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5" i="1" l="1"/>
  <c r="H15" i="1" s="1"/>
  <c r="C15" i="1"/>
  <c r="A21" i="1" s="1"/>
  <c r="A23" i="1" s="1"/>
  <c r="C6" i="1"/>
  <c r="B6" i="1" s="1"/>
  <c r="A8" i="1" s="1"/>
  <c r="A10" i="1" s="1"/>
  <c r="G17" i="1" l="1"/>
  <c r="G19" i="1" s="1"/>
  <c r="B15" i="1"/>
  <c r="A19" i="1" l="1"/>
  <c r="A17" i="1"/>
</calcChain>
</file>

<file path=xl/sharedStrings.xml><?xml version="1.0" encoding="utf-8"?>
<sst xmlns="http://schemas.openxmlformats.org/spreadsheetml/2006/main" count="47" uniqueCount="37">
  <si>
    <t>水分量６０％の発酵種の場合</t>
    <rPh sb="0" eb="2">
      <t>スイブン</t>
    </rPh>
    <rPh sb="2" eb="3">
      <t>リョウ</t>
    </rPh>
    <rPh sb="7" eb="9">
      <t>ハッコウ</t>
    </rPh>
    <rPh sb="9" eb="10">
      <t>タネ</t>
    </rPh>
    <rPh sb="11" eb="13">
      <t>バアイ</t>
    </rPh>
    <phoneticPr fontId="2"/>
  </si>
  <si>
    <t>酵母量</t>
    <rPh sb="0" eb="2">
      <t>コウボ</t>
    </rPh>
    <rPh sb="2" eb="3">
      <t>リョウ</t>
    </rPh>
    <phoneticPr fontId="2"/>
  </si>
  <si>
    <t>粉量</t>
    <rPh sb="0" eb="1">
      <t>コナ</t>
    </rPh>
    <rPh sb="1" eb="2">
      <t>リョウ</t>
    </rPh>
    <phoneticPr fontId="2"/>
  </si>
  <si>
    <t>水分量</t>
    <rPh sb="0" eb="2">
      <t>スイブン</t>
    </rPh>
    <rPh sb="2" eb="3">
      <t>リョウ</t>
    </rPh>
    <phoneticPr fontId="2"/>
  </si>
  <si>
    <r>
      <t>従って、以下の量の</t>
    </r>
    <r>
      <rPr>
        <b/>
        <sz val="11"/>
        <color indexed="10"/>
        <rFont val="ＭＳ Ｐゴシック"/>
        <family val="3"/>
        <charset val="128"/>
      </rPr>
      <t>水</t>
    </r>
    <r>
      <rPr>
        <sz val="11"/>
        <color theme="1"/>
        <rFont val="ＭＳ Ｐゴシック"/>
        <family val="2"/>
        <charset val="128"/>
        <scheme val="minor"/>
      </rPr>
      <t>を足せば、１：１の発酵種と同じになる。</t>
    </r>
    <rPh sb="0" eb="1">
      <t>シタガ</t>
    </rPh>
    <rPh sb="4" eb="6">
      <t>イカ</t>
    </rPh>
    <rPh sb="7" eb="8">
      <t>リョウ</t>
    </rPh>
    <rPh sb="9" eb="10">
      <t>ミズ</t>
    </rPh>
    <rPh sb="11" eb="12">
      <t>タ</t>
    </rPh>
    <rPh sb="19" eb="21">
      <t>ハッコウ</t>
    </rPh>
    <rPh sb="21" eb="22">
      <t>タネ</t>
    </rPh>
    <rPh sb="23" eb="24">
      <t>オナ</t>
    </rPh>
    <phoneticPr fontId="2"/>
  </si>
  <si>
    <t>また、その１：１の発酵種は以下の量になる。</t>
    <rPh sb="9" eb="11">
      <t>ハッコウ</t>
    </rPh>
    <rPh sb="11" eb="12">
      <t>タネ</t>
    </rPh>
    <rPh sb="13" eb="15">
      <t>イカ</t>
    </rPh>
    <rPh sb="16" eb="17">
      <t>リョウ</t>
    </rPh>
    <phoneticPr fontId="2"/>
  </si>
  <si>
    <r>
      <t>従って、以下の量の</t>
    </r>
    <r>
      <rPr>
        <b/>
        <sz val="11"/>
        <color indexed="10"/>
        <rFont val="ＭＳ Ｐゴシック"/>
        <family val="3"/>
        <charset val="128"/>
      </rPr>
      <t>粉</t>
    </r>
    <r>
      <rPr>
        <sz val="11"/>
        <color theme="1"/>
        <rFont val="ＭＳ Ｐゴシック"/>
        <family val="2"/>
        <charset val="128"/>
        <scheme val="minor"/>
      </rPr>
      <t>を足せば、１：１の発酵種と同じになる。</t>
    </r>
    <rPh sb="0" eb="1">
      <t>シタガ</t>
    </rPh>
    <rPh sb="4" eb="6">
      <t>イカ</t>
    </rPh>
    <rPh sb="7" eb="8">
      <t>リョウ</t>
    </rPh>
    <rPh sb="9" eb="10">
      <t>コナ</t>
    </rPh>
    <rPh sb="11" eb="12">
      <t>タ</t>
    </rPh>
    <rPh sb="19" eb="21">
      <t>ハッコウ</t>
    </rPh>
    <rPh sb="21" eb="22">
      <t>タネ</t>
    </rPh>
    <rPh sb="23" eb="24">
      <t>オナ</t>
    </rPh>
    <phoneticPr fontId="2"/>
  </si>
  <si>
    <t>水分量１５０％のNS種の場合</t>
    <rPh sb="0" eb="2">
      <t>スイブン</t>
    </rPh>
    <rPh sb="2" eb="3">
      <t>リョウ</t>
    </rPh>
    <rPh sb="10" eb="11">
      <t>タネ</t>
    </rPh>
    <rPh sb="12" eb="14">
      <t>バアイ</t>
    </rPh>
    <phoneticPr fontId="2"/>
  </si>
  <si>
    <t>水分量１７０％のNSライサワー種の場合</t>
    <rPh sb="0" eb="2">
      <t>スイブン</t>
    </rPh>
    <rPh sb="2" eb="3">
      <t>リョウ</t>
    </rPh>
    <rPh sb="15" eb="16">
      <t>タネ</t>
    </rPh>
    <rPh sb="17" eb="19">
      <t>バアイ</t>
    </rPh>
    <phoneticPr fontId="2"/>
  </si>
  <si>
    <r>
      <t>また、</t>
    </r>
    <r>
      <rPr>
        <sz val="11"/>
        <color rgb="FF00B050"/>
        <rFont val="ＭＳ Ｐゴシック"/>
        <family val="3"/>
        <charset val="128"/>
      </rPr>
      <t>その１：１の発酵種</t>
    </r>
    <r>
      <rPr>
        <sz val="11"/>
        <color theme="1"/>
        <rFont val="ＭＳ Ｐゴシック"/>
        <family val="2"/>
        <charset val="128"/>
        <scheme val="minor"/>
      </rPr>
      <t>は以下の量になる。</t>
    </r>
    <rPh sb="9" eb="11">
      <t>ハッコウ</t>
    </rPh>
    <rPh sb="11" eb="12">
      <t>タネ</t>
    </rPh>
    <rPh sb="13" eb="15">
      <t>イカ</t>
    </rPh>
    <rPh sb="16" eb="17">
      <t>リョウ</t>
    </rPh>
    <phoneticPr fontId="2"/>
  </si>
  <si>
    <r>
      <t>従って、以下の量の</t>
    </r>
    <r>
      <rPr>
        <b/>
        <sz val="11"/>
        <color indexed="10"/>
        <rFont val="ＭＳ Ｐゴシック"/>
        <family val="3"/>
        <charset val="128"/>
      </rPr>
      <t>粉</t>
    </r>
    <r>
      <rPr>
        <sz val="11"/>
        <color theme="1"/>
        <rFont val="ＭＳ Ｐゴシック"/>
        <family val="2"/>
        <charset val="128"/>
        <scheme val="minor"/>
      </rPr>
      <t>を足せば、水分量６０％の発酵種と同じになる。</t>
    </r>
    <rPh sb="0" eb="1">
      <t>シタガ</t>
    </rPh>
    <rPh sb="4" eb="6">
      <t>イカ</t>
    </rPh>
    <rPh sb="7" eb="8">
      <t>リョウ</t>
    </rPh>
    <rPh sb="9" eb="10">
      <t>コナ</t>
    </rPh>
    <rPh sb="11" eb="12">
      <t>タ</t>
    </rPh>
    <rPh sb="15" eb="17">
      <t>スイブン</t>
    </rPh>
    <rPh sb="17" eb="18">
      <t>リョウ</t>
    </rPh>
    <rPh sb="22" eb="24">
      <t>ハッコウ</t>
    </rPh>
    <rPh sb="24" eb="25">
      <t>タネ</t>
    </rPh>
    <rPh sb="26" eb="27">
      <t>オナ</t>
    </rPh>
    <phoneticPr fontId="2"/>
  </si>
  <si>
    <r>
      <t>また、</t>
    </r>
    <r>
      <rPr>
        <sz val="11"/>
        <color rgb="FF00B0F0"/>
        <rFont val="ＭＳ Ｐゴシック"/>
        <family val="3"/>
        <charset val="128"/>
      </rPr>
      <t>その水分６０％の発酵種</t>
    </r>
    <r>
      <rPr>
        <sz val="11"/>
        <color theme="1"/>
        <rFont val="ＭＳ Ｐゴシック"/>
        <family val="2"/>
        <charset val="128"/>
        <scheme val="minor"/>
      </rPr>
      <t>は以下の量になる。</t>
    </r>
    <rPh sb="5" eb="7">
      <t>スイブン</t>
    </rPh>
    <rPh sb="11" eb="13">
      <t>ハッコウ</t>
    </rPh>
    <rPh sb="13" eb="14">
      <t>タネ</t>
    </rPh>
    <rPh sb="15" eb="17">
      <t>イカ</t>
    </rPh>
    <rPh sb="18" eb="19">
      <t>リョウ</t>
    </rPh>
    <phoneticPr fontId="2"/>
  </si>
  <si>
    <t>生イーストをドライイーストに換算するときには、半分にする。</t>
    <rPh sb="0" eb="1">
      <t>ナマ</t>
    </rPh>
    <rPh sb="14" eb="16">
      <t>カンサン</t>
    </rPh>
    <rPh sb="23" eb="25">
      <t>ハンブン</t>
    </rPh>
    <phoneticPr fontId="2"/>
  </si>
  <si>
    <t>ここから下は、私が持っている型の場合です。一例としてご紹介します。</t>
    <rPh sb="4" eb="5">
      <t>シタ</t>
    </rPh>
    <rPh sb="7" eb="8">
      <t>ワタシ</t>
    </rPh>
    <rPh sb="9" eb="10">
      <t>モ</t>
    </rPh>
    <rPh sb="14" eb="15">
      <t>カタ</t>
    </rPh>
    <rPh sb="16" eb="18">
      <t>バアイ</t>
    </rPh>
    <rPh sb="21" eb="23">
      <t>イチレイ</t>
    </rPh>
    <rPh sb="27" eb="29">
      <t>ショウカイ</t>
    </rPh>
    <phoneticPr fontId="2"/>
  </si>
  <si>
    <t>いろんな型の生地量</t>
    <rPh sb="4" eb="5">
      <t>カタ</t>
    </rPh>
    <rPh sb="6" eb="8">
      <t>キジ</t>
    </rPh>
    <rPh sb="8" eb="9">
      <t>リョウ</t>
    </rPh>
    <phoneticPr fontId="2"/>
  </si>
  <si>
    <t>パウンド小</t>
    <rPh sb="4" eb="5">
      <t>ショウ</t>
    </rPh>
    <phoneticPr fontId="2"/>
  </si>
  <si>
    <t>パウンド大</t>
    <rPh sb="4" eb="5">
      <t>ダイ</t>
    </rPh>
    <phoneticPr fontId="2"/>
  </si>
  <si>
    <t>食パン1斤型</t>
    <rPh sb="0" eb="1">
      <t>ショク</t>
    </rPh>
    <rPh sb="4" eb="5">
      <t>キン</t>
    </rPh>
    <rPh sb="5" eb="6">
      <t>カタ</t>
    </rPh>
    <phoneticPr fontId="2"/>
  </si>
  <si>
    <t>食パン１．５斤型</t>
    <rPh sb="0" eb="1">
      <t>ショク</t>
    </rPh>
    <rPh sb="6" eb="7">
      <t>キン</t>
    </rPh>
    <rPh sb="7" eb="8">
      <t>カタ</t>
    </rPh>
    <phoneticPr fontId="2"/>
  </si>
  <si>
    <t>タミさん下</t>
    <rPh sb="4" eb="5">
      <t>シタ</t>
    </rPh>
    <phoneticPr fontId="2"/>
  </si>
  <si>
    <t>タミさん上</t>
    <rPh sb="4" eb="5">
      <t>ウエ</t>
    </rPh>
    <phoneticPr fontId="2"/>
  </si>
  <si>
    <t>タミさん上下</t>
    <rPh sb="4" eb="6">
      <t>ジョウゲ</t>
    </rPh>
    <phoneticPr fontId="2"/>
  </si>
  <si>
    <t>オバール型</t>
    <rPh sb="4" eb="5">
      <t>カタ</t>
    </rPh>
    <phoneticPr fontId="2"/>
  </si>
  <si>
    <t>丸型</t>
    <rPh sb="0" eb="1">
      <t>マル</t>
    </rPh>
    <rPh sb="1" eb="2">
      <t>カタ</t>
    </rPh>
    <phoneticPr fontId="2"/>
  </si>
  <si>
    <t>18cmケーキ型</t>
    <rPh sb="7" eb="8">
      <t>カタ</t>
    </rPh>
    <phoneticPr fontId="2"/>
  </si>
  <si>
    <t>２２ｃｍケーキ型</t>
    <rPh sb="7" eb="8">
      <t>カタ</t>
    </rPh>
    <phoneticPr fontId="2"/>
  </si>
  <si>
    <t>容積</t>
    <rPh sb="0" eb="2">
      <t>ヨウセキ</t>
    </rPh>
    <phoneticPr fontId="2"/>
  </si>
  <si>
    <t>未計算</t>
    <rPh sb="0" eb="1">
      <t>ミ</t>
    </rPh>
    <rPh sb="1" eb="3">
      <t>ケイサン</t>
    </rPh>
    <phoneticPr fontId="2"/>
  </si>
  <si>
    <t>容積比３</t>
    <rPh sb="0" eb="2">
      <t>ヨウセキ</t>
    </rPh>
    <rPh sb="2" eb="3">
      <t>ヒ</t>
    </rPh>
    <phoneticPr fontId="2"/>
  </si>
  <si>
    <t>つまり適当</t>
    <rPh sb="3" eb="5">
      <t>テキトウ</t>
    </rPh>
    <phoneticPr fontId="2"/>
  </si>
  <si>
    <t>容積比３．３</t>
    <rPh sb="0" eb="2">
      <t>ヨウセキ</t>
    </rPh>
    <rPh sb="2" eb="3">
      <t>ヒ</t>
    </rPh>
    <phoneticPr fontId="2"/>
  </si>
  <si>
    <t>容積比３．５</t>
    <rPh sb="0" eb="2">
      <t>ヨウセキ</t>
    </rPh>
    <rPh sb="2" eb="3">
      <t>ヒ</t>
    </rPh>
    <phoneticPr fontId="2"/>
  </si>
  <si>
    <t>容積比４</t>
    <rPh sb="0" eb="2">
      <t>ヨウセキ</t>
    </rPh>
    <rPh sb="2" eb="3">
      <t>ヒ</t>
    </rPh>
    <phoneticPr fontId="2"/>
  </si>
  <si>
    <t>容積比４．５</t>
    <rPh sb="0" eb="2">
      <t>ヨウセキ</t>
    </rPh>
    <rPh sb="2" eb="3">
      <t>ヒ</t>
    </rPh>
    <phoneticPr fontId="2"/>
  </si>
  <si>
    <t>ドライイーストをインスタントドライイーストにするときには、０．７～０．８にする。</t>
    <phoneticPr fontId="2"/>
  </si>
  <si>
    <t>発酵種の水分量調節計算</t>
    <rPh sb="0" eb="2">
      <t>ハッコウ</t>
    </rPh>
    <rPh sb="2" eb="3">
      <t>タネ</t>
    </rPh>
    <rPh sb="4" eb="6">
      <t>スイブン</t>
    </rPh>
    <rPh sb="6" eb="7">
      <t>リョウ</t>
    </rPh>
    <rPh sb="7" eb="9">
      <t>チョウセツ</t>
    </rPh>
    <rPh sb="9" eb="11">
      <t>ケイサン</t>
    </rPh>
    <phoneticPr fontId="1"/>
  </si>
  <si>
    <t>！黄色いセルのみに入力してください！</t>
    <rPh sb="1" eb="3">
      <t>キイロ</t>
    </rPh>
    <rPh sb="9" eb="1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</si>
</sst>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/>
    <xf numFmtId="0" fontId="0" fillId="2" borderId="1" xfId="0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4" xfId="0" applyFont="1" applyFill="1" applyBorder="1" applyAlignment="1"/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B7" sqref="B7"/>
    </sheetView>
  </sheetViews>
  <sheetFormatPr defaultRowHeight="13.5" x14ac:dyDescent="0.15"/>
  <cols>
    <col min="1" max="1" width="6.875" style="1" customWidth="1"/>
    <col min="2" max="2" width="10.625" style="1" customWidth="1"/>
    <col min="3" max="4" width="9.75" style="1" customWidth="1"/>
    <col min="5" max="5" width="11.5" style="1" customWidth="1"/>
    <col min="6" max="6" width="10.375" style="1" customWidth="1"/>
    <col min="7" max="8" width="9" style="1"/>
    <col min="9" max="9" width="10.25" style="1" customWidth="1"/>
    <col min="10" max="10" width="10.5" style="1" customWidth="1"/>
    <col min="11" max="11" width="9.125" style="1" customWidth="1"/>
    <col min="12" max="12" width="10.625" style="1" customWidth="1"/>
    <col min="13" max="16384" width="9" style="1"/>
  </cols>
  <sheetData>
    <row r="1" spans="1:9" x14ac:dyDescent="0.15">
      <c r="A1" s="1" t="s">
        <v>35</v>
      </c>
    </row>
    <row r="2" spans="1:9" x14ac:dyDescent="0.15">
      <c r="A2" s="2" t="s">
        <v>36</v>
      </c>
      <c r="B2" s="2"/>
      <c r="C2" s="2"/>
    </row>
    <row r="4" spans="1:9" x14ac:dyDescent="0.15">
      <c r="A4" s="1" t="s">
        <v>0</v>
      </c>
    </row>
    <row r="5" spans="1:9" x14ac:dyDescent="0.15">
      <c r="A5" s="3" t="s">
        <v>1</v>
      </c>
      <c r="B5" s="3" t="s">
        <v>2</v>
      </c>
      <c r="C5" s="3" t="s">
        <v>3</v>
      </c>
    </row>
    <row r="6" spans="1:9" x14ac:dyDescent="0.15">
      <c r="A6" s="4">
        <v>75</v>
      </c>
      <c r="B6" s="3">
        <f>A6-C6</f>
        <v>46.875</v>
      </c>
      <c r="C6" s="3">
        <f>A6*3/8</f>
        <v>28.125</v>
      </c>
    </row>
    <row r="7" spans="1:9" x14ac:dyDescent="0.15">
      <c r="A7" s="5" t="s">
        <v>4</v>
      </c>
      <c r="B7" s="6"/>
      <c r="C7" s="6"/>
    </row>
    <row r="8" spans="1:9" x14ac:dyDescent="0.15">
      <c r="A8" s="5">
        <f>B6-C6</f>
        <v>18.75</v>
      </c>
      <c r="B8" s="6"/>
      <c r="C8" s="6"/>
    </row>
    <row r="9" spans="1:9" x14ac:dyDescent="0.15">
      <c r="A9" s="5" t="s">
        <v>5</v>
      </c>
      <c r="B9" s="6"/>
      <c r="C9" s="6"/>
    </row>
    <row r="10" spans="1:9" x14ac:dyDescent="0.15">
      <c r="A10" s="5">
        <f>A6+A8</f>
        <v>93.75</v>
      </c>
      <c r="B10" s="6"/>
      <c r="C10" s="6"/>
    </row>
    <row r="13" spans="1:9" x14ac:dyDescent="0.15">
      <c r="A13" s="3" t="s">
        <v>7</v>
      </c>
      <c r="B13" s="3"/>
      <c r="C13" s="3"/>
      <c r="G13" s="3" t="s">
        <v>8</v>
      </c>
      <c r="H13" s="3"/>
      <c r="I13" s="3"/>
    </row>
    <row r="14" spans="1:9" x14ac:dyDescent="0.15">
      <c r="A14" s="3" t="s">
        <v>1</v>
      </c>
      <c r="B14" s="3" t="s">
        <v>2</v>
      </c>
      <c r="C14" s="3" t="s">
        <v>3</v>
      </c>
      <c r="G14" s="3" t="s">
        <v>1</v>
      </c>
      <c r="H14" s="3" t="s">
        <v>2</v>
      </c>
      <c r="I14" s="3" t="s">
        <v>3</v>
      </c>
    </row>
    <row r="15" spans="1:9" x14ac:dyDescent="0.15">
      <c r="A15" s="4">
        <v>540</v>
      </c>
      <c r="B15" s="3">
        <f>A15-C15</f>
        <v>216</v>
      </c>
      <c r="C15" s="3">
        <f>3/5*A15</f>
        <v>324</v>
      </c>
      <c r="G15" s="4">
        <v>510</v>
      </c>
      <c r="H15" s="3">
        <f>G15-I15</f>
        <v>189.42857142857144</v>
      </c>
      <c r="I15" s="3">
        <f>22/35*G15</f>
        <v>320.57142857142856</v>
      </c>
    </row>
    <row r="16" spans="1:9" x14ac:dyDescent="0.15">
      <c r="A16" s="5" t="s">
        <v>6</v>
      </c>
      <c r="B16" s="6"/>
      <c r="C16" s="6"/>
      <c r="G16" s="5" t="s">
        <v>6</v>
      </c>
    </row>
    <row r="17" spans="1:13" x14ac:dyDescent="0.15">
      <c r="A17" s="7">
        <f>C15-B15</f>
        <v>108</v>
      </c>
      <c r="B17" s="6"/>
      <c r="C17" s="6"/>
      <c r="G17" s="7">
        <f>I15-H15</f>
        <v>131.14285714285711</v>
      </c>
    </row>
    <row r="18" spans="1:13" x14ac:dyDescent="0.15">
      <c r="A18" s="1" t="s">
        <v>9</v>
      </c>
      <c r="B18" s="6"/>
      <c r="C18" s="6"/>
      <c r="G18" s="1" t="s">
        <v>5</v>
      </c>
    </row>
    <row r="19" spans="1:13" x14ac:dyDescent="0.15">
      <c r="A19" s="8">
        <f>B15+C15+A17</f>
        <v>648</v>
      </c>
      <c r="B19" s="6"/>
      <c r="C19" s="6"/>
      <c r="G19" s="7">
        <f>H15+I15+G17</f>
        <v>641.14285714285711</v>
      </c>
    </row>
    <row r="20" spans="1:13" x14ac:dyDescent="0.15">
      <c r="A20" s="5" t="s">
        <v>10</v>
      </c>
      <c r="B20" s="6"/>
      <c r="C20" s="6"/>
      <c r="G20" s="5"/>
    </row>
    <row r="21" spans="1:13" x14ac:dyDescent="0.15">
      <c r="A21" s="7">
        <f>C15</f>
        <v>324</v>
      </c>
      <c r="B21" s="6"/>
      <c r="C21" s="6"/>
      <c r="G21" s="5"/>
    </row>
    <row r="22" spans="1:13" x14ac:dyDescent="0.15">
      <c r="A22" s="1" t="s">
        <v>11</v>
      </c>
    </row>
    <row r="23" spans="1:13" x14ac:dyDescent="0.15">
      <c r="A23" s="9">
        <f>A15+A21</f>
        <v>864</v>
      </c>
    </row>
    <row r="24" spans="1:13" x14ac:dyDescent="0.15">
      <c r="A24" s="9"/>
    </row>
    <row r="25" spans="1:13" x14ac:dyDescent="0.15">
      <c r="A25" s="1" t="s">
        <v>12</v>
      </c>
    </row>
    <row r="26" spans="1:13" x14ac:dyDescent="0.15">
      <c r="A26" s="1" t="s">
        <v>34</v>
      </c>
    </row>
    <row r="27" spans="1:13" ht="34.5" customHeight="1" x14ac:dyDescent="0.15">
      <c r="A27" s="1" t="s">
        <v>13</v>
      </c>
    </row>
    <row r="28" spans="1:13" ht="14.25" customHeight="1" thickBot="1" x14ac:dyDescent="0.2">
      <c r="A28" s="1" t="s">
        <v>14</v>
      </c>
    </row>
    <row r="29" spans="1:13" ht="15" customHeight="1" thickBot="1" x14ac:dyDescent="0.2">
      <c r="B29" s="10"/>
      <c r="C29" s="11" t="s">
        <v>15</v>
      </c>
      <c r="D29" s="12" t="s">
        <v>16</v>
      </c>
      <c r="E29" s="12" t="s">
        <v>17</v>
      </c>
      <c r="F29" s="13" t="s">
        <v>18</v>
      </c>
      <c r="G29" s="14" t="s">
        <v>19</v>
      </c>
      <c r="H29" s="14" t="s">
        <v>20</v>
      </c>
      <c r="I29" s="15" t="s">
        <v>21</v>
      </c>
      <c r="J29" s="16" t="s">
        <v>22</v>
      </c>
      <c r="K29" s="5" t="s">
        <v>23</v>
      </c>
      <c r="L29" s="5" t="s">
        <v>24</v>
      </c>
      <c r="M29" s="5" t="s">
        <v>25</v>
      </c>
    </row>
    <row r="30" spans="1:13" ht="14.25" thickBot="1" x14ac:dyDescent="0.2">
      <c r="B30" s="17" t="s">
        <v>26</v>
      </c>
      <c r="C30" s="18">
        <v>720</v>
      </c>
      <c r="D30" s="19">
        <v>1400</v>
      </c>
      <c r="E30" s="19">
        <v>1700</v>
      </c>
      <c r="F30" s="20">
        <v>2560</v>
      </c>
      <c r="G30" s="20">
        <v>620</v>
      </c>
      <c r="H30" s="20">
        <v>330</v>
      </c>
      <c r="I30" s="21">
        <v>950</v>
      </c>
      <c r="J30" s="1" t="s">
        <v>27</v>
      </c>
      <c r="K30" s="1" t="s">
        <v>27</v>
      </c>
      <c r="L30" s="1">
        <v>1450</v>
      </c>
      <c r="M30" s="1">
        <v>1700</v>
      </c>
    </row>
    <row r="31" spans="1:13" x14ac:dyDescent="0.15">
      <c r="B31" s="22" t="s">
        <v>28</v>
      </c>
      <c r="C31" s="23">
        <v>240</v>
      </c>
      <c r="D31" s="24">
        <v>466</v>
      </c>
      <c r="E31" s="24">
        <v>566</v>
      </c>
      <c r="F31" s="24">
        <v>853</v>
      </c>
      <c r="G31" s="24">
        <v>206</v>
      </c>
      <c r="H31" s="24"/>
      <c r="I31" s="25">
        <v>317</v>
      </c>
      <c r="J31" s="1" t="s">
        <v>29</v>
      </c>
      <c r="K31" s="1" t="s">
        <v>29</v>
      </c>
      <c r="L31" s="1">
        <v>483</v>
      </c>
      <c r="M31" s="1">
        <v>567</v>
      </c>
    </row>
    <row r="32" spans="1:13" x14ac:dyDescent="0.15">
      <c r="B32" s="26" t="s">
        <v>30</v>
      </c>
      <c r="C32" s="27">
        <v>218</v>
      </c>
      <c r="D32" s="3">
        <v>424</v>
      </c>
      <c r="E32" s="3">
        <v>515</v>
      </c>
      <c r="F32" s="3">
        <v>776</v>
      </c>
      <c r="G32" s="3">
        <v>188</v>
      </c>
      <c r="H32" s="3"/>
      <c r="I32" s="28">
        <v>288</v>
      </c>
    </row>
    <row r="33" spans="2:9" x14ac:dyDescent="0.15">
      <c r="B33" s="26" t="s">
        <v>31</v>
      </c>
      <c r="C33" s="27">
        <v>206</v>
      </c>
      <c r="D33" s="3">
        <v>400</v>
      </c>
      <c r="E33" s="3">
        <v>486</v>
      </c>
      <c r="F33" s="3">
        <v>732</v>
      </c>
      <c r="G33" s="3"/>
      <c r="H33" s="3"/>
      <c r="I33" s="28">
        <v>272</v>
      </c>
    </row>
    <row r="34" spans="2:9" x14ac:dyDescent="0.15">
      <c r="B34" s="26" t="s">
        <v>32</v>
      </c>
      <c r="C34" s="27">
        <v>180</v>
      </c>
      <c r="D34" s="3">
        <v>350</v>
      </c>
      <c r="E34" s="3">
        <v>425</v>
      </c>
      <c r="F34" s="3">
        <v>640</v>
      </c>
      <c r="G34" s="3"/>
      <c r="H34" s="3"/>
      <c r="I34" s="28"/>
    </row>
    <row r="35" spans="2:9" ht="14.25" thickBot="1" x14ac:dyDescent="0.2">
      <c r="B35" s="29" t="s">
        <v>33</v>
      </c>
      <c r="C35" s="30">
        <v>160</v>
      </c>
      <c r="D35" s="31">
        <v>311</v>
      </c>
      <c r="E35" s="31">
        <v>378</v>
      </c>
      <c r="F35" s="31">
        <v>569</v>
      </c>
      <c r="G35" s="31"/>
      <c r="H35" s="31"/>
      <c r="I35" s="32"/>
    </row>
    <row r="36" spans="2:9" ht="32.25" customHeight="1" x14ac:dyDescent="0.15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</dc:creator>
  <cp:lastModifiedBy>Keiko</cp:lastModifiedBy>
  <dcterms:created xsi:type="dcterms:W3CDTF">2014-12-05T10:36:20Z</dcterms:created>
  <dcterms:modified xsi:type="dcterms:W3CDTF">2014-12-05T12:10:47Z</dcterms:modified>
</cp:coreProperties>
</file>