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00" windowHeight="11400" activeTab="1"/>
  </bookViews>
  <sheets>
    <sheet name="外国人犯罪件数調べ" sheetId="4" r:id="rId1"/>
    <sheet name="在日外国人総数" sheetId="1" r:id="rId2"/>
    <sheet name="来日外国人総数" sheetId="5" r:id="rId3"/>
  </sheets>
  <calcPr calcId="114210"/>
</workbook>
</file>

<file path=xl/calcChain.xml><?xml version="1.0" encoding="utf-8"?>
<calcChain xmlns="http://schemas.openxmlformats.org/spreadsheetml/2006/main">
  <c r="C48" i="1"/>
  <c r="C47"/>
  <c r="C46"/>
  <c r="C45"/>
  <c r="C44"/>
  <c r="C43"/>
  <c r="C42"/>
  <c r="C41"/>
  <c r="H48"/>
  <c r="G48"/>
  <c r="H47"/>
  <c r="G47"/>
  <c r="H46"/>
  <c r="G46"/>
  <c r="H45"/>
  <c r="G45"/>
  <c r="H44"/>
  <c r="G44"/>
  <c r="H43"/>
  <c r="G43"/>
  <c r="H42"/>
  <c r="G42"/>
  <c r="H41"/>
  <c r="G41"/>
  <c r="C81" i="5"/>
  <c r="H81"/>
  <c r="G81"/>
  <c r="H82"/>
  <c r="H83"/>
  <c r="H84"/>
  <c r="H85"/>
  <c r="H86"/>
  <c r="H87"/>
  <c r="H88"/>
  <c r="G82"/>
  <c r="G83"/>
  <c r="G84"/>
  <c r="G85"/>
  <c r="G86"/>
  <c r="G87"/>
  <c r="G88"/>
  <c r="F25"/>
  <c r="F51" i="4"/>
  <c r="E51"/>
  <c r="D51"/>
  <c r="G39"/>
  <c r="G40"/>
  <c r="G41"/>
  <c r="G42"/>
  <c r="G43"/>
  <c r="G44"/>
  <c r="G45"/>
  <c r="G46"/>
  <c r="G47"/>
  <c r="G48"/>
  <c r="G49"/>
  <c r="G50"/>
  <c r="G51"/>
  <c r="H39"/>
  <c r="H40"/>
  <c r="H41"/>
  <c r="H42"/>
  <c r="H43"/>
  <c r="H44"/>
  <c r="H45"/>
  <c r="H46"/>
  <c r="H47"/>
  <c r="H48"/>
  <c r="H49"/>
  <c r="H50"/>
  <c r="H51"/>
  <c r="C51"/>
  <c r="H19"/>
  <c r="G19"/>
  <c r="H16"/>
  <c r="G16"/>
  <c r="B13"/>
  <c r="H13"/>
  <c r="A13"/>
  <c r="G13"/>
  <c r="H22" i="1"/>
  <c r="D22"/>
  <c r="D28"/>
</calcChain>
</file>

<file path=xl/sharedStrings.xml><?xml version="1.0" encoding="utf-8"?>
<sst xmlns="http://schemas.openxmlformats.org/spreadsheetml/2006/main" count="317" uniqueCount="239">
  <si>
    <t>中国</t>
    <rPh sb="0" eb="2">
      <t>チュウゴク</t>
    </rPh>
    <phoneticPr fontId="3"/>
  </si>
  <si>
    <t>韓国・朝鮮</t>
    <rPh sb="0" eb="2">
      <t>カンコク</t>
    </rPh>
    <rPh sb="3" eb="5">
      <t>チョウセン</t>
    </rPh>
    <phoneticPr fontId="3"/>
  </si>
  <si>
    <t>フィリピン</t>
    <phoneticPr fontId="3"/>
  </si>
  <si>
    <t>ブラジル</t>
    <phoneticPr fontId="3"/>
  </si>
  <si>
    <t>ベトナム</t>
    <phoneticPr fontId="3"/>
  </si>
  <si>
    <t>ペルー</t>
    <phoneticPr fontId="3"/>
  </si>
  <si>
    <t>米国</t>
    <rPh sb="0" eb="2">
      <t>ベイコク</t>
    </rPh>
    <phoneticPr fontId="3"/>
  </si>
  <si>
    <t>タイ</t>
    <phoneticPr fontId="3"/>
  </si>
  <si>
    <t>インドネシア</t>
    <phoneticPr fontId="3"/>
  </si>
  <si>
    <t>ネパール</t>
    <phoneticPr fontId="3"/>
  </si>
  <si>
    <t>台湾</t>
    <rPh sb="0" eb="2">
      <t>タイワン</t>
    </rPh>
    <phoneticPr fontId="3"/>
  </si>
  <si>
    <t>その他</t>
    <rPh sb="2" eb="3">
      <t>タ</t>
    </rPh>
    <phoneticPr fontId="3"/>
  </si>
  <si>
    <t>中長期在留者に該当し得る在留資格・特別永住者</t>
    <rPh sb="0" eb="1">
      <t>チュウ</t>
    </rPh>
    <rPh sb="1" eb="3">
      <t>チョウキ</t>
    </rPh>
    <rPh sb="3" eb="5">
      <t>ザイリュウ</t>
    </rPh>
    <rPh sb="5" eb="6">
      <t>シャ</t>
    </rPh>
    <rPh sb="7" eb="9">
      <t>ガイトウ</t>
    </rPh>
    <rPh sb="10" eb="11">
      <t>エ</t>
    </rPh>
    <rPh sb="12" eb="14">
      <t>ザイリュウ</t>
    </rPh>
    <rPh sb="14" eb="16">
      <t>シカク</t>
    </rPh>
    <rPh sb="17" eb="19">
      <t>トクベツ</t>
    </rPh>
    <rPh sb="19" eb="21">
      <t>エイジュウ</t>
    </rPh>
    <rPh sb="21" eb="22">
      <t>シャ</t>
    </rPh>
    <phoneticPr fontId="3"/>
  </si>
  <si>
    <r>
      <t>合計　</t>
    </r>
    <r>
      <rPr>
        <sz val="11"/>
        <color indexed="10"/>
        <rFont val="ＭＳ Ｐゴシック"/>
        <family val="3"/>
        <charset val="128"/>
      </rPr>
      <t>①</t>
    </r>
    <rPh sb="0" eb="2">
      <t>ゴウケイ</t>
    </rPh>
    <phoneticPr fontId="3"/>
  </si>
  <si>
    <r>
      <t>中長期に該当し得ない　在留資格　</t>
    </r>
    <r>
      <rPr>
        <sz val="10"/>
        <color indexed="10"/>
        <rFont val="ＭＳ Ｐゴシック"/>
        <family val="3"/>
        <charset val="128"/>
      </rPr>
      <t>②</t>
    </r>
    <rPh sb="0" eb="1">
      <t>ナカ</t>
    </rPh>
    <rPh sb="1" eb="3">
      <t>チョウキ</t>
    </rPh>
    <rPh sb="4" eb="6">
      <t>ガイトウ</t>
    </rPh>
    <rPh sb="7" eb="8">
      <t>エ</t>
    </rPh>
    <rPh sb="11" eb="13">
      <t>ザイリュウ</t>
    </rPh>
    <rPh sb="13" eb="15">
      <t>シカク</t>
    </rPh>
    <phoneticPr fontId="3"/>
  </si>
  <si>
    <t>総数</t>
    <phoneticPr fontId="9"/>
  </si>
  <si>
    <t>来日外国人</t>
    <phoneticPr fontId="9"/>
  </si>
  <si>
    <t>その他の外国人</t>
    <phoneticPr fontId="9"/>
  </si>
  <si>
    <t>検挙件数</t>
    <phoneticPr fontId="9"/>
  </si>
  <si>
    <t>検挙人員</t>
    <phoneticPr fontId="9"/>
  </si>
  <si>
    <t>平成２３年末における国籍・　　　地域別在留外国人数</t>
    <rPh sb="0" eb="2">
      <t>ヘイセイ</t>
    </rPh>
    <rPh sb="4" eb="5">
      <t>ネン</t>
    </rPh>
    <rPh sb="10" eb="12">
      <t>コクセキ</t>
    </rPh>
    <rPh sb="16" eb="18">
      <t>チイキ</t>
    </rPh>
    <rPh sb="18" eb="19">
      <t>ベツ</t>
    </rPh>
    <rPh sb="19" eb="21">
      <t>ザイリュウ</t>
    </rPh>
    <rPh sb="21" eb="23">
      <t>ガイコク</t>
    </rPh>
    <rPh sb="23" eb="24">
      <t>ジン</t>
    </rPh>
    <rPh sb="24" eb="25">
      <t>スウ</t>
    </rPh>
    <phoneticPr fontId="3"/>
  </si>
  <si>
    <t>計測について</t>
    <rPh sb="0" eb="2">
      <t>ケイソク</t>
    </rPh>
    <phoneticPr fontId="3"/>
  </si>
  <si>
    <t>なお平成２４年の犯罪　第７外国人犯罪は例年通りであれば９月～１１月には発表される。</t>
    <rPh sb="2" eb="4">
      <t>ヘイセイ</t>
    </rPh>
    <rPh sb="6" eb="7">
      <t>ネン</t>
    </rPh>
    <rPh sb="8" eb="10">
      <t>ハンザイ</t>
    </rPh>
    <rPh sb="11" eb="12">
      <t>ダイ</t>
    </rPh>
    <rPh sb="13" eb="15">
      <t>ガイコク</t>
    </rPh>
    <rPh sb="15" eb="16">
      <t>ジン</t>
    </rPh>
    <rPh sb="16" eb="18">
      <t>ハンザイ</t>
    </rPh>
    <rPh sb="19" eb="21">
      <t>レイネン</t>
    </rPh>
    <rPh sb="21" eb="22">
      <t>ドオ</t>
    </rPh>
    <rPh sb="28" eb="29">
      <t>ガツ</t>
    </rPh>
    <rPh sb="32" eb="33">
      <t>ガツ</t>
    </rPh>
    <rPh sb="35" eb="37">
      <t>ハッピョウ</t>
    </rPh>
    <phoneticPr fontId="3"/>
  </si>
  <si>
    <t>警察庁統計－捜査活動に関する統計等　においての平成２４年の犯罪が未発表のため</t>
    <rPh sb="0" eb="3">
      <t>ケイサツチョウ</t>
    </rPh>
    <rPh sb="3" eb="5">
      <t>トウケイ</t>
    </rPh>
    <rPh sb="6" eb="8">
      <t>ソウサ</t>
    </rPh>
    <rPh sb="8" eb="10">
      <t>カツドウ</t>
    </rPh>
    <rPh sb="11" eb="12">
      <t>カン</t>
    </rPh>
    <rPh sb="14" eb="16">
      <t>トウケイ</t>
    </rPh>
    <rPh sb="16" eb="17">
      <t>トウ</t>
    </rPh>
    <rPh sb="23" eb="25">
      <t>ヘイセイ</t>
    </rPh>
    <rPh sb="27" eb="28">
      <t>ネン</t>
    </rPh>
    <rPh sb="29" eb="31">
      <t>ハンザイ</t>
    </rPh>
    <rPh sb="32" eb="35">
      <t>ミハッピョウ</t>
    </rPh>
    <phoneticPr fontId="3"/>
  </si>
  <si>
    <r>
      <t>すべての計測基準は　　</t>
    </r>
    <r>
      <rPr>
        <sz val="11"/>
        <color indexed="10"/>
        <rFont val="ＭＳ Ｐゴシック"/>
        <family val="3"/>
        <charset val="128"/>
      </rPr>
      <t>平成２３年をベース</t>
    </r>
    <r>
      <rPr>
        <sz val="11"/>
        <rFont val="ＭＳ Ｐゴシック"/>
        <family val="3"/>
        <charset val="128"/>
      </rPr>
      <t>　　に行いたい。</t>
    </r>
    <rPh sb="4" eb="6">
      <t>ケイソク</t>
    </rPh>
    <rPh sb="6" eb="8">
      <t>キジュン</t>
    </rPh>
    <rPh sb="11" eb="13">
      <t>ヘイセイ</t>
    </rPh>
    <rPh sb="15" eb="16">
      <t>ネン</t>
    </rPh>
    <rPh sb="23" eb="24">
      <t>オコナ</t>
    </rPh>
    <phoneticPr fontId="3"/>
  </si>
  <si>
    <t>発表された場合は　平成２４年をベースにすることも可能である。</t>
    <rPh sb="0" eb="2">
      <t>ハッピョウ</t>
    </rPh>
    <rPh sb="5" eb="7">
      <t>バアイ</t>
    </rPh>
    <rPh sb="9" eb="11">
      <t>ヘイセイ</t>
    </rPh>
    <rPh sb="13" eb="14">
      <t>ネン</t>
    </rPh>
    <rPh sb="24" eb="26">
      <t>カノウ</t>
    </rPh>
    <phoneticPr fontId="3"/>
  </si>
  <si>
    <r>
      <t>上記は法務省-</t>
    </r>
    <r>
      <rPr>
        <sz val="11"/>
        <color indexed="10"/>
        <rFont val="ＭＳ Ｐゴシック"/>
        <family val="3"/>
        <charset val="128"/>
      </rPr>
      <t>平成２４年末現在における在留外国人数について（速報値）</t>
    </r>
    <r>
      <rPr>
        <sz val="11"/>
        <color theme="1"/>
        <rFont val="ＭＳ Ｐゴシック"/>
        <family val="3"/>
        <charset val="128"/>
        <scheme val="minor"/>
      </rPr>
      <t>の２３年度データである　</t>
    </r>
    <rPh sb="0" eb="2">
      <t>ジョウキ</t>
    </rPh>
    <rPh sb="3" eb="6">
      <t>ホウムショウ</t>
    </rPh>
    <rPh sb="37" eb="38">
      <t>ネン</t>
    </rPh>
    <rPh sb="38" eb="39">
      <t>ド</t>
    </rPh>
    <phoneticPr fontId="3"/>
  </si>
  <si>
    <t>総数</t>
    <phoneticPr fontId="3"/>
  </si>
  <si>
    <t>２０１１年　                             登録外国人統計統計表</t>
    <phoneticPr fontId="3"/>
  </si>
  <si>
    <t>第１表国籍（出身地）別　在留資格（在留目的）別　外国人登録者</t>
    <rPh sb="3" eb="5">
      <t>コクセキ</t>
    </rPh>
    <phoneticPr fontId="3"/>
  </si>
  <si>
    <r>
      <t>上記は法務省-</t>
    </r>
    <r>
      <rPr>
        <sz val="11"/>
        <color indexed="10"/>
        <rFont val="ＭＳ Ｐゴシック"/>
        <family val="3"/>
        <charset val="128"/>
      </rPr>
      <t>２０１１年　</t>
    </r>
    <r>
      <rPr>
        <sz val="11"/>
        <color indexed="10"/>
        <rFont val="ＭＳ Ｐゴシック"/>
        <family val="3"/>
        <charset val="128"/>
      </rPr>
      <t xml:space="preserve">                             </t>
    </r>
    <r>
      <rPr>
        <sz val="11"/>
        <color indexed="10"/>
        <rFont val="ＭＳ Ｐゴシック"/>
        <family val="3"/>
        <charset val="128"/>
      </rPr>
      <t>登録外国人統計統計表</t>
    </r>
    <r>
      <rPr>
        <sz val="11"/>
        <color theme="1"/>
        <rFont val="ＭＳ Ｐゴシック"/>
        <family val="3"/>
        <charset val="128"/>
        <scheme val="minor"/>
      </rPr>
      <t>のデータである　</t>
    </r>
    <rPh sb="0" eb="2">
      <t>ジョウキ</t>
    </rPh>
    <rPh sb="3" eb="6">
      <t>ホウムショウ</t>
    </rPh>
    <phoneticPr fontId="3"/>
  </si>
  <si>
    <t>http://www.moj.go.jp/housei/toukei/toukei_ichiran_touroku.html</t>
    <phoneticPr fontId="16"/>
  </si>
  <si>
    <t>http://www.moj.go.jp/nyuukokukanri/kouhou/nyuukokukanri04_00030.html</t>
    <phoneticPr fontId="16"/>
  </si>
  <si>
    <t>※１</t>
    <phoneticPr fontId="3"/>
  </si>
  <si>
    <t>※２</t>
    <phoneticPr fontId="3"/>
  </si>
  <si>
    <t>しているからではないかと思われる。</t>
    <rPh sb="12" eb="13">
      <t>オモ</t>
    </rPh>
    <phoneticPr fontId="3"/>
  </si>
  <si>
    <t>外国人登録者数　　　①＋②（総合計数）</t>
    <rPh sb="0" eb="2">
      <t>ガイコク</t>
    </rPh>
    <rPh sb="2" eb="3">
      <t>ジン</t>
    </rPh>
    <rPh sb="3" eb="6">
      <t>トウロクシャ</t>
    </rPh>
    <rPh sb="6" eb="7">
      <t>スウ</t>
    </rPh>
    <rPh sb="14" eb="15">
      <t>ソウ</t>
    </rPh>
    <rPh sb="15" eb="18">
      <t>ゴウケイスウ</t>
    </rPh>
    <phoneticPr fontId="3"/>
  </si>
  <si>
    <t>い事とする</t>
    <phoneticPr fontId="3"/>
  </si>
  <si>
    <t>外国人登録は、日本において、市町村と特別区で作成されていた外国人の住民に関する記録</t>
    <phoneticPr fontId="3"/>
  </si>
  <si>
    <t>だが，2012年7月に制度そのものが廃止され、現在は外国人も住民基本台帳で管理されること</t>
    <phoneticPr fontId="3"/>
  </si>
  <si>
    <t>になる。そのため今後外国人数にあっては左表※１側が今後使われる表と思われる。</t>
    <phoneticPr fontId="3"/>
  </si>
  <si>
    <t>調査所見</t>
    <rPh sb="0" eb="2">
      <t>チョウサ</t>
    </rPh>
    <rPh sb="2" eb="4">
      <t>ショケン</t>
    </rPh>
    <phoneticPr fontId="3"/>
  </si>
  <si>
    <t>また，総合計数と総数が２０名ほど誤差があるが人数誤差軽微なため　この誤差は調査しな</t>
    <rPh sb="3" eb="4">
      <t>ソウ</t>
    </rPh>
    <rPh sb="4" eb="7">
      <t>ゴウケイスウ</t>
    </rPh>
    <rPh sb="8" eb="10">
      <t>ソウスウ</t>
    </rPh>
    <rPh sb="13" eb="14">
      <t>メイ</t>
    </rPh>
    <rPh sb="16" eb="18">
      <t>ゴサ</t>
    </rPh>
    <rPh sb="22" eb="24">
      <t>ニンズウ</t>
    </rPh>
    <rPh sb="24" eb="26">
      <t>ゴサ</t>
    </rPh>
    <rPh sb="26" eb="28">
      <t>ケイビ</t>
    </rPh>
    <rPh sb="34" eb="36">
      <t>ゴサ</t>
    </rPh>
    <rPh sb="37" eb="39">
      <t>チョウサ</t>
    </rPh>
    <phoneticPr fontId="3"/>
  </si>
  <si>
    <r>
      <t>以上のことから　</t>
    </r>
    <r>
      <rPr>
        <sz val="11"/>
        <color indexed="10"/>
        <rFont val="ＭＳ Ｐゴシック"/>
        <family val="3"/>
        <charset val="128"/>
      </rPr>
      <t>今後使用されると思われる左表を基準</t>
    </r>
    <r>
      <rPr>
        <sz val="11"/>
        <color theme="1"/>
        <rFont val="ＭＳ Ｐゴシック"/>
        <family val="3"/>
        <charset val="128"/>
        <scheme val="minor"/>
      </rPr>
      <t>　として計測を行いたい</t>
    </r>
    <rPh sb="0" eb="2">
      <t>イジョウ</t>
    </rPh>
    <rPh sb="8" eb="10">
      <t>コンゴ</t>
    </rPh>
    <rPh sb="10" eb="12">
      <t>シヨウ</t>
    </rPh>
    <rPh sb="16" eb="17">
      <t>オモ</t>
    </rPh>
    <rPh sb="20" eb="21">
      <t>ヒダリ</t>
    </rPh>
    <rPh sb="21" eb="22">
      <t>ヒョウ</t>
    </rPh>
    <rPh sb="23" eb="25">
      <t>キジュン</t>
    </rPh>
    <rPh sb="29" eb="31">
      <t>ケイソク</t>
    </rPh>
    <rPh sb="32" eb="33">
      <t>オコナ</t>
    </rPh>
    <phoneticPr fontId="3"/>
  </si>
  <si>
    <t>平成２３年現在　日本に在留している外国人数は　２０７万８５２８人</t>
    <rPh sb="0" eb="2">
      <t>ヘイセイ</t>
    </rPh>
    <rPh sb="4" eb="5">
      <t>ネン</t>
    </rPh>
    <rPh sb="5" eb="7">
      <t>ゲンザイ</t>
    </rPh>
    <rPh sb="8" eb="10">
      <t>ニホン</t>
    </rPh>
    <rPh sb="11" eb="13">
      <t>ザイリュウ</t>
    </rPh>
    <rPh sb="17" eb="19">
      <t>ガイコク</t>
    </rPh>
    <rPh sb="19" eb="20">
      <t>ジン</t>
    </rPh>
    <rPh sb="20" eb="21">
      <t>スウ</t>
    </rPh>
    <rPh sb="26" eb="27">
      <t>マン</t>
    </rPh>
    <rPh sb="31" eb="32">
      <t>ニン</t>
    </rPh>
    <phoneticPr fontId="3"/>
  </si>
  <si>
    <t>注意：総人数は全ての年齢対象（０歳～８０歳以上）である，外国人数＝全て犯罪を行える歳</t>
    <rPh sb="0" eb="2">
      <t>チュウイ</t>
    </rPh>
    <rPh sb="3" eb="4">
      <t>ソウ</t>
    </rPh>
    <rPh sb="4" eb="6">
      <t>ニンズウ</t>
    </rPh>
    <rPh sb="7" eb="8">
      <t>スベ</t>
    </rPh>
    <rPh sb="10" eb="12">
      <t>ネンレイ</t>
    </rPh>
    <rPh sb="12" eb="14">
      <t>タイショウ</t>
    </rPh>
    <rPh sb="16" eb="17">
      <t>サイ</t>
    </rPh>
    <rPh sb="20" eb="21">
      <t>サイ</t>
    </rPh>
    <rPh sb="21" eb="23">
      <t>イジョウ</t>
    </rPh>
    <rPh sb="28" eb="30">
      <t>ガイコク</t>
    </rPh>
    <rPh sb="30" eb="31">
      <t>ジン</t>
    </rPh>
    <rPh sb="31" eb="32">
      <t>スウ</t>
    </rPh>
    <rPh sb="33" eb="34">
      <t>スベ</t>
    </rPh>
    <rPh sb="35" eb="37">
      <t>ハンザイ</t>
    </rPh>
    <rPh sb="38" eb="39">
      <t>オコナ</t>
    </rPh>
    <rPh sb="41" eb="42">
      <t>トシ</t>
    </rPh>
    <phoneticPr fontId="3"/>
  </si>
  <si>
    <t>等の暴論にはしないこと</t>
    <rPh sb="0" eb="1">
      <t>トウ</t>
    </rPh>
    <rPh sb="2" eb="4">
      <t>ボウロン</t>
    </rPh>
    <phoneticPr fontId="3"/>
  </si>
  <si>
    <t>日本に在留中の外国人総数調べ</t>
    <rPh sb="0" eb="2">
      <t>ニホン</t>
    </rPh>
    <rPh sb="3" eb="6">
      <t>ザイリュウチュウ</t>
    </rPh>
    <rPh sb="7" eb="9">
      <t>ガイコク</t>
    </rPh>
    <rPh sb="9" eb="10">
      <t>ジン</t>
    </rPh>
    <rPh sb="10" eb="12">
      <t>ソウスウ</t>
    </rPh>
    <rPh sb="12" eb="13">
      <t>シラ</t>
    </rPh>
    <phoneticPr fontId="3"/>
  </si>
  <si>
    <t>外国人による犯罪の検挙件数及び検挙人員</t>
    <rPh sb="0" eb="2">
      <t>ガイコク</t>
    </rPh>
    <rPh sb="2" eb="3">
      <t>ジン</t>
    </rPh>
    <rPh sb="6" eb="8">
      <t>ハンザイ</t>
    </rPh>
    <rPh sb="9" eb="11">
      <t>ケンキョ</t>
    </rPh>
    <rPh sb="11" eb="13">
      <t>ケンスウ</t>
    </rPh>
    <rPh sb="13" eb="14">
      <t>オヨ</t>
    </rPh>
    <rPh sb="15" eb="17">
      <t>ケンキョ</t>
    </rPh>
    <rPh sb="17" eb="19">
      <t>ジンイン</t>
    </rPh>
    <phoneticPr fontId="3"/>
  </si>
  <si>
    <r>
      <t>平成２３年</t>
    </r>
    <r>
      <rPr>
        <sz val="11"/>
        <color indexed="10"/>
        <rFont val="ＭＳ Ｐゴシック"/>
        <family val="3"/>
        <charset val="128"/>
      </rPr>
      <t>刑法犯</t>
    </r>
    <r>
      <rPr>
        <sz val="11"/>
        <color theme="1"/>
        <rFont val="ＭＳ Ｐゴシック"/>
        <family val="3"/>
        <charset val="128"/>
        <scheme val="minor"/>
      </rPr>
      <t>　　（交通業過を除く）</t>
    </r>
    <phoneticPr fontId="3"/>
  </si>
  <si>
    <r>
      <t>平成２３年</t>
    </r>
    <r>
      <rPr>
        <sz val="11"/>
        <color indexed="10"/>
        <rFont val="ＭＳ Ｐゴシック"/>
        <family val="3"/>
        <charset val="128"/>
      </rPr>
      <t>特別法犯</t>
    </r>
    <r>
      <rPr>
        <sz val="11"/>
        <color theme="1"/>
        <rFont val="ＭＳ Ｐゴシック"/>
        <family val="3"/>
        <charset val="128"/>
        <scheme val="minor"/>
      </rPr>
      <t>（交通法令違反を除く）</t>
    </r>
    <phoneticPr fontId="3"/>
  </si>
  <si>
    <t>刑法犯・・・刑法、および暴力行為等処罰法・爆発物取締罰則・組織犯罪処罰法などの法律に規定される、殺人・強盗・放火・強姦・暴行・傷害・窃盗・詐欺などの犯罪</t>
    <rPh sb="0" eb="3">
      <t>ケイホウハン</t>
    </rPh>
    <phoneticPr fontId="3"/>
  </si>
  <si>
    <t>特別法犯・・・刑法犯以外の犯罪。道路交通法違反・覚せい剤取締法違反、売春防止法違反など。</t>
    <rPh sb="0" eb="2">
      <t>トクベツ</t>
    </rPh>
    <phoneticPr fontId="3"/>
  </si>
  <si>
    <r>
      <t>平成２３年</t>
    </r>
    <r>
      <rPr>
        <sz val="11"/>
        <color indexed="10"/>
        <rFont val="ＭＳ Ｐゴシック"/>
        <family val="3"/>
        <charset val="128"/>
      </rPr>
      <t>刑法犯</t>
    </r>
    <r>
      <rPr>
        <sz val="11"/>
        <color theme="1"/>
        <rFont val="ＭＳ Ｐゴシック"/>
        <family val="3"/>
        <charset val="128"/>
        <scheme val="minor"/>
      </rPr>
      <t>および</t>
    </r>
    <r>
      <rPr>
        <sz val="11"/>
        <color indexed="10"/>
        <rFont val="ＭＳ Ｐゴシック"/>
        <family val="3"/>
        <charset val="128"/>
      </rPr>
      <t>特別法犯</t>
    </r>
    <r>
      <rPr>
        <sz val="11"/>
        <color theme="1"/>
        <rFont val="ＭＳ Ｐゴシック"/>
        <family val="3"/>
        <charset val="128"/>
        <scheme val="minor"/>
      </rPr>
      <t>総数</t>
    </r>
    <rPh sb="0" eb="2">
      <t>ヘイセイ</t>
    </rPh>
    <rPh sb="4" eb="5">
      <t>ネン</t>
    </rPh>
    <rPh sb="15" eb="17">
      <t>ソウスウ</t>
    </rPh>
    <phoneticPr fontId="3"/>
  </si>
  <si>
    <t>合計</t>
    <rPh sb="0" eb="2">
      <t>ゴウケイ</t>
    </rPh>
    <phoneticPr fontId="3"/>
  </si>
  <si>
    <t>台湾（中国に含む）</t>
    <rPh sb="0" eb="2">
      <t>タイワン</t>
    </rPh>
    <phoneticPr fontId="3"/>
  </si>
  <si>
    <r>
      <t>上記は警察庁-</t>
    </r>
    <r>
      <rPr>
        <sz val="11"/>
        <color indexed="10"/>
        <rFont val="ＭＳ Ｐゴシック"/>
        <family val="3"/>
        <charset val="128"/>
      </rPr>
      <t>統計-捜査活動に関する統計等-平成２３年の犯罪 第７外国人犯罪</t>
    </r>
    <r>
      <rPr>
        <sz val="11"/>
        <color theme="1"/>
        <rFont val="ＭＳ Ｐゴシック"/>
        <family val="3"/>
        <charset val="128"/>
        <scheme val="minor"/>
      </rPr>
      <t>のデータである</t>
    </r>
    <phoneticPr fontId="3"/>
  </si>
  <si>
    <t>http://www.npa.go.jp/archive/toukei/keiki/h23/h23hanzaitoukei.htm</t>
    <phoneticPr fontId="3"/>
  </si>
  <si>
    <t>用語説明</t>
    <rPh sb="0" eb="2">
      <t>ヨウゴ</t>
    </rPh>
    <rPh sb="2" eb="4">
      <t>セツメイ</t>
    </rPh>
    <phoneticPr fontId="3"/>
  </si>
  <si>
    <t>外国人犯罪総数</t>
    <rPh sb="0" eb="2">
      <t>ガイコク</t>
    </rPh>
    <rPh sb="2" eb="3">
      <t>ジン</t>
    </rPh>
    <rPh sb="3" eb="5">
      <t>ハンザイ</t>
    </rPh>
    <phoneticPr fontId="9"/>
  </si>
  <si>
    <t>韓国・朝鮮</t>
    <phoneticPr fontId="3"/>
  </si>
  <si>
    <t>検挙件数</t>
    <phoneticPr fontId="9"/>
  </si>
  <si>
    <t>検挙人員</t>
    <phoneticPr fontId="9"/>
  </si>
  <si>
    <t>来日外国人犯罪総数</t>
    <rPh sb="0" eb="2">
      <t>ライニチ</t>
    </rPh>
    <rPh sb="2" eb="4">
      <t>ガイコク</t>
    </rPh>
    <rPh sb="4" eb="5">
      <t>ジン</t>
    </rPh>
    <rPh sb="5" eb="7">
      <t>ハンザイ</t>
    </rPh>
    <rPh sb="7" eb="9">
      <t>ソウスウ</t>
    </rPh>
    <phoneticPr fontId="9"/>
  </si>
  <si>
    <t>※特別法犯の検挙件数、検挙人員は、それぞれ送致件数、送致人員である。</t>
    <phoneticPr fontId="3"/>
  </si>
  <si>
    <t>※来日外国人・・・我が国にいる外国人のうち、いわゆる定着居住者（永住権を有する者等），在日米軍関係者及び在留資格不明の者以外の者をいう。</t>
    <phoneticPr fontId="3"/>
  </si>
  <si>
    <t>その他の外国人</t>
    <rPh sb="2" eb="3">
      <t>タ</t>
    </rPh>
    <rPh sb="4" eb="6">
      <t>ガイコク</t>
    </rPh>
    <rPh sb="6" eb="7">
      <t>ジン</t>
    </rPh>
    <phoneticPr fontId="9"/>
  </si>
  <si>
    <t>フィリピン</t>
    <phoneticPr fontId="3"/>
  </si>
  <si>
    <t>ブラジル</t>
    <phoneticPr fontId="3"/>
  </si>
  <si>
    <t>ベトナム</t>
    <phoneticPr fontId="3"/>
  </si>
  <si>
    <t>ペルー（その他に含む）</t>
    <phoneticPr fontId="3"/>
  </si>
  <si>
    <t>タイ</t>
    <phoneticPr fontId="3"/>
  </si>
  <si>
    <t>インドネシア（その他に含む）</t>
    <phoneticPr fontId="3"/>
  </si>
  <si>
    <t>ネパール</t>
    <phoneticPr fontId="3"/>
  </si>
  <si>
    <t>米国（軍関係・その家族・他）</t>
    <rPh sb="0" eb="2">
      <t>ベイコク</t>
    </rPh>
    <rPh sb="3" eb="4">
      <t>グン</t>
    </rPh>
    <rPh sb="4" eb="6">
      <t>カンケイ</t>
    </rPh>
    <rPh sb="9" eb="11">
      <t>カゾク</t>
    </rPh>
    <rPh sb="12" eb="13">
      <t>ホカ</t>
    </rPh>
    <phoneticPr fontId="3"/>
  </si>
  <si>
    <t>下記の表は上記の表を細分化したものである</t>
    <rPh sb="0" eb="2">
      <t>カキ</t>
    </rPh>
    <rPh sb="3" eb="4">
      <t>ヒョウ</t>
    </rPh>
    <rPh sb="5" eb="7">
      <t>ジョウキ</t>
    </rPh>
    <rPh sb="8" eb="9">
      <t>ヒョウ</t>
    </rPh>
    <rPh sb="10" eb="13">
      <t>サイブンカ</t>
    </rPh>
    <phoneticPr fontId="3"/>
  </si>
  <si>
    <r>
      <t>または警察庁-</t>
    </r>
    <r>
      <rPr>
        <sz val="11"/>
        <color indexed="10"/>
        <rFont val="ＭＳ Ｐゴシック"/>
        <family val="3"/>
        <charset val="128"/>
      </rPr>
      <t>平成２４年警察白書にも来日犯罪者総数</t>
    </r>
    <r>
      <rPr>
        <sz val="11"/>
        <color theme="1"/>
        <rFont val="ＭＳ Ｐゴシック"/>
        <family val="3"/>
        <charset val="128"/>
        <scheme val="minor"/>
      </rPr>
      <t>が掲載されており，来日外国人犯罪者総数は同数である。</t>
    </r>
    <rPh sb="7" eb="9">
      <t>ヘイセイ</t>
    </rPh>
    <rPh sb="11" eb="12">
      <t>ネン</t>
    </rPh>
    <rPh sb="12" eb="14">
      <t>ケイサツ</t>
    </rPh>
    <rPh sb="14" eb="16">
      <t>ハクショ</t>
    </rPh>
    <rPh sb="18" eb="20">
      <t>ライニチ</t>
    </rPh>
    <rPh sb="20" eb="23">
      <t>ハンザイシャ</t>
    </rPh>
    <rPh sb="23" eb="25">
      <t>ソウスウ</t>
    </rPh>
    <rPh sb="26" eb="28">
      <t>ケイサイ</t>
    </rPh>
    <rPh sb="34" eb="36">
      <t>ライニチ</t>
    </rPh>
    <rPh sb="36" eb="38">
      <t>ガイコク</t>
    </rPh>
    <rPh sb="38" eb="39">
      <t>ジン</t>
    </rPh>
    <rPh sb="39" eb="42">
      <t>ハンザイシャ</t>
    </rPh>
    <rPh sb="42" eb="44">
      <t>ソウスウ</t>
    </rPh>
    <rPh sb="45" eb="46">
      <t>ドウ</t>
    </rPh>
    <rPh sb="46" eb="47">
      <t>スウ</t>
    </rPh>
    <phoneticPr fontId="3"/>
  </si>
  <si>
    <t>http://www.npa.go.jp/hakusyo/index.htm</t>
    <phoneticPr fontId="3"/>
  </si>
  <si>
    <t>２０１３年５月１５日　１３時５５分現在</t>
    <rPh sb="4" eb="5">
      <t>ネン</t>
    </rPh>
    <rPh sb="6" eb="7">
      <t>ガツ</t>
    </rPh>
    <rPh sb="9" eb="10">
      <t>ヒ</t>
    </rPh>
    <rPh sb="13" eb="14">
      <t>ジ</t>
    </rPh>
    <rPh sb="16" eb="17">
      <t>フン</t>
    </rPh>
    <rPh sb="17" eb="19">
      <t>ゲンザイ</t>
    </rPh>
    <phoneticPr fontId="3"/>
  </si>
  <si>
    <t>警察庁広報課へ　電話にて　下記事項を確認した。</t>
    <rPh sb="0" eb="3">
      <t>ケイサツチョウ</t>
    </rPh>
    <rPh sb="3" eb="6">
      <t>コウホウカ</t>
    </rPh>
    <rPh sb="8" eb="10">
      <t>デンワ</t>
    </rPh>
    <rPh sb="13" eb="15">
      <t>カキ</t>
    </rPh>
    <rPh sb="15" eb="17">
      <t>ジコウ</t>
    </rPh>
    <rPh sb="18" eb="20">
      <t>カクニン</t>
    </rPh>
    <phoneticPr fontId="3"/>
  </si>
  <si>
    <t>　と捉えてよろしかったでしょうか？</t>
    <rPh sb="2" eb="3">
      <t>トラ</t>
    </rPh>
    <phoneticPr fontId="3"/>
  </si>
  <si>
    <t>　ではその他の外国人については，永住権等を持ち，日本に住んでいるいわゆる在日外国人</t>
    <rPh sb="5" eb="6">
      <t>タ</t>
    </rPh>
    <rPh sb="7" eb="9">
      <t>ガイコク</t>
    </rPh>
    <rPh sb="9" eb="10">
      <t>ジン</t>
    </rPh>
    <rPh sb="16" eb="18">
      <t>エイジュウ</t>
    </rPh>
    <rPh sb="18" eb="19">
      <t>ケン</t>
    </rPh>
    <rPh sb="19" eb="20">
      <t>トウ</t>
    </rPh>
    <rPh sb="21" eb="22">
      <t>モ</t>
    </rPh>
    <rPh sb="24" eb="26">
      <t>ニホン</t>
    </rPh>
    <rPh sb="27" eb="28">
      <t>ス</t>
    </rPh>
    <rPh sb="36" eb="38">
      <t>ザイニチ</t>
    </rPh>
    <rPh sb="38" eb="40">
      <t>ガイコク</t>
    </rPh>
    <rPh sb="40" eb="41">
      <t>ジン</t>
    </rPh>
    <phoneticPr fontId="3"/>
  </si>
  <si>
    <t>Ａ　そう，捉えてよろしいと思います。</t>
    <rPh sb="5" eb="6">
      <t>トラ</t>
    </rPh>
    <rPh sb="13" eb="14">
      <t>オモ</t>
    </rPh>
    <phoneticPr fontId="3"/>
  </si>
  <si>
    <t>※注意・・・当人失念しており，電話対応してくれた方の名前を控えていなかった。</t>
    <rPh sb="1" eb="3">
      <t>チュウイ</t>
    </rPh>
    <rPh sb="6" eb="8">
      <t>トウニン</t>
    </rPh>
    <rPh sb="8" eb="10">
      <t>シツネン</t>
    </rPh>
    <rPh sb="15" eb="17">
      <t>デンワ</t>
    </rPh>
    <rPh sb="17" eb="19">
      <t>タイオウ</t>
    </rPh>
    <rPh sb="24" eb="25">
      <t>カタ</t>
    </rPh>
    <rPh sb="26" eb="28">
      <t>ナマエ</t>
    </rPh>
    <rPh sb="29" eb="30">
      <t>ヒカ</t>
    </rPh>
    <phoneticPr fontId="3"/>
  </si>
  <si>
    <t>　　　　　　　公式的見解と受け取ってよい旨かどうかを聞いていない。</t>
    <rPh sb="7" eb="10">
      <t>コウシキテキ</t>
    </rPh>
    <rPh sb="10" eb="12">
      <t>ケンカイ</t>
    </rPh>
    <rPh sb="13" eb="14">
      <t>ウ</t>
    </rPh>
    <rPh sb="15" eb="16">
      <t>ト</t>
    </rPh>
    <rPh sb="20" eb="21">
      <t>ムネ</t>
    </rPh>
    <rPh sb="26" eb="27">
      <t>キ</t>
    </rPh>
    <phoneticPr fontId="3"/>
  </si>
  <si>
    <t>以上のことから，電話対応してくれた方の「自己見解」とも取れる返答なため，さらに調査された</t>
    <rPh sb="0" eb="2">
      <t>イジョウ</t>
    </rPh>
    <rPh sb="8" eb="10">
      <t>デンワ</t>
    </rPh>
    <rPh sb="10" eb="12">
      <t>タイオウ</t>
    </rPh>
    <rPh sb="17" eb="18">
      <t>カタ</t>
    </rPh>
    <rPh sb="20" eb="22">
      <t>ジコ</t>
    </rPh>
    <rPh sb="22" eb="24">
      <t>ケンカイ</t>
    </rPh>
    <rPh sb="27" eb="28">
      <t>ト</t>
    </rPh>
    <rPh sb="30" eb="32">
      <t>ヘントウ</t>
    </rPh>
    <rPh sb="39" eb="41">
      <t>チョウサ</t>
    </rPh>
    <phoneticPr fontId="3"/>
  </si>
  <si>
    <t>い方は念を押しておいた方が良いと思われる。</t>
    <rPh sb="1" eb="2">
      <t>カタ</t>
    </rPh>
    <rPh sb="3" eb="4">
      <t>ネン</t>
    </rPh>
    <rPh sb="5" eb="6">
      <t>オ</t>
    </rPh>
    <rPh sb="11" eb="12">
      <t>ホウ</t>
    </rPh>
    <rPh sb="13" eb="14">
      <t>ヨ</t>
    </rPh>
    <rPh sb="16" eb="17">
      <t>オモ</t>
    </rPh>
    <phoneticPr fontId="3"/>
  </si>
  <si>
    <t>　外国人犯罪者総数を調査完了</t>
    <rPh sb="1" eb="3">
      <t>ガイコク</t>
    </rPh>
    <rPh sb="3" eb="4">
      <t>ジン</t>
    </rPh>
    <rPh sb="4" eb="7">
      <t>ハンザイシャ</t>
    </rPh>
    <rPh sb="7" eb="9">
      <t>ソウスウ</t>
    </rPh>
    <rPh sb="10" eb="12">
      <t>チョウサ</t>
    </rPh>
    <rPh sb="12" eb="14">
      <t>カンリョウ</t>
    </rPh>
    <phoneticPr fontId="3"/>
  </si>
  <si>
    <t>　在日外国人と明記していない犯罪者数であったが電話確認取れましたので少し安心しました。</t>
    <rPh sb="1" eb="3">
      <t>ザイニチ</t>
    </rPh>
    <rPh sb="3" eb="5">
      <t>ガイコク</t>
    </rPh>
    <rPh sb="5" eb="6">
      <t>ジン</t>
    </rPh>
    <rPh sb="7" eb="9">
      <t>メイキ</t>
    </rPh>
    <rPh sb="14" eb="17">
      <t>ハンザイシャ</t>
    </rPh>
    <rPh sb="17" eb="18">
      <t>スウ</t>
    </rPh>
    <rPh sb="23" eb="25">
      <t>デンワ</t>
    </rPh>
    <rPh sb="25" eb="27">
      <t>カクニン</t>
    </rPh>
    <rPh sb="27" eb="28">
      <t>ト</t>
    </rPh>
    <rPh sb="34" eb="35">
      <t>スコ</t>
    </rPh>
    <rPh sb="36" eb="38">
      <t>アンシン</t>
    </rPh>
    <phoneticPr fontId="3"/>
  </si>
  <si>
    <t>　また間違えたかと何回か調べなおしたのですが・・・</t>
    <rPh sb="3" eb="5">
      <t>マチガ</t>
    </rPh>
    <rPh sb="9" eb="11">
      <t>ナンカイ</t>
    </rPh>
    <rPh sb="12" eb="13">
      <t>シラ</t>
    </rPh>
    <phoneticPr fontId="3"/>
  </si>
  <si>
    <t>　現段階の犯罪者数から見ると</t>
    <rPh sb="1" eb="4">
      <t>ゲンダンカイ</t>
    </rPh>
    <rPh sb="5" eb="8">
      <t>ハンザイシャ</t>
    </rPh>
    <rPh sb="8" eb="9">
      <t>スウ</t>
    </rPh>
    <rPh sb="11" eb="12">
      <t>ミ</t>
    </rPh>
    <phoneticPr fontId="3"/>
  </si>
  <si>
    <t>　　　韓国・朝鮮系の方は在日犯罪者数が多い</t>
    <rPh sb="3" eb="5">
      <t>カンコク</t>
    </rPh>
    <rPh sb="6" eb="8">
      <t>チョウセン</t>
    </rPh>
    <rPh sb="8" eb="9">
      <t>ケイ</t>
    </rPh>
    <rPh sb="10" eb="11">
      <t>カタ</t>
    </rPh>
    <rPh sb="12" eb="14">
      <t>ザイニチ</t>
    </rPh>
    <rPh sb="14" eb="17">
      <t>ハンザイシャ</t>
    </rPh>
    <rPh sb="17" eb="18">
      <t>スウ</t>
    </rPh>
    <rPh sb="19" eb="20">
      <t>オオ</t>
    </rPh>
    <phoneticPr fontId="3"/>
  </si>
  <si>
    <t>　　　中国系の方は来日者犯罪者数が多く</t>
    <rPh sb="3" eb="5">
      <t>チュウゴク</t>
    </rPh>
    <rPh sb="5" eb="6">
      <t>ケイ</t>
    </rPh>
    <rPh sb="7" eb="8">
      <t>カタ</t>
    </rPh>
    <rPh sb="9" eb="11">
      <t>ライニチ</t>
    </rPh>
    <rPh sb="11" eb="12">
      <t>シャ</t>
    </rPh>
    <rPh sb="12" eb="15">
      <t>ハンザイシャ</t>
    </rPh>
    <rPh sb="15" eb="16">
      <t>スウ</t>
    </rPh>
    <rPh sb="17" eb="18">
      <t>オオ</t>
    </rPh>
    <phoneticPr fontId="3"/>
  </si>
  <si>
    <t>Ｑ　上記資料から来日外国人は永住権等を持たない外国人であることはわかりました。</t>
    <rPh sb="2" eb="4">
      <t>ジョウキ</t>
    </rPh>
    <rPh sb="4" eb="6">
      <t>シリョウ</t>
    </rPh>
    <rPh sb="8" eb="10">
      <t>ライニチ</t>
    </rPh>
    <rPh sb="10" eb="12">
      <t>ガイコク</t>
    </rPh>
    <rPh sb="12" eb="13">
      <t>ジン</t>
    </rPh>
    <rPh sb="14" eb="16">
      <t>エイジュウ</t>
    </rPh>
    <rPh sb="16" eb="17">
      <t>ケン</t>
    </rPh>
    <rPh sb="17" eb="18">
      <t>トウ</t>
    </rPh>
    <rPh sb="19" eb="20">
      <t>モ</t>
    </rPh>
    <rPh sb="23" eb="25">
      <t>ガイコク</t>
    </rPh>
    <rPh sb="25" eb="26">
      <t>ジン</t>
    </rPh>
    <phoneticPr fontId="3"/>
  </si>
  <si>
    <t>ということで・・・　外国人犯罪者数　-　来日犯罪者数　＝　その他の外国人</t>
    <rPh sb="10" eb="12">
      <t>ガイコク</t>
    </rPh>
    <rPh sb="12" eb="13">
      <t>ジン</t>
    </rPh>
    <rPh sb="13" eb="16">
      <t>ハンザイシャ</t>
    </rPh>
    <rPh sb="16" eb="17">
      <t>スウ</t>
    </rPh>
    <rPh sb="20" eb="22">
      <t>ライニチ</t>
    </rPh>
    <rPh sb="22" eb="25">
      <t>ハンザイシャ</t>
    </rPh>
    <rPh sb="25" eb="26">
      <t>スウ</t>
    </rPh>
    <rPh sb="31" eb="32">
      <t>タ</t>
    </rPh>
    <rPh sb="33" eb="35">
      <t>ガイコク</t>
    </rPh>
    <rPh sb="35" eb="36">
      <t>ジン</t>
    </rPh>
    <phoneticPr fontId="3"/>
  </si>
  <si>
    <t>さて・・・その他の外国人とは何？（まぁ　想像はすぐつくんだけど・・・一応　確認電話しました）</t>
    <rPh sb="7" eb="8">
      <t>タ</t>
    </rPh>
    <rPh sb="9" eb="11">
      <t>ガイコク</t>
    </rPh>
    <rPh sb="11" eb="12">
      <t>ジン</t>
    </rPh>
    <rPh sb="14" eb="15">
      <t>ナン</t>
    </rPh>
    <rPh sb="20" eb="22">
      <t>ソウゾウ</t>
    </rPh>
    <rPh sb="34" eb="36">
      <t>イチオウ</t>
    </rPh>
    <rPh sb="37" eb="39">
      <t>カクニン</t>
    </rPh>
    <rPh sb="39" eb="41">
      <t>デンワ</t>
    </rPh>
    <phoneticPr fontId="3"/>
  </si>
  <si>
    <t>タイ</t>
    <phoneticPr fontId="3"/>
  </si>
  <si>
    <t>インドネシア（その他に含む）</t>
    <phoneticPr fontId="3"/>
  </si>
  <si>
    <t>アジア</t>
    <phoneticPr fontId="3"/>
  </si>
  <si>
    <t>韓国</t>
    <rPh sb="0" eb="2">
      <t>カンコク</t>
    </rPh>
    <phoneticPr fontId="3"/>
  </si>
  <si>
    <t>香港</t>
    <rPh sb="0" eb="2">
      <t>ホンコン</t>
    </rPh>
    <phoneticPr fontId="3"/>
  </si>
  <si>
    <t>タイ</t>
    <phoneticPr fontId="3"/>
  </si>
  <si>
    <t>シンガポール</t>
    <phoneticPr fontId="3"/>
  </si>
  <si>
    <t>マレーシア</t>
    <phoneticPr fontId="3"/>
  </si>
  <si>
    <t>イスラエル</t>
    <phoneticPr fontId="3"/>
  </si>
  <si>
    <t>その他のアジア</t>
    <rPh sb="2" eb="3">
      <t>タ</t>
    </rPh>
    <phoneticPr fontId="3"/>
  </si>
  <si>
    <t>ヨーロッパ</t>
    <phoneticPr fontId="3"/>
  </si>
  <si>
    <t>英国</t>
    <rPh sb="0" eb="2">
      <t>エイコク</t>
    </rPh>
    <phoneticPr fontId="3"/>
  </si>
  <si>
    <t>フランス</t>
    <phoneticPr fontId="3"/>
  </si>
  <si>
    <t>ドイツ</t>
    <phoneticPr fontId="3"/>
  </si>
  <si>
    <t>イタリア</t>
    <phoneticPr fontId="3"/>
  </si>
  <si>
    <t>ロシア</t>
    <phoneticPr fontId="3"/>
  </si>
  <si>
    <t>スペイン</t>
    <phoneticPr fontId="3"/>
  </si>
  <si>
    <t>オランダ</t>
    <phoneticPr fontId="3"/>
  </si>
  <si>
    <t>スウェーデン</t>
    <phoneticPr fontId="3"/>
  </si>
  <si>
    <t>スイス</t>
    <phoneticPr fontId="3"/>
  </si>
  <si>
    <t>フィンランド</t>
    <phoneticPr fontId="3"/>
  </si>
  <si>
    <t>ベルギー</t>
    <phoneticPr fontId="3"/>
  </si>
  <si>
    <t>デンマーク</t>
    <phoneticPr fontId="3"/>
  </si>
  <si>
    <t>オーストリア</t>
    <phoneticPr fontId="3"/>
  </si>
  <si>
    <t>アイルランド</t>
    <phoneticPr fontId="3"/>
  </si>
  <si>
    <t>ポルトガル</t>
    <phoneticPr fontId="3"/>
  </si>
  <si>
    <t>ノルウェー</t>
    <phoneticPr fontId="3"/>
  </si>
  <si>
    <t>その他のヨーロッパ</t>
    <rPh sb="2" eb="3">
      <t>タ</t>
    </rPh>
    <phoneticPr fontId="3"/>
  </si>
  <si>
    <t>アフリカ</t>
    <phoneticPr fontId="3"/>
  </si>
  <si>
    <t>北アメリカ</t>
    <rPh sb="0" eb="1">
      <t>キタ</t>
    </rPh>
    <phoneticPr fontId="3"/>
  </si>
  <si>
    <t>カナダ</t>
    <phoneticPr fontId="3"/>
  </si>
  <si>
    <t>メキシコ</t>
    <phoneticPr fontId="3"/>
  </si>
  <si>
    <t>その他北アメリカ</t>
    <rPh sb="2" eb="3">
      <t>タ</t>
    </rPh>
    <rPh sb="3" eb="4">
      <t>キタ</t>
    </rPh>
    <phoneticPr fontId="3"/>
  </si>
  <si>
    <t>南アメリカ</t>
    <rPh sb="0" eb="1">
      <t>ミナミ</t>
    </rPh>
    <phoneticPr fontId="3"/>
  </si>
  <si>
    <t>ブラジル</t>
    <phoneticPr fontId="3"/>
  </si>
  <si>
    <t>その他南アメリカ</t>
    <rPh sb="2" eb="3">
      <t>タ</t>
    </rPh>
    <rPh sb="3" eb="4">
      <t>ミナミ</t>
    </rPh>
    <phoneticPr fontId="3"/>
  </si>
  <si>
    <t>オセアニア</t>
    <phoneticPr fontId="3"/>
  </si>
  <si>
    <t>豪州</t>
    <rPh sb="0" eb="1">
      <t>ゴウ</t>
    </rPh>
    <rPh sb="1" eb="2">
      <t>シュウ</t>
    </rPh>
    <phoneticPr fontId="3"/>
  </si>
  <si>
    <t>ニュージーランド</t>
    <phoneticPr fontId="3"/>
  </si>
  <si>
    <t>その他オセアニア</t>
    <rPh sb="2" eb="3">
      <t>タ</t>
    </rPh>
    <phoneticPr fontId="3"/>
  </si>
  <si>
    <t>無国籍・その他</t>
    <rPh sb="0" eb="3">
      <t>ムコクセキ</t>
    </rPh>
    <rPh sb="6" eb="7">
      <t>タ</t>
    </rPh>
    <phoneticPr fontId="3"/>
  </si>
  <si>
    <t>http://www.jnto.go.jp/jpn/reference/tourism_data/visitor_trends/data_zantei.html</t>
    <phoneticPr fontId="3"/>
  </si>
  <si>
    <t>来日外国人総数</t>
    <rPh sb="0" eb="2">
      <t>ライニチ</t>
    </rPh>
    <rPh sb="2" eb="4">
      <t>ガイコク</t>
    </rPh>
    <rPh sb="4" eb="5">
      <t>ジン</t>
    </rPh>
    <rPh sb="5" eb="6">
      <t>ソウ</t>
    </rPh>
    <rPh sb="6" eb="7">
      <t>カズ</t>
    </rPh>
    <phoneticPr fontId="3"/>
  </si>
  <si>
    <r>
      <t>上記は日本政府観光局（ＪＮＴＯ）-お知らせ　統計発表</t>
    </r>
    <r>
      <rPr>
        <sz val="11"/>
        <color indexed="10"/>
        <rFont val="ＭＳ Ｐゴシック"/>
        <family val="3"/>
        <charset val="128"/>
      </rPr>
      <t>-2012年12月暫定値</t>
    </r>
    <r>
      <rPr>
        <sz val="11"/>
        <color theme="1"/>
        <rFont val="ＭＳ Ｐゴシック"/>
        <family val="3"/>
        <charset val="128"/>
        <scheme val="minor"/>
      </rPr>
      <t>である</t>
    </r>
    <rPh sb="3" eb="5">
      <t>ニホン</t>
    </rPh>
    <rPh sb="5" eb="7">
      <t>セイフ</t>
    </rPh>
    <rPh sb="7" eb="9">
      <t>カンコウ</t>
    </rPh>
    <rPh sb="9" eb="10">
      <t>キョク</t>
    </rPh>
    <rPh sb="18" eb="19">
      <t>シ</t>
    </rPh>
    <rPh sb="22" eb="24">
      <t>トウケイ</t>
    </rPh>
    <rPh sb="24" eb="26">
      <t>ハッピョウ</t>
    </rPh>
    <phoneticPr fontId="3"/>
  </si>
  <si>
    <t>　※推定値　と　暫定値　の二種類あり</t>
    <rPh sb="2" eb="5">
      <t>スイテイチ</t>
    </rPh>
    <rPh sb="8" eb="10">
      <t>ザンテイ</t>
    </rPh>
    <rPh sb="10" eb="11">
      <t>チ</t>
    </rPh>
    <rPh sb="13" eb="16">
      <t>ニシュルイ</t>
    </rPh>
    <phoneticPr fontId="3"/>
  </si>
  <si>
    <t>　　　推定値はあくまで予想としだされる値　のため不採用とし</t>
    <rPh sb="3" eb="6">
      <t>スイテイチ</t>
    </rPh>
    <rPh sb="11" eb="13">
      <t>ヨソウ</t>
    </rPh>
    <rPh sb="19" eb="20">
      <t>アタイ</t>
    </rPh>
    <rPh sb="24" eb="27">
      <t>フサイヨウ</t>
    </rPh>
    <phoneticPr fontId="3"/>
  </si>
  <si>
    <r>
      <t>　　　暫定値は『</t>
    </r>
    <r>
      <rPr>
        <sz val="11"/>
        <color indexed="10"/>
        <rFont val="ＭＳ Ｐゴシック"/>
        <family val="3"/>
        <charset val="128"/>
      </rPr>
      <t>あくまで暫定的な数値であり、正確な数値</t>
    </r>
    <r>
      <rPr>
        <sz val="11"/>
        <color theme="1"/>
        <rFont val="ＭＳ Ｐゴシック"/>
        <family val="3"/>
        <charset val="128"/>
        <scheme val="minor"/>
      </rPr>
      <t>』ではないが　</t>
    </r>
    <rPh sb="3" eb="5">
      <t>ザンテイ</t>
    </rPh>
    <rPh sb="5" eb="6">
      <t>アタイ</t>
    </rPh>
    <rPh sb="12" eb="14">
      <t>ザンテイ</t>
    </rPh>
    <rPh sb="14" eb="15">
      <t>テキ</t>
    </rPh>
    <rPh sb="16" eb="18">
      <t>スウチ</t>
    </rPh>
    <rPh sb="22" eb="24">
      <t>セイカク</t>
    </rPh>
    <rPh sb="25" eb="27">
      <t>スウチ</t>
    </rPh>
    <phoneticPr fontId="3"/>
  </si>
  <si>
    <r>
      <t>　　　『</t>
    </r>
    <r>
      <rPr>
        <sz val="11"/>
        <color indexed="10"/>
        <rFont val="ＭＳ Ｐゴシック"/>
        <family val="3"/>
        <charset val="128"/>
      </rPr>
      <t>一定水準の総数把握には適合している</t>
    </r>
    <r>
      <rPr>
        <sz val="11"/>
        <color theme="1"/>
        <rFont val="ＭＳ Ｐゴシック"/>
        <family val="3"/>
        <charset val="128"/>
        <scheme val="minor"/>
      </rPr>
      <t>』との　当人の判断により採用しております。</t>
    </r>
    <rPh sb="25" eb="27">
      <t>トウニン</t>
    </rPh>
    <rPh sb="28" eb="30">
      <t>ハンダン</t>
    </rPh>
    <rPh sb="33" eb="35">
      <t>サイヨウ</t>
    </rPh>
    <phoneticPr fontId="3"/>
  </si>
  <si>
    <t>来日外国人総数</t>
    <rPh sb="0" eb="2">
      <t>ライニチ</t>
    </rPh>
    <rPh sb="2" eb="4">
      <t>ガイコク</t>
    </rPh>
    <rPh sb="4" eb="5">
      <t>ジン</t>
    </rPh>
    <rPh sb="5" eb="7">
      <t>ソウスウ</t>
    </rPh>
    <phoneticPr fontId="3"/>
  </si>
  <si>
    <t>６２１万８７５２人</t>
    <rPh sb="8" eb="9">
      <t>ニン</t>
    </rPh>
    <phoneticPr fontId="3"/>
  </si>
  <si>
    <t>中国（※１）</t>
    <rPh sb="0" eb="2">
      <t>チュウゴク</t>
    </rPh>
    <phoneticPr fontId="3"/>
  </si>
  <si>
    <t>※１　中国について</t>
    <rPh sb="3" eb="5">
      <t>チュウゴク</t>
    </rPh>
    <phoneticPr fontId="3"/>
  </si>
  <si>
    <t>来日外国人（※２）</t>
    <phoneticPr fontId="3"/>
  </si>
  <si>
    <t>来日外国人犯罪（※３）</t>
    <rPh sb="0" eb="2">
      <t>ライニチ</t>
    </rPh>
    <rPh sb="2" eb="4">
      <t>ガイコク</t>
    </rPh>
    <rPh sb="4" eb="5">
      <t>ジン</t>
    </rPh>
    <rPh sb="5" eb="7">
      <t>ハンザイ</t>
    </rPh>
    <phoneticPr fontId="9"/>
  </si>
  <si>
    <t>（※２）を（※３）割り</t>
    <rPh sb="9" eb="10">
      <t>ワ</t>
    </rPh>
    <phoneticPr fontId="3"/>
  </si>
  <si>
    <t>　来日外国人（各国人員数）を犯罪者数（検挙数・検挙人数）で割りました。</t>
    <rPh sb="1" eb="3">
      <t>ライニチ</t>
    </rPh>
    <rPh sb="3" eb="5">
      <t>ガイコク</t>
    </rPh>
    <rPh sb="5" eb="6">
      <t>ジン</t>
    </rPh>
    <rPh sb="7" eb="9">
      <t>カッコク</t>
    </rPh>
    <rPh sb="9" eb="11">
      <t>ジンイン</t>
    </rPh>
    <rPh sb="11" eb="12">
      <t>スウ</t>
    </rPh>
    <rPh sb="14" eb="17">
      <t>ハンザイシャ</t>
    </rPh>
    <rPh sb="17" eb="18">
      <t>スウ</t>
    </rPh>
    <rPh sb="19" eb="21">
      <t>ケンキョ</t>
    </rPh>
    <rPh sb="21" eb="22">
      <t>スウ</t>
    </rPh>
    <rPh sb="23" eb="25">
      <t>ケンキョ</t>
    </rPh>
    <rPh sb="25" eb="27">
      <t>ニンズウ</t>
    </rPh>
    <rPh sb="29" eb="30">
      <t>ワ</t>
    </rPh>
    <phoneticPr fontId="3"/>
  </si>
  <si>
    <t>　　５７２人に１人が検挙されている。</t>
    <rPh sb="5" eb="6">
      <t>ニン</t>
    </rPh>
    <rPh sb="7" eb="9">
      <t>ヒトリ</t>
    </rPh>
    <rPh sb="10" eb="12">
      <t>ケンキョ</t>
    </rPh>
    <phoneticPr fontId="3"/>
  </si>
  <si>
    <t>　用語補足</t>
    <rPh sb="1" eb="3">
      <t>ヨウゴ</t>
    </rPh>
    <rPh sb="3" eb="5">
      <t>ホソク</t>
    </rPh>
    <phoneticPr fontId="3"/>
  </si>
  <si>
    <t>　　　　犯人と疑わしい人であり　犯人確定ではない</t>
    <rPh sb="4" eb="6">
      <t>ハンニン</t>
    </rPh>
    <rPh sb="7" eb="8">
      <t>ウタガ</t>
    </rPh>
    <rPh sb="11" eb="12">
      <t>ヒト</t>
    </rPh>
    <rPh sb="16" eb="18">
      <t>ハンニン</t>
    </rPh>
    <rPh sb="18" eb="20">
      <t>カクテイ</t>
    </rPh>
    <phoneticPr fontId="3"/>
  </si>
  <si>
    <t>検挙件数割</t>
    <rPh sb="4" eb="5">
      <t>ワ</t>
    </rPh>
    <phoneticPr fontId="9"/>
  </si>
  <si>
    <t>検挙人員割</t>
    <rPh sb="4" eb="5">
      <t>ワリ</t>
    </rPh>
    <phoneticPr fontId="9"/>
  </si>
  <si>
    <t>　中国を例に取ると　　２４０万２０８５人　が日本に観光等で来日しました。</t>
    <rPh sb="1" eb="3">
      <t>チュウゴク</t>
    </rPh>
    <rPh sb="4" eb="5">
      <t>レイ</t>
    </rPh>
    <rPh sb="6" eb="7">
      <t>ト</t>
    </rPh>
    <rPh sb="14" eb="20">
      <t>２０８５ニン</t>
    </rPh>
    <rPh sb="22" eb="24">
      <t>ニホン</t>
    </rPh>
    <rPh sb="25" eb="27">
      <t>カンコウ</t>
    </rPh>
    <rPh sb="27" eb="28">
      <t>トウ</t>
    </rPh>
    <rPh sb="29" eb="31">
      <t>ライニチ</t>
    </rPh>
    <phoneticPr fontId="3"/>
  </si>
  <si>
    <t>　　２９６人に１人がなんらかの事件に関係している。</t>
    <rPh sb="5" eb="6">
      <t>ニン</t>
    </rPh>
    <rPh sb="8" eb="9">
      <t>ニン</t>
    </rPh>
    <rPh sb="15" eb="17">
      <t>ジケン</t>
    </rPh>
    <rPh sb="18" eb="20">
      <t>カンケイ</t>
    </rPh>
    <phoneticPr fontId="3"/>
  </si>
  <si>
    <r>
      <t>　</t>
    </r>
    <r>
      <rPr>
        <sz val="11"/>
        <color indexed="10"/>
        <rFont val="ＭＳ Ｐゴシック"/>
        <family val="3"/>
        <charset val="128"/>
      </rPr>
      <t>「香港」</t>
    </r>
    <r>
      <rPr>
        <sz val="11"/>
        <color theme="1"/>
        <rFont val="ＭＳ Ｐゴシック"/>
        <family val="3"/>
        <charset val="128"/>
        <scheme val="minor"/>
      </rPr>
      <t>　については犯罪統計数には記載は無いが　</t>
    </r>
    <r>
      <rPr>
        <sz val="11"/>
        <color indexed="10"/>
        <rFont val="ＭＳ Ｐゴシック"/>
        <family val="3"/>
        <charset val="128"/>
      </rPr>
      <t>「中国」</t>
    </r>
    <r>
      <rPr>
        <sz val="11"/>
        <color theme="1"/>
        <rFont val="ＭＳ Ｐゴシック"/>
        <family val="3"/>
        <charset val="128"/>
        <scheme val="minor"/>
      </rPr>
      <t>　として判断する。</t>
    </r>
    <rPh sb="2" eb="4">
      <t>ホンコン</t>
    </rPh>
    <rPh sb="11" eb="13">
      <t>ハンザイ</t>
    </rPh>
    <rPh sb="13" eb="15">
      <t>トウケイ</t>
    </rPh>
    <rPh sb="15" eb="16">
      <t>スウ</t>
    </rPh>
    <rPh sb="18" eb="20">
      <t>キサイ</t>
    </rPh>
    <rPh sb="21" eb="22">
      <t>ナ</t>
    </rPh>
    <rPh sb="26" eb="28">
      <t>チュウゴク</t>
    </rPh>
    <rPh sb="33" eb="35">
      <t>ハンダン</t>
    </rPh>
    <phoneticPr fontId="3"/>
  </si>
  <si>
    <r>
      <t>　当人資料（警察資料）にもあるが　中国の計算値にはなぜか　</t>
    </r>
    <r>
      <rPr>
        <sz val="11"/>
        <color indexed="10"/>
        <rFont val="ＭＳ Ｐゴシック"/>
        <family val="3"/>
        <charset val="128"/>
      </rPr>
      <t>「台湾」</t>
    </r>
    <r>
      <rPr>
        <sz val="11"/>
        <color theme="1"/>
        <rFont val="ＭＳ Ｐゴシック"/>
        <family val="3"/>
        <charset val="128"/>
        <scheme val="minor"/>
      </rPr>
      <t>　を含めている。</t>
    </r>
    <rPh sb="1" eb="3">
      <t>トウニン</t>
    </rPh>
    <rPh sb="3" eb="5">
      <t>シリョウ</t>
    </rPh>
    <rPh sb="6" eb="8">
      <t>ケイサツ</t>
    </rPh>
    <rPh sb="8" eb="10">
      <t>シリョウ</t>
    </rPh>
    <rPh sb="17" eb="19">
      <t>チュウゴク</t>
    </rPh>
    <rPh sb="20" eb="22">
      <t>ケイサン</t>
    </rPh>
    <rPh sb="22" eb="23">
      <t>アタイ</t>
    </rPh>
    <rPh sb="30" eb="32">
      <t>タイワン</t>
    </rPh>
    <rPh sb="35" eb="36">
      <t>フク</t>
    </rPh>
    <phoneticPr fontId="3"/>
  </si>
  <si>
    <r>
      <t>　以上のことにより　</t>
    </r>
    <r>
      <rPr>
        <sz val="11"/>
        <color indexed="10"/>
        <rFont val="ＭＳ Ｐゴシック"/>
        <family val="3"/>
        <charset val="128"/>
      </rPr>
      <t>「台湾」</t>
    </r>
    <r>
      <rPr>
        <sz val="11"/>
        <color theme="1"/>
        <rFont val="ＭＳ Ｐゴシック"/>
        <family val="3"/>
        <charset val="128"/>
        <scheme val="minor"/>
      </rPr>
      <t>　と　</t>
    </r>
    <r>
      <rPr>
        <sz val="11"/>
        <color indexed="10"/>
        <rFont val="ＭＳ Ｐゴシック"/>
        <family val="3"/>
        <charset val="128"/>
      </rPr>
      <t>「香港」</t>
    </r>
    <r>
      <rPr>
        <sz val="11"/>
        <color theme="1"/>
        <rFont val="ＭＳ Ｐゴシック"/>
        <family val="3"/>
        <charset val="128"/>
        <scheme val="minor"/>
      </rPr>
      <t>　を　</t>
    </r>
    <r>
      <rPr>
        <sz val="11"/>
        <color indexed="10"/>
        <rFont val="ＭＳ Ｐゴシック"/>
        <family val="3"/>
        <charset val="128"/>
      </rPr>
      <t>「中国人来日者数に加味した数値」　</t>
    </r>
    <r>
      <rPr>
        <sz val="11"/>
        <color theme="1"/>
        <rFont val="ＭＳ Ｐゴシック"/>
        <family val="3"/>
        <charset val="128"/>
        <scheme val="minor"/>
      </rPr>
      <t>にしている。</t>
    </r>
    <rPh sb="1" eb="3">
      <t>イジョウ</t>
    </rPh>
    <rPh sb="11" eb="13">
      <t>タイワン</t>
    </rPh>
    <rPh sb="18" eb="20">
      <t>ホンコン</t>
    </rPh>
    <rPh sb="25" eb="27">
      <t>チュウゴク</t>
    </rPh>
    <rPh sb="27" eb="28">
      <t>ジン</t>
    </rPh>
    <rPh sb="28" eb="30">
      <t>ライニチ</t>
    </rPh>
    <rPh sb="30" eb="31">
      <t>シャ</t>
    </rPh>
    <rPh sb="31" eb="32">
      <t>スウ</t>
    </rPh>
    <rPh sb="33" eb="35">
      <t>カミ</t>
    </rPh>
    <rPh sb="37" eb="39">
      <t>スウチ</t>
    </rPh>
    <phoneticPr fontId="3"/>
  </si>
  <si>
    <r>
      <t>　　　警察資料では　</t>
    </r>
    <r>
      <rPr>
        <sz val="11"/>
        <color indexed="10"/>
        <rFont val="ＭＳ Ｐゴシック"/>
        <family val="3"/>
        <charset val="128"/>
      </rPr>
      <t>台湾は中国　</t>
    </r>
    <r>
      <rPr>
        <sz val="11"/>
        <color theme="1"/>
        <rFont val="ＭＳ Ｐゴシック"/>
        <family val="3"/>
        <charset val="128"/>
        <scheme val="minor"/>
      </rPr>
      <t>へ含むと書いてあり。</t>
    </r>
    <rPh sb="3" eb="5">
      <t>ケイサツ</t>
    </rPh>
    <rPh sb="5" eb="7">
      <t>シリョウ</t>
    </rPh>
    <rPh sb="10" eb="12">
      <t>タイワン</t>
    </rPh>
    <rPh sb="13" eb="15">
      <t>チュウゴク</t>
    </rPh>
    <rPh sb="17" eb="18">
      <t>フク</t>
    </rPh>
    <rPh sb="20" eb="21">
      <t>カ</t>
    </rPh>
    <phoneticPr fontId="3"/>
  </si>
  <si>
    <r>
      <t>　　　観光庁資料では　</t>
    </r>
    <r>
      <rPr>
        <sz val="11"/>
        <color indexed="10"/>
        <rFont val="ＭＳ Ｐゴシック"/>
        <family val="3"/>
        <charset val="128"/>
      </rPr>
      <t>台湾　</t>
    </r>
    <r>
      <rPr>
        <sz val="11"/>
        <color theme="1"/>
        <rFont val="ＭＳ Ｐゴシック"/>
        <family val="3"/>
        <charset val="128"/>
        <scheme val="minor"/>
      </rPr>
      <t>と　</t>
    </r>
    <r>
      <rPr>
        <sz val="11"/>
        <color indexed="10"/>
        <rFont val="ＭＳ Ｐゴシック"/>
        <family val="3"/>
        <charset val="128"/>
      </rPr>
      <t>香港</t>
    </r>
    <r>
      <rPr>
        <sz val="11"/>
        <color theme="1"/>
        <rFont val="ＭＳ Ｐゴシック"/>
        <family val="3"/>
        <charset val="128"/>
        <scheme val="minor"/>
      </rPr>
      <t>　は別々に形状している。</t>
    </r>
    <rPh sb="3" eb="4">
      <t>カン</t>
    </rPh>
    <rPh sb="4" eb="5">
      <t>ヒカリ</t>
    </rPh>
    <rPh sb="5" eb="6">
      <t>チョウ</t>
    </rPh>
    <rPh sb="6" eb="8">
      <t>シリョウ</t>
    </rPh>
    <rPh sb="11" eb="13">
      <t>タイワン</t>
    </rPh>
    <rPh sb="16" eb="18">
      <t>ホンコン</t>
    </rPh>
    <rPh sb="20" eb="22">
      <t>ベツベツ</t>
    </rPh>
    <rPh sb="23" eb="25">
      <t>ケイジョウ</t>
    </rPh>
    <phoneticPr fontId="3"/>
  </si>
  <si>
    <t>　　　計算しやすいのになぁ　と思う</t>
    <phoneticPr fontId="3"/>
  </si>
  <si>
    <t>　　　個人的には　中国に香港　を入れ込んで　台湾は別の国として扱ってくれれば</t>
    <rPh sb="3" eb="5">
      <t>コジン</t>
    </rPh>
    <rPh sb="5" eb="6">
      <t>テキ</t>
    </rPh>
    <rPh sb="9" eb="11">
      <t>チュウゴク</t>
    </rPh>
    <rPh sb="12" eb="14">
      <t>ホンコン</t>
    </rPh>
    <rPh sb="16" eb="17">
      <t>イ</t>
    </rPh>
    <rPh sb="18" eb="19">
      <t>コ</t>
    </rPh>
    <rPh sb="22" eb="24">
      <t>タイワン</t>
    </rPh>
    <rPh sb="25" eb="26">
      <t>ベツ</t>
    </rPh>
    <rPh sb="27" eb="28">
      <t>クニ</t>
    </rPh>
    <rPh sb="31" eb="32">
      <t>アツカ</t>
    </rPh>
    <phoneticPr fontId="3"/>
  </si>
  <si>
    <t>　　　①検挙　＝　逮捕数ではない</t>
    <rPh sb="4" eb="6">
      <t>ケンキョ</t>
    </rPh>
    <rPh sb="9" eb="11">
      <t>タイホ</t>
    </rPh>
    <rPh sb="11" eb="12">
      <t>スウ</t>
    </rPh>
    <phoneticPr fontId="3"/>
  </si>
  <si>
    <t>　　　②検挙件数とは　警察で事件を送致・送付又は微罪処分をした件数</t>
    <phoneticPr fontId="3"/>
  </si>
  <si>
    <t>http://www.immi-moj.go.jp/seisaku/index.html</t>
    <phoneticPr fontId="3"/>
  </si>
  <si>
    <r>
      <t>来日外国人数</t>
    </r>
    <r>
      <rPr>
        <b/>
        <sz val="18"/>
        <color indexed="10"/>
        <rFont val="ＭＳ Ｐゴシック"/>
        <family val="3"/>
        <charset val="128"/>
      </rPr>
      <t/>
    </r>
    <rPh sb="0" eb="2">
      <t>ライニチ</t>
    </rPh>
    <rPh sb="2" eb="4">
      <t>ガイコク</t>
    </rPh>
    <rPh sb="4" eb="5">
      <t>ジン</t>
    </rPh>
    <rPh sb="5" eb="6">
      <t>スウ</t>
    </rPh>
    <phoneticPr fontId="3"/>
  </si>
  <si>
    <t>日本観光局調べ</t>
    <rPh sb="0" eb="2">
      <t>ニホン</t>
    </rPh>
    <rPh sb="2" eb="4">
      <t>カンコウ</t>
    </rPh>
    <rPh sb="4" eb="5">
      <t>キョク</t>
    </rPh>
    <rPh sb="5" eb="6">
      <t>シラ</t>
    </rPh>
    <phoneticPr fontId="3"/>
  </si>
  <si>
    <t>入国管理局調べ</t>
    <rPh sb="0" eb="2">
      <t>ニュウコク</t>
    </rPh>
    <rPh sb="2" eb="5">
      <t>カンリキョク</t>
    </rPh>
    <rPh sb="5" eb="6">
      <t>シラ</t>
    </rPh>
    <phoneticPr fontId="3"/>
  </si>
  <si>
    <t>下記の表は上記（日本観光局調べ）の表を細分化したものであり　なおかつ　外国人犯罪データを一部抜粋した表である</t>
    <rPh sb="0" eb="2">
      <t>カキ</t>
    </rPh>
    <rPh sb="3" eb="4">
      <t>ヒョウ</t>
    </rPh>
    <rPh sb="5" eb="7">
      <t>ジョウキ</t>
    </rPh>
    <rPh sb="8" eb="10">
      <t>ニホン</t>
    </rPh>
    <rPh sb="10" eb="12">
      <t>カンコウ</t>
    </rPh>
    <rPh sb="12" eb="13">
      <t>キョク</t>
    </rPh>
    <rPh sb="13" eb="14">
      <t>シラ</t>
    </rPh>
    <rPh sb="17" eb="18">
      <t>ヒョウ</t>
    </rPh>
    <rPh sb="19" eb="22">
      <t>サイブンカ</t>
    </rPh>
    <rPh sb="35" eb="37">
      <t>ガイコク</t>
    </rPh>
    <rPh sb="37" eb="38">
      <t>ジン</t>
    </rPh>
    <rPh sb="38" eb="40">
      <t>ハンザイ</t>
    </rPh>
    <rPh sb="44" eb="46">
      <t>イチブ</t>
    </rPh>
    <rPh sb="46" eb="48">
      <t>バッスイ</t>
    </rPh>
    <rPh sb="50" eb="51">
      <t>ヒョウ</t>
    </rPh>
    <phoneticPr fontId="3"/>
  </si>
  <si>
    <t>米国</t>
    <rPh sb="0" eb="2">
      <t>ベイコク</t>
    </rPh>
    <phoneticPr fontId="3"/>
  </si>
  <si>
    <t>フィリピン</t>
    <phoneticPr fontId="3"/>
  </si>
  <si>
    <t>タイ</t>
    <phoneticPr fontId="3"/>
  </si>
  <si>
    <t>オーストラリア</t>
    <phoneticPr fontId="3"/>
  </si>
  <si>
    <t>英国</t>
    <rPh sb="0" eb="2">
      <t>エイコク</t>
    </rPh>
    <phoneticPr fontId="3"/>
  </si>
  <si>
    <t>入国者総数</t>
    <rPh sb="0" eb="3">
      <t>ニュウコクシャ</t>
    </rPh>
    <rPh sb="3" eb="4">
      <t>ソウ</t>
    </rPh>
    <rPh sb="4" eb="5">
      <t>スウ</t>
    </rPh>
    <phoneticPr fontId="3"/>
  </si>
  <si>
    <t>新規入国者</t>
  </si>
  <si>
    <t>５４４万８０１９人</t>
    <phoneticPr fontId="3"/>
  </si>
  <si>
    <t>７１３万５４０７人</t>
    <rPh sb="8" eb="9">
      <t>ニン</t>
    </rPh>
    <phoneticPr fontId="3"/>
  </si>
  <si>
    <t>１６８万７３８８人</t>
    <phoneticPr fontId="3"/>
  </si>
  <si>
    <t>再入国者</t>
    <phoneticPr fontId="3"/>
  </si>
  <si>
    <t>２０１３年６月１３日　１６時３０分現在</t>
    <rPh sb="4" eb="5">
      <t>ネン</t>
    </rPh>
    <rPh sb="6" eb="7">
      <t>ガツ</t>
    </rPh>
    <rPh sb="9" eb="10">
      <t>ヒ</t>
    </rPh>
    <rPh sb="13" eb="14">
      <t>ジ</t>
    </rPh>
    <rPh sb="16" eb="17">
      <t>フン</t>
    </rPh>
    <rPh sb="17" eb="19">
      <t>ゲンザイ</t>
    </rPh>
    <phoneticPr fontId="3"/>
  </si>
  <si>
    <t>法務省へ　電話にて　下記事項を確認した。</t>
    <rPh sb="0" eb="3">
      <t>ホウムショウ</t>
    </rPh>
    <rPh sb="5" eb="7">
      <t>デンワ</t>
    </rPh>
    <rPh sb="10" eb="12">
      <t>カキ</t>
    </rPh>
    <rPh sb="12" eb="14">
      <t>ジコウ</t>
    </rPh>
    <rPh sb="15" eb="17">
      <t>カクニン</t>
    </rPh>
    <phoneticPr fontId="3"/>
  </si>
  <si>
    <t>○○さん　変な質問に回答　ありがとうございました　&lt;(_ _)&gt;</t>
    <rPh sb="5" eb="6">
      <t>ヘン</t>
    </rPh>
    <rPh sb="7" eb="9">
      <t>シツモン</t>
    </rPh>
    <rPh sb="10" eb="12">
      <t>カイトウ</t>
    </rPh>
    <phoneticPr fontId="3"/>
  </si>
  <si>
    <t>Ｑ　新規入国者数　と　再入国者数　は何が違うのでしょうか？</t>
    <rPh sb="2" eb="4">
      <t>シンキ</t>
    </rPh>
    <rPh sb="4" eb="7">
      <t>ニュウコクシャ</t>
    </rPh>
    <rPh sb="7" eb="8">
      <t>スウ</t>
    </rPh>
    <rPh sb="11" eb="15">
      <t>サイニュウコクシャ</t>
    </rPh>
    <rPh sb="15" eb="16">
      <t>カズ</t>
    </rPh>
    <rPh sb="18" eb="19">
      <t>ナニ</t>
    </rPh>
    <rPh sb="20" eb="21">
      <t>チガ</t>
    </rPh>
    <phoneticPr fontId="3"/>
  </si>
  <si>
    <t>　　また、日本観光局で計上されている数値とかなり誤差があるのは何故でしょうか？</t>
    <rPh sb="11" eb="13">
      <t>ケイジョウ</t>
    </rPh>
    <rPh sb="18" eb="20">
      <t>スウチ</t>
    </rPh>
    <rPh sb="24" eb="26">
      <t>ゴサ</t>
    </rPh>
    <rPh sb="31" eb="33">
      <t>ナゼ</t>
    </rPh>
    <phoneticPr fontId="3"/>
  </si>
  <si>
    <t>Ａ　新規入国者数　とは　日本に新規で入国した人数となり</t>
    <rPh sb="2" eb="4">
      <t>シンキ</t>
    </rPh>
    <rPh sb="4" eb="7">
      <t>ニュウコクシャ</t>
    </rPh>
    <rPh sb="7" eb="8">
      <t>スウ</t>
    </rPh>
    <rPh sb="12" eb="14">
      <t>ニホン</t>
    </rPh>
    <rPh sb="15" eb="17">
      <t>シンキ</t>
    </rPh>
    <rPh sb="18" eb="20">
      <t>ニュウコク</t>
    </rPh>
    <rPh sb="22" eb="24">
      <t>ニンズウ</t>
    </rPh>
    <phoneticPr fontId="3"/>
  </si>
  <si>
    <t>　　再入国者数　とは　再度入国する形の方を言います。</t>
    <rPh sb="2" eb="6">
      <t>サイニュウコクシャ</t>
    </rPh>
    <rPh sb="6" eb="7">
      <t>スウ</t>
    </rPh>
    <rPh sb="11" eb="13">
      <t>サイド</t>
    </rPh>
    <rPh sb="13" eb="15">
      <t>ニュウコク</t>
    </rPh>
    <rPh sb="17" eb="18">
      <t>カタチ</t>
    </rPh>
    <rPh sb="19" eb="20">
      <t>カタ</t>
    </rPh>
    <rPh sb="21" eb="22">
      <t>イ</t>
    </rPh>
    <phoneticPr fontId="3"/>
  </si>
  <si>
    <t>　　また、日本観光局さんでの計上方式がわからないため　誤差については回答しかね</t>
    <rPh sb="14" eb="16">
      <t>ケイジョウ</t>
    </rPh>
    <rPh sb="16" eb="18">
      <t>ホウシキ</t>
    </rPh>
    <rPh sb="27" eb="29">
      <t>ゴサ</t>
    </rPh>
    <rPh sb="34" eb="36">
      <t>カイトウ</t>
    </rPh>
    <phoneticPr fontId="3"/>
  </si>
  <si>
    <t>　　ますが、出入国者数であれば　総数７１３万５４０７人　となります。</t>
    <rPh sb="6" eb="8">
      <t>シュツニュウ</t>
    </rPh>
    <rPh sb="8" eb="9">
      <t>コク</t>
    </rPh>
    <rPh sb="9" eb="10">
      <t>シャ</t>
    </rPh>
    <rPh sb="10" eb="11">
      <t>スウ</t>
    </rPh>
    <rPh sb="16" eb="18">
      <t>ソウスウ</t>
    </rPh>
    <phoneticPr fontId="3"/>
  </si>
  <si>
    <t>Ｑ　再入国者についてですが　仮にですが在日外国人が平成２１年に永住し、平成２３年に海</t>
    <rPh sb="2" eb="6">
      <t>サイニュウコクシャ</t>
    </rPh>
    <rPh sb="14" eb="15">
      <t>カリ</t>
    </rPh>
    <rPh sb="19" eb="21">
      <t>ザイニチ</t>
    </rPh>
    <rPh sb="21" eb="23">
      <t>ガイコク</t>
    </rPh>
    <rPh sb="23" eb="24">
      <t>ジン</t>
    </rPh>
    <rPh sb="25" eb="27">
      <t>ヘイセイ</t>
    </rPh>
    <rPh sb="29" eb="30">
      <t>ネン</t>
    </rPh>
    <rPh sb="31" eb="33">
      <t>エイジュウ</t>
    </rPh>
    <rPh sb="35" eb="37">
      <t>ヘイセイ</t>
    </rPh>
    <rPh sb="39" eb="40">
      <t>ネン</t>
    </rPh>
    <rPh sb="41" eb="42">
      <t>ウミ</t>
    </rPh>
    <phoneticPr fontId="3"/>
  </si>
  <si>
    <t>　　外へ旅行、再度日本に戻ってきた際には再入国者数として計上されるのでしょうか？</t>
    <rPh sb="2" eb="3">
      <t>ガイ</t>
    </rPh>
    <rPh sb="4" eb="6">
      <t>リョコウ</t>
    </rPh>
    <rPh sb="7" eb="9">
      <t>サイド</t>
    </rPh>
    <rPh sb="9" eb="11">
      <t>ニホン</t>
    </rPh>
    <rPh sb="12" eb="13">
      <t>モド</t>
    </rPh>
    <rPh sb="17" eb="18">
      <t>サイ</t>
    </rPh>
    <rPh sb="20" eb="24">
      <t>サイニュウコクシャ</t>
    </rPh>
    <rPh sb="24" eb="25">
      <t>スウ</t>
    </rPh>
    <rPh sb="28" eb="30">
      <t>ケイジョウ</t>
    </rPh>
    <phoneticPr fontId="3"/>
  </si>
  <si>
    <t>Ａ　計上されます。</t>
    <rPh sb="2" eb="4">
      <t>ケイジョウ</t>
    </rPh>
    <phoneticPr fontId="3"/>
  </si>
  <si>
    <t>┌|∵|┘ものすごーくやんわりとした口調で丁寧な話し方でした。</t>
    <rPh sb="18" eb="20">
      <t>クチョウ</t>
    </rPh>
    <rPh sb="21" eb="23">
      <t>テイネイ</t>
    </rPh>
    <rPh sb="24" eb="25">
      <t>ハナ</t>
    </rPh>
    <rPh sb="26" eb="27">
      <t>カタ</t>
    </rPh>
    <phoneticPr fontId="3"/>
  </si>
  <si>
    <t>以上のことから</t>
    <rPh sb="0" eb="2">
      <t>イジョウ</t>
    </rPh>
    <phoneticPr fontId="3"/>
  </si>
  <si>
    <r>
      <t>入国管理局の数値は</t>
    </r>
    <r>
      <rPr>
        <sz val="11"/>
        <color indexed="10"/>
        <rFont val="ＭＳ Ｐゴシック"/>
        <family val="3"/>
        <charset val="128"/>
      </rPr>
      <t>正確</t>
    </r>
    <r>
      <rPr>
        <sz val="11"/>
        <color theme="1"/>
        <rFont val="ＭＳ Ｐゴシック"/>
        <family val="3"/>
        <charset val="128"/>
        <scheme val="minor"/>
      </rPr>
      <t>ではあるが</t>
    </r>
    <r>
      <rPr>
        <sz val="11"/>
        <color indexed="10"/>
        <rFont val="ＭＳ Ｐゴシック"/>
        <family val="3"/>
        <charset val="128"/>
      </rPr>
      <t>在日外国人などが混入している可能性が大</t>
    </r>
    <rPh sb="0" eb="2">
      <t>ニュウコク</t>
    </rPh>
    <rPh sb="2" eb="5">
      <t>カンリキョク</t>
    </rPh>
    <rPh sb="6" eb="8">
      <t>スウチ</t>
    </rPh>
    <rPh sb="9" eb="11">
      <t>セイカク</t>
    </rPh>
    <rPh sb="16" eb="18">
      <t>ザイニチ</t>
    </rPh>
    <rPh sb="18" eb="20">
      <t>ガイコク</t>
    </rPh>
    <rPh sb="20" eb="21">
      <t>ジン</t>
    </rPh>
    <rPh sb="24" eb="26">
      <t>コンニュウ</t>
    </rPh>
    <rPh sb="30" eb="33">
      <t>カノウセイ</t>
    </rPh>
    <rPh sb="34" eb="35">
      <t>ダイ</t>
    </rPh>
    <phoneticPr fontId="3"/>
  </si>
  <si>
    <r>
      <t>日本観光局の数値は</t>
    </r>
    <r>
      <rPr>
        <sz val="11"/>
        <color indexed="10"/>
        <rFont val="ＭＳ Ｐゴシック"/>
        <family val="3"/>
        <charset val="128"/>
      </rPr>
      <t>推定値</t>
    </r>
    <r>
      <rPr>
        <sz val="11"/>
        <color theme="1"/>
        <rFont val="ＭＳ Ｐゴシック"/>
        <family val="3"/>
        <charset val="128"/>
        <scheme val="minor"/>
      </rPr>
      <t>や</t>
    </r>
    <r>
      <rPr>
        <sz val="11"/>
        <color indexed="10"/>
        <rFont val="ＭＳ Ｐゴシック"/>
        <family val="3"/>
        <charset val="128"/>
      </rPr>
      <t>暫定値</t>
    </r>
    <r>
      <rPr>
        <sz val="11"/>
        <color theme="1"/>
        <rFont val="ＭＳ Ｐゴシック"/>
        <family val="3"/>
        <charset val="128"/>
        <scheme val="minor"/>
      </rPr>
      <t>であるため</t>
    </r>
    <r>
      <rPr>
        <sz val="11"/>
        <color indexed="10"/>
        <rFont val="ＭＳ Ｐゴシック"/>
        <family val="3"/>
        <charset val="128"/>
      </rPr>
      <t>誤差や正確性に欠ける場合</t>
    </r>
    <r>
      <rPr>
        <sz val="11"/>
        <color theme="1"/>
        <rFont val="ＭＳ Ｐゴシック"/>
        <family val="3"/>
        <charset val="128"/>
        <scheme val="minor"/>
      </rPr>
      <t>がある</t>
    </r>
    <rPh sb="0" eb="2">
      <t>ニホン</t>
    </rPh>
    <rPh sb="2" eb="4">
      <t>カンコウ</t>
    </rPh>
    <rPh sb="4" eb="5">
      <t>キョク</t>
    </rPh>
    <rPh sb="6" eb="8">
      <t>スウチ</t>
    </rPh>
    <rPh sb="9" eb="12">
      <t>スイテイチ</t>
    </rPh>
    <rPh sb="13" eb="15">
      <t>ザンテイ</t>
    </rPh>
    <rPh sb="15" eb="16">
      <t>チ</t>
    </rPh>
    <rPh sb="21" eb="23">
      <t>ゴサ</t>
    </rPh>
    <rPh sb="24" eb="27">
      <t>セイカクセイ</t>
    </rPh>
    <rPh sb="28" eb="29">
      <t>カ</t>
    </rPh>
    <rPh sb="31" eb="33">
      <t>バアイ</t>
    </rPh>
    <phoneticPr fontId="3"/>
  </si>
  <si>
    <t>という事で・・・</t>
    <rPh sb="3" eb="4">
      <t>コト</t>
    </rPh>
    <phoneticPr fontId="3"/>
  </si>
  <si>
    <t>数値的に正確な入国管理局を使いたいが　詳細データが乏しいため</t>
    <rPh sb="0" eb="3">
      <t>スウチテキ</t>
    </rPh>
    <rPh sb="4" eb="6">
      <t>セイカク</t>
    </rPh>
    <rPh sb="7" eb="9">
      <t>ニュウコク</t>
    </rPh>
    <rPh sb="9" eb="12">
      <t>カンリキョク</t>
    </rPh>
    <rPh sb="13" eb="14">
      <t>ツカ</t>
    </rPh>
    <rPh sb="19" eb="21">
      <t>ショウサイ</t>
    </rPh>
    <rPh sb="25" eb="26">
      <t>トボ</t>
    </rPh>
    <phoneticPr fontId="3"/>
  </si>
  <si>
    <t>日本観光局の数値を基準に計測を行いたい。</t>
    <rPh sb="0" eb="2">
      <t>ニホン</t>
    </rPh>
    <rPh sb="2" eb="4">
      <t>カンコウ</t>
    </rPh>
    <rPh sb="4" eb="5">
      <t>キョク</t>
    </rPh>
    <rPh sb="6" eb="8">
      <t>スウチ</t>
    </rPh>
    <rPh sb="9" eb="11">
      <t>キジュン</t>
    </rPh>
    <rPh sb="12" eb="14">
      <t>ケイソク</t>
    </rPh>
    <rPh sb="15" eb="16">
      <t>オコナ</t>
    </rPh>
    <phoneticPr fontId="3"/>
  </si>
  <si>
    <t>　意外や意外・・・</t>
    <rPh sb="1" eb="3">
      <t>イガイ</t>
    </rPh>
    <rPh sb="4" eb="6">
      <t>イガイ</t>
    </rPh>
    <phoneticPr fontId="3"/>
  </si>
  <si>
    <t>　利率でいくとブラジル系の方が検挙人員割合が大きくなっていることがわかった。</t>
    <phoneticPr fontId="3"/>
  </si>
  <si>
    <t>　中国のボーダーが　香港・台湾　を混入させるさせないでかなり利率変動があるので</t>
    <rPh sb="1" eb="3">
      <t>チュウゴク</t>
    </rPh>
    <rPh sb="10" eb="12">
      <t>ホンコン</t>
    </rPh>
    <rPh sb="13" eb="15">
      <t>タイワン</t>
    </rPh>
    <rPh sb="17" eb="19">
      <t>コンニュウ</t>
    </rPh>
    <rPh sb="30" eb="32">
      <t>リリツ</t>
    </rPh>
    <rPh sb="32" eb="34">
      <t>ヘンドウ</t>
    </rPh>
    <phoneticPr fontId="3"/>
  </si>
  <si>
    <t>　もし違いがあればすぐに教えてもらえれば助かる。</t>
    <rPh sb="3" eb="4">
      <t>チガ</t>
    </rPh>
    <rPh sb="12" eb="13">
      <t>オシ</t>
    </rPh>
    <rPh sb="20" eb="21">
      <t>タス</t>
    </rPh>
    <phoneticPr fontId="3"/>
  </si>
  <si>
    <t>上記表を解説・補足（当人流）</t>
    <rPh sb="0" eb="2">
      <t>ジョウキ</t>
    </rPh>
    <rPh sb="2" eb="3">
      <t>ヒョウ</t>
    </rPh>
    <rPh sb="4" eb="6">
      <t>カイセツ</t>
    </rPh>
    <rPh sb="7" eb="9">
      <t>ホソク</t>
    </rPh>
    <rPh sb="10" eb="12">
      <t>トウニン</t>
    </rPh>
    <rPh sb="12" eb="13">
      <t>リュウ</t>
    </rPh>
    <phoneticPr fontId="3"/>
  </si>
  <si>
    <r>
      <t>　　注意①　これは　　</t>
    </r>
    <r>
      <rPr>
        <sz val="11"/>
        <color indexed="10"/>
        <rFont val="ＭＳ Ｐゴシック"/>
        <family val="3"/>
        <charset val="128"/>
      </rPr>
      <t>来日外国人</t>
    </r>
    <r>
      <rPr>
        <sz val="11"/>
        <color theme="1"/>
        <rFont val="ＭＳ Ｐゴシック"/>
        <family val="3"/>
        <charset val="128"/>
        <scheme val="minor"/>
      </rPr>
      <t>　であり　</t>
    </r>
    <r>
      <rPr>
        <sz val="11"/>
        <color indexed="10"/>
        <rFont val="ＭＳ Ｐゴシック"/>
        <family val="3"/>
        <charset val="128"/>
      </rPr>
      <t>在日外国人</t>
    </r>
    <r>
      <rPr>
        <sz val="11"/>
        <color theme="1"/>
        <rFont val="ＭＳ Ｐゴシック"/>
        <family val="3"/>
        <charset val="128"/>
        <scheme val="minor"/>
      </rPr>
      <t>　を含んだ数ではない</t>
    </r>
    <rPh sb="2" eb="4">
      <t>チュウイ</t>
    </rPh>
    <rPh sb="11" eb="13">
      <t>ライニチ</t>
    </rPh>
    <rPh sb="13" eb="15">
      <t>ガイコク</t>
    </rPh>
    <rPh sb="15" eb="16">
      <t>ジン</t>
    </rPh>
    <rPh sb="21" eb="23">
      <t>ザイニチ</t>
    </rPh>
    <rPh sb="23" eb="25">
      <t>ガイコク</t>
    </rPh>
    <rPh sb="25" eb="26">
      <t>ジン</t>
    </rPh>
    <rPh sb="28" eb="29">
      <t>フク</t>
    </rPh>
    <rPh sb="31" eb="32">
      <t>カズ</t>
    </rPh>
    <phoneticPr fontId="3"/>
  </si>
  <si>
    <r>
      <t>　　注意②　犯罪者数は　</t>
    </r>
    <r>
      <rPr>
        <sz val="11"/>
        <color indexed="10"/>
        <rFont val="ＭＳ Ｐゴシック"/>
        <family val="3"/>
        <charset val="128"/>
      </rPr>
      <t>殺人・強盗・強姦</t>
    </r>
    <r>
      <rPr>
        <sz val="11"/>
        <color theme="1"/>
        <rFont val="ＭＳ Ｐゴシック"/>
        <family val="3"/>
        <charset val="128"/>
        <scheme val="minor"/>
      </rPr>
      <t>　のみの計算ではない</t>
    </r>
    <rPh sb="2" eb="4">
      <t>チュウイ</t>
    </rPh>
    <rPh sb="6" eb="9">
      <t>ハンザイシャ</t>
    </rPh>
    <rPh sb="9" eb="10">
      <t>スウ</t>
    </rPh>
    <rPh sb="12" eb="14">
      <t>サツジン</t>
    </rPh>
    <rPh sb="15" eb="17">
      <t>ゴウトウ</t>
    </rPh>
    <rPh sb="18" eb="20">
      <t>ゴウカン</t>
    </rPh>
    <rPh sb="24" eb="26">
      <t>ケイサン</t>
    </rPh>
    <phoneticPr fontId="3"/>
  </si>
  <si>
    <r>
      <t>　　　　　　　</t>
    </r>
    <r>
      <rPr>
        <sz val="11"/>
        <color indexed="10"/>
        <rFont val="ＭＳ Ｐゴシック"/>
        <family val="3"/>
        <charset val="128"/>
      </rPr>
      <t>窃盗・売春・覚せい剤・暴行・傷害</t>
    </r>
    <r>
      <rPr>
        <sz val="11"/>
        <color theme="1"/>
        <rFont val="ＭＳ Ｐゴシック"/>
        <family val="3"/>
        <charset val="128"/>
        <scheme val="minor"/>
      </rPr>
      <t>　などなどいろいろな物が混入されている。</t>
    </r>
    <rPh sb="7" eb="9">
      <t>セットウ</t>
    </rPh>
    <rPh sb="10" eb="12">
      <t>バイシュン</t>
    </rPh>
    <rPh sb="13" eb="14">
      <t>カク</t>
    </rPh>
    <rPh sb="16" eb="17">
      <t>ザイ</t>
    </rPh>
    <rPh sb="18" eb="20">
      <t>ボウコウ</t>
    </rPh>
    <rPh sb="21" eb="23">
      <t>ショウガイ</t>
    </rPh>
    <rPh sb="33" eb="34">
      <t>モノ</t>
    </rPh>
    <rPh sb="35" eb="37">
      <t>コンニュウ</t>
    </rPh>
    <phoneticPr fontId="3"/>
  </si>
  <si>
    <t>　念には念を・・・　この統計は外国人を貶めるものではありません</t>
    <rPh sb="1" eb="2">
      <t>ネン</t>
    </rPh>
    <rPh sb="4" eb="5">
      <t>ネン</t>
    </rPh>
    <rPh sb="12" eb="14">
      <t>トウケイ</t>
    </rPh>
    <rPh sb="15" eb="17">
      <t>ガイコク</t>
    </rPh>
    <rPh sb="17" eb="18">
      <t>ジン</t>
    </rPh>
    <rPh sb="19" eb="20">
      <t>オトシ</t>
    </rPh>
    <phoneticPr fontId="3"/>
  </si>
  <si>
    <t>　貶めるようなことには使用しないでください</t>
    <rPh sb="1" eb="2">
      <t>オトシ</t>
    </rPh>
    <rPh sb="11" eb="13">
      <t>シヨウ</t>
    </rPh>
    <phoneticPr fontId="3"/>
  </si>
  <si>
    <r>
      <t>上記は入国管理局-</t>
    </r>
    <r>
      <rPr>
        <sz val="11"/>
        <color indexed="10"/>
        <rFont val="ＭＳ Ｐゴシック"/>
        <family val="3"/>
        <charset val="128"/>
      </rPr>
      <t>平成２４年版「出入国管理」-第１部出入国管理をめぐる近年の状況</t>
    </r>
    <r>
      <rPr>
        <sz val="11"/>
        <color theme="1"/>
        <rFont val="ＭＳ Ｐゴシック"/>
        <family val="3"/>
        <charset val="128"/>
        <scheme val="minor"/>
      </rPr>
      <t>である　</t>
    </r>
    <rPh sb="0" eb="2">
      <t>ジョウキ</t>
    </rPh>
    <rPh sb="38" eb="40">
      <t>ジョウキョウ</t>
    </rPh>
    <phoneticPr fontId="3"/>
  </si>
  <si>
    <t>下記の表は上記の表から抜粋したものを在留犯罪者数で割ったものである</t>
    <rPh sb="0" eb="2">
      <t>カキ</t>
    </rPh>
    <rPh sb="3" eb="4">
      <t>ヒョウ</t>
    </rPh>
    <rPh sb="5" eb="7">
      <t>ジョウキ</t>
    </rPh>
    <rPh sb="8" eb="9">
      <t>ヒョウ</t>
    </rPh>
    <rPh sb="11" eb="13">
      <t>バッスイ</t>
    </rPh>
    <rPh sb="18" eb="20">
      <t>ザイリュウ</t>
    </rPh>
    <rPh sb="20" eb="23">
      <t>ハンザイシャ</t>
    </rPh>
    <rPh sb="23" eb="24">
      <t>スウ</t>
    </rPh>
    <rPh sb="25" eb="26">
      <t>ワ</t>
    </rPh>
    <phoneticPr fontId="3"/>
  </si>
  <si>
    <t>平成６月１８日付け　追加事項として　在日犯罪者人数割を記載しました。</t>
    <rPh sb="0" eb="2">
      <t>ヘイセイ</t>
    </rPh>
    <rPh sb="3" eb="4">
      <t>ガツ</t>
    </rPh>
    <rPh sb="6" eb="7">
      <t>ヒ</t>
    </rPh>
    <rPh sb="7" eb="8">
      <t>ヅ</t>
    </rPh>
    <rPh sb="10" eb="12">
      <t>ツイカ</t>
    </rPh>
    <rPh sb="12" eb="14">
      <t>ジコウ</t>
    </rPh>
    <rPh sb="18" eb="20">
      <t>ザイニチ</t>
    </rPh>
    <rPh sb="20" eb="23">
      <t>ハンザイシャ</t>
    </rPh>
    <rPh sb="23" eb="25">
      <t>ニンズウ</t>
    </rPh>
    <rPh sb="25" eb="26">
      <t>ワリ</t>
    </rPh>
    <rPh sb="27" eb="29">
      <t>キサイ</t>
    </rPh>
    <phoneticPr fontId="3"/>
  </si>
  <si>
    <r>
      <t>左表</t>
    </r>
    <r>
      <rPr>
        <sz val="11"/>
        <color indexed="10"/>
        <rFont val="ＭＳ Ｐゴシック"/>
        <family val="3"/>
        <charset val="128"/>
      </rPr>
      <t>（※１）</t>
    </r>
    <r>
      <rPr>
        <sz val="11"/>
        <color theme="1"/>
        <rFont val="ＭＳ Ｐゴシック"/>
        <family val="3"/>
        <charset val="128"/>
        <scheme val="minor"/>
      </rPr>
      <t>と右表</t>
    </r>
    <r>
      <rPr>
        <sz val="11"/>
        <color indexed="10"/>
        <rFont val="ＭＳ Ｐゴシック"/>
        <family val="3"/>
        <charset val="128"/>
      </rPr>
      <t>（※２）</t>
    </r>
    <r>
      <rPr>
        <sz val="11"/>
        <color theme="1"/>
        <rFont val="ＭＳ Ｐゴシック"/>
        <family val="3"/>
        <charset val="128"/>
        <scheme val="minor"/>
      </rPr>
      <t>との誤差は中長期に該当し得ない在留資格者の数値が各所に混入</t>
    </r>
    <rPh sb="0" eb="1">
      <t>ヒダリ</t>
    </rPh>
    <rPh sb="1" eb="2">
      <t>ヒョウ</t>
    </rPh>
    <rPh sb="7" eb="8">
      <t>ミギ</t>
    </rPh>
    <rPh sb="8" eb="9">
      <t>ヒョウ</t>
    </rPh>
    <rPh sb="15" eb="17">
      <t>ゴサ</t>
    </rPh>
    <rPh sb="18" eb="21">
      <t>チュウチョウキ</t>
    </rPh>
    <rPh sb="22" eb="24">
      <t>ガイトウ</t>
    </rPh>
    <rPh sb="25" eb="26">
      <t>エ</t>
    </rPh>
    <rPh sb="28" eb="30">
      <t>ザイリュウ</t>
    </rPh>
    <rPh sb="30" eb="32">
      <t>シカク</t>
    </rPh>
    <rPh sb="32" eb="33">
      <t>シャ</t>
    </rPh>
    <rPh sb="34" eb="36">
      <t>スウチ</t>
    </rPh>
    <rPh sb="37" eb="38">
      <t>カク</t>
    </rPh>
    <rPh sb="38" eb="39">
      <t>ショ</t>
    </rPh>
    <rPh sb="40" eb="42">
      <t>コンニュウ</t>
    </rPh>
    <phoneticPr fontId="3"/>
  </si>
  <si>
    <t>中国（※３）</t>
    <rPh sb="0" eb="2">
      <t>チュウゴク</t>
    </rPh>
    <phoneticPr fontId="3"/>
  </si>
  <si>
    <t>在日外国人（※４）</t>
    <rPh sb="0" eb="2">
      <t>ザイニチ</t>
    </rPh>
    <phoneticPr fontId="3"/>
  </si>
  <si>
    <t>（※４）を（※５）割り</t>
    <rPh sb="9" eb="10">
      <t>ワ</t>
    </rPh>
    <phoneticPr fontId="3"/>
  </si>
  <si>
    <t>　※３　中国については　香港・台湾　を計上している。　詳細は来日外国人総数へ</t>
    <rPh sb="4" eb="6">
      <t>チュウゴク</t>
    </rPh>
    <rPh sb="12" eb="14">
      <t>ホンコン</t>
    </rPh>
    <rPh sb="15" eb="17">
      <t>タイワン</t>
    </rPh>
    <rPh sb="19" eb="21">
      <t>ケイジョウ</t>
    </rPh>
    <rPh sb="27" eb="29">
      <t>ショウサイ</t>
    </rPh>
    <rPh sb="30" eb="32">
      <t>ライニチ</t>
    </rPh>
    <rPh sb="32" eb="34">
      <t>ガイコク</t>
    </rPh>
    <rPh sb="34" eb="35">
      <t>ジン</t>
    </rPh>
    <rPh sb="35" eb="37">
      <t>ソウスウ</t>
    </rPh>
    <phoneticPr fontId="3"/>
  </si>
  <si>
    <t>来日外国人とは違い、在留している人による犯罪割合は相当低下していますね</t>
    <rPh sb="0" eb="2">
      <t>ライニチ</t>
    </rPh>
    <rPh sb="2" eb="4">
      <t>ガイコク</t>
    </rPh>
    <rPh sb="4" eb="5">
      <t>ジン</t>
    </rPh>
    <rPh sb="7" eb="8">
      <t>チガ</t>
    </rPh>
    <rPh sb="10" eb="12">
      <t>ザイリュウ</t>
    </rPh>
    <rPh sb="16" eb="17">
      <t>ヒト</t>
    </rPh>
    <rPh sb="20" eb="22">
      <t>ハンザイ</t>
    </rPh>
    <rPh sb="22" eb="24">
      <t>ワリアイ</t>
    </rPh>
    <rPh sb="25" eb="27">
      <t>ソウトウ</t>
    </rPh>
    <rPh sb="27" eb="29">
      <t>テイカ</t>
    </rPh>
    <phoneticPr fontId="3"/>
  </si>
  <si>
    <t>ただ　目立つのはやはり　韓国・朝鮮系　の方でしょうか・・・</t>
    <rPh sb="3" eb="5">
      <t>メダ</t>
    </rPh>
    <rPh sb="12" eb="14">
      <t>カンコク</t>
    </rPh>
    <rPh sb="15" eb="17">
      <t>チョウセン</t>
    </rPh>
    <rPh sb="17" eb="18">
      <t>ケイ</t>
    </rPh>
    <rPh sb="20" eb="21">
      <t>カタ</t>
    </rPh>
    <phoneticPr fontId="3"/>
  </si>
  <si>
    <t>現時点で見る限りは　他在留外国人のおおむね３倍になってますね</t>
    <rPh sb="0" eb="3">
      <t>ゲンジテン</t>
    </rPh>
    <rPh sb="4" eb="5">
      <t>ミ</t>
    </rPh>
    <rPh sb="6" eb="7">
      <t>カギ</t>
    </rPh>
    <rPh sb="10" eb="11">
      <t>タ</t>
    </rPh>
    <rPh sb="11" eb="13">
      <t>ザイリュウ</t>
    </rPh>
    <rPh sb="13" eb="15">
      <t>ガイコク</t>
    </rPh>
    <rPh sb="15" eb="16">
      <t>ジン</t>
    </rPh>
    <rPh sb="22" eb="23">
      <t>バイ</t>
    </rPh>
    <phoneticPr fontId="3"/>
  </si>
  <si>
    <t>以上のことから　今現在わかることは</t>
    <rPh sb="0" eb="2">
      <t>イジョウ</t>
    </rPh>
    <rPh sb="8" eb="11">
      <t>イマゲンザイ</t>
    </rPh>
    <phoneticPr fontId="3"/>
  </si>
  <si>
    <r>
      <t>在留している　</t>
    </r>
    <r>
      <rPr>
        <sz val="11"/>
        <color indexed="10"/>
        <rFont val="ＭＳ Ｐゴシック"/>
        <family val="3"/>
        <charset val="128"/>
      </rPr>
      <t>韓国・朝鮮系の人は　検挙率が高い</t>
    </r>
    <rPh sb="0" eb="2">
      <t>ザイリュウ</t>
    </rPh>
    <rPh sb="7" eb="9">
      <t>カンコク</t>
    </rPh>
    <rPh sb="10" eb="12">
      <t>チョウセン</t>
    </rPh>
    <rPh sb="12" eb="13">
      <t>ケイ</t>
    </rPh>
    <rPh sb="14" eb="15">
      <t>ヒト</t>
    </rPh>
    <rPh sb="17" eb="20">
      <t>ケンキョリツ</t>
    </rPh>
    <rPh sb="21" eb="22">
      <t>タカ</t>
    </rPh>
    <phoneticPr fontId="3"/>
  </si>
  <si>
    <r>
      <t>しかし　</t>
    </r>
    <r>
      <rPr>
        <sz val="11"/>
        <color indexed="10"/>
        <rFont val="ＭＳ Ｐゴシック"/>
        <family val="3"/>
        <charset val="128"/>
      </rPr>
      <t>旅行でくる韓国・朝鮮系の人は　検挙率が極端に低い</t>
    </r>
    <rPh sb="4" eb="6">
      <t>リョコウ</t>
    </rPh>
    <rPh sb="9" eb="11">
      <t>カンコク</t>
    </rPh>
    <rPh sb="12" eb="14">
      <t>チョウセン</t>
    </rPh>
    <rPh sb="14" eb="15">
      <t>ケイ</t>
    </rPh>
    <rPh sb="16" eb="17">
      <t>ヒト</t>
    </rPh>
    <rPh sb="19" eb="22">
      <t>ケンキョリツ</t>
    </rPh>
    <rPh sb="23" eb="25">
      <t>キョクタン</t>
    </rPh>
    <rPh sb="26" eb="27">
      <t>ヒク</t>
    </rPh>
    <phoneticPr fontId="3"/>
  </si>
  <si>
    <r>
      <t>旅行でくる　</t>
    </r>
    <r>
      <rPr>
        <sz val="11"/>
        <color indexed="10"/>
        <rFont val="ＭＳ Ｐゴシック"/>
        <family val="3"/>
        <charset val="128"/>
      </rPr>
      <t>ブラジル人は検挙率が異常である</t>
    </r>
    <rPh sb="0" eb="2">
      <t>リョコウ</t>
    </rPh>
    <rPh sb="10" eb="11">
      <t>ジン</t>
    </rPh>
    <rPh sb="12" eb="15">
      <t>ケンキョリツ</t>
    </rPh>
    <rPh sb="16" eb="18">
      <t>イジョウ</t>
    </rPh>
    <phoneticPr fontId="3"/>
  </si>
  <si>
    <r>
      <t>しかし　</t>
    </r>
    <r>
      <rPr>
        <sz val="11"/>
        <color indexed="10"/>
        <rFont val="ＭＳ Ｐゴシック"/>
        <family val="3"/>
        <charset val="128"/>
      </rPr>
      <t>在留しているブラジル人は他国より検挙人員が少ない</t>
    </r>
    <rPh sb="4" eb="6">
      <t>ザイリュウ</t>
    </rPh>
    <rPh sb="14" eb="15">
      <t>ジン</t>
    </rPh>
    <rPh sb="16" eb="17">
      <t>タ</t>
    </rPh>
    <rPh sb="17" eb="18">
      <t>コク</t>
    </rPh>
    <rPh sb="20" eb="22">
      <t>ケンキョ</t>
    </rPh>
    <rPh sb="22" eb="24">
      <t>ジンイン</t>
    </rPh>
    <rPh sb="25" eb="26">
      <t>スク</t>
    </rPh>
    <phoneticPr fontId="3"/>
  </si>
  <si>
    <t>んー　さてはて・・・　なかなかな面白い数字だなぁと思いますね・・・</t>
    <rPh sb="16" eb="18">
      <t>オモシロ</t>
    </rPh>
    <rPh sb="19" eb="21">
      <t>スウジ</t>
    </rPh>
    <rPh sb="25" eb="26">
      <t>オモ</t>
    </rPh>
    <phoneticPr fontId="3"/>
  </si>
  <si>
    <r>
      <t>韓国系の人の気質（悪い部分）は</t>
    </r>
    <r>
      <rPr>
        <sz val="11"/>
        <color indexed="10"/>
        <rFont val="ＭＳ Ｐゴシック"/>
        <family val="3"/>
        <charset val="128"/>
      </rPr>
      <t>「喧嘩っぱやい」・「協調性に欠ける」</t>
    </r>
    <r>
      <rPr>
        <sz val="11"/>
        <rFont val="ＭＳ Ｐゴシック"/>
        <family val="3"/>
        <charset val="128"/>
      </rPr>
      <t>点ではないだろうか</t>
    </r>
    <rPh sb="0" eb="2">
      <t>カンコク</t>
    </rPh>
    <rPh sb="2" eb="3">
      <t>ケイ</t>
    </rPh>
    <rPh sb="4" eb="5">
      <t>ヒト</t>
    </rPh>
    <rPh sb="6" eb="8">
      <t>キシツ</t>
    </rPh>
    <rPh sb="9" eb="10">
      <t>ワル</t>
    </rPh>
    <rPh sb="11" eb="13">
      <t>ブブン</t>
    </rPh>
    <rPh sb="16" eb="18">
      <t>ケンカ</t>
    </rPh>
    <rPh sb="25" eb="28">
      <t>キョウチョウセイ</t>
    </rPh>
    <rPh sb="29" eb="30">
      <t>カ</t>
    </rPh>
    <rPh sb="33" eb="34">
      <t>テン</t>
    </rPh>
    <phoneticPr fontId="3"/>
  </si>
  <si>
    <t>犯罪傾向と照らし合わせると・・・　粗暴犯１８１８件中　韓国系７０８件</t>
    <rPh sb="0" eb="2">
      <t>ハンザイ</t>
    </rPh>
    <rPh sb="2" eb="4">
      <t>ケイコウ</t>
    </rPh>
    <rPh sb="5" eb="6">
      <t>テ</t>
    </rPh>
    <rPh sb="8" eb="9">
      <t>ア</t>
    </rPh>
    <phoneticPr fontId="3"/>
  </si>
  <si>
    <t>在日外国人犯罪（※５）</t>
    <rPh sb="0" eb="2">
      <t>ザイニチ</t>
    </rPh>
    <rPh sb="2" eb="4">
      <t>ガイコク</t>
    </rPh>
    <rPh sb="4" eb="5">
      <t>ジン</t>
    </rPh>
    <rPh sb="5" eb="7">
      <t>ハンザイ</t>
    </rPh>
    <phoneticPr fontId="9"/>
  </si>
  <si>
    <t>　　※粗暴犯：暴行・傷害・脅迫・恐喝・凶器準備集合の罪</t>
    <rPh sb="3" eb="5">
      <t>ソボウ</t>
    </rPh>
    <rPh sb="5" eb="6">
      <t>ハン</t>
    </rPh>
    <rPh sb="7" eb="9">
      <t>ボウコウ</t>
    </rPh>
    <phoneticPr fontId="3"/>
  </si>
  <si>
    <t>あくまで　個人的な見解　だが・・・（韓国系な人を擁護するわけではないが・・・）</t>
    <rPh sb="5" eb="8">
      <t>コジンテキ</t>
    </rPh>
    <rPh sb="9" eb="11">
      <t>ケンカイ</t>
    </rPh>
    <rPh sb="18" eb="20">
      <t>カンコク</t>
    </rPh>
    <rPh sb="20" eb="21">
      <t>ケイ</t>
    </rPh>
    <rPh sb="22" eb="23">
      <t>ヒト</t>
    </rPh>
    <rPh sb="24" eb="26">
      <t>ヨウゴ</t>
    </rPh>
    <phoneticPr fontId="3"/>
  </si>
  <si>
    <t>喧嘩っ早い気質　と　打ち解けると集団で行動する気質　が相まってる気がしますね・・・</t>
    <rPh sb="0" eb="2">
      <t>ケンカ</t>
    </rPh>
    <rPh sb="3" eb="4">
      <t>パヤ</t>
    </rPh>
    <rPh sb="5" eb="7">
      <t>キシツ</t>
    </rPh>
    <rPh sb="10" eb="11">
      <t>ウ</t>
    </rPh>
    <rPh sb="12" eb="13">
      <t>ト</t>
    </rPh>
    <rPh sb="16" eb="18">
      <t>シュウダン</t>
    </rPh>
    <rPh sb="19" eb="21">
      <t>コウドウ</t>
    </rPh>
    <rPh sb="23" eb="25">
      <t>キシツ</t>
    </rPh>
    <rPh sb="27" eb="28">
      <t>アイ</t>
    </rPh>
    <rPh sb="32" eb="33">
      <t>キ</t>
    </rPh>
    <phoneticPr fontId="3"/>
  </si>
  <si>
    <t>まぁ　なんにせよどんな犯罪でも　「やってはいけない」　のはかわりないがね・・・</t>
    <rPh sb="11" eb="13">
      <t>ハンザイ</t>
    </rPh>
    <phoneticPr fontId="3"/>
  </si>
  <si>
    <t>念を押すが・・・　まだ統計関係は完成していない！！</t>
    <rPh sb="0" eb="1">
      <t>ネン</t>
    </rPh>
    <rPh sb="2" eb="3">
      <t>オ</t>
    </rPh>
    <rPh sb="11" eb="13">
      <t>トウケイ</t>
    </rPh>
    <rPh sb="13" eb="15">
      <t>カンケイ</t>
    </rPh>
    <rPh sb="16" eb="18">
      <t>カンセイ</t>
    </rPh>
    <phoneticPr fontId="3"/>
  </si>
  <si>
    <t>ここまでで　曲解・改変　を行うことは禁ずる</t>
    <rPh sb="6" eb="8">
      <t>キョッカイ</t>
    </rPh>
    <rPh sb="9" eb="11">
      <t>カイヘン</t>
    </rPh>
    <rPh sb="13" eb="14">
      <t>オコナ</t>
    </rPh>
    <rPh sb="18" eb="19">
      <t>キン</t>
    </rPh>
    <phoneticPr fontId="3"/>
  </si>
</sst>
</file>

<file path=xl/styles.xml><?xml version="1.0" encoding="utf-8"?>
<styleSheet xmlns="http://schemas.openxmlformats.org/spreadsheetml/2006/main">
  <numFmts count="3">
    <numFmt numFmtId="41" formatCode="_ * #,##0_ ;_ * \-#,##0_ ;_ * &quot;-&quot;_ ;_ @_ "/>
    <numFmt numFmtId="176" formatCode="#,##0_);[Red]\(#,##0\)"/>
    <numFmt numFmtId="177" formatCode="0_ "/>
  </numFmts>
  <fonts count="2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color indexed="10"/>
      <name val="ＭＳ Ｐゴシック"/>
      <family val="3"/>
      <charset val="128"/>
    </font>
    <font>
      <sz val="10"/>
      <color indexed="10"/>
      <name val="ＭＳ Ｐゴシック"/>
      <family val="3"/>
      <charset val="128"/>
    </font>
    <font>
      <sz val="10"/>
      <name val="ＭＳ ゴシック"/>
      <family val="3"/>
      <charset val="128"/>
    </font>
    <font>
      <sz val="10"/>
      <name val="ＭＳ 明朝"/>
      <family val="1"/>
      <charset val="128"/>
    </font>
    <font>
      <sz val="7"/>
      <name val="Terminal"/>
      <charset val="128"/>
    </font>
    <font>
      <sz val="11"/>
      <name val="ＭＳ Ｐゴシック"/>
      <family val="3"/>
      <charset val="128"/>
    </font>
    <font>
      <sz val="11"/>
      <name val="ＭＳ Ｐゴシック"/>
      <family val="3"/>
      <charset val="128"/>
    </font>
    <font>
      <sz val="11"/>
      <color indexed="8"/>
      <name val="ＭＳ Ｐゴシック"/>
      <family val="3"/>
      <charset val="128"/>
    </font>
    <font>
      <sz val="11"/>
      <name val="ＭＳ Ｐ明朝"/>
      <family val="1"/>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1"/>
      <color indexed="10"/>
      <name val="ＭＳ Ｐゴシック"/>
      <family val="3"/>
      <charset val="128"/>
    </font>
    <font>
      <b/>
      <sz val="11"/>
      <color indexed="8"/>
      <name val="ＭＳ Ｐゴシック"/>
      <family val="3"/>
      <charset val="128"/>
    </font>
    <font>
      <b/>
      <sz val="18"/>
      <color indexed="8"/>
      <name val="ＭＳ Ｐゴシック"/>
      <family val="3"/>
      <charset val="128"/>
    </font>
    <font>
      <sz val="10"/>
      <color indexed="8"/>
      <name val="ＭＳ Ｐゴシック"/>
      <family val="3"/>
      <charset val="128"/>
    </font>
    <font>
      <sz val="10"/>
      <name val="ＭＳ Ｐゴシック"/>
      <family val="3"/>
      <charset val="128"/>
    </font>
    <font>
      <b/>
      <sz val="18"/>
      <color indexed="10"/>
      <name val="ＭＳ Ｐゴシック"/>
      <family val="3"/>
      <charset val="128"/>
    </font>
    <font>
      <u/>
      <sz val="12.65"/>
      <color theme="10"/>
      <name val="ＭＳ Ｐゴシック"/>
      <family val="3"/>
      <charset val="128"/>
    </font>
  </fonts>
  <fills count="3">
    <fill>
      <patternFill patternType="none"/>
    </fill>
    <fill>
      <patternFill patternType="gray125"/>
    </fill>
    <fill>
      <patternFill patternType="solid">
        <fgColor indexed="1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23"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2" fillId="0" borderId="0">
      <alignment vertical="center"/>
    </xf>
  </cellStyleXfs>
  <cellXfs count="152">
    <xf numFmtId="0" fontId="0" fillId="0" borderId="0" xfId="0">
      <alignment vertical="center"/>
    </xf>
    <xf numFmtId="0" fontId="0" fillId="0" borderId="1" xfId="0" applyBorder="1">
      <alignment vertical="center"/>
    </xf>
    <xf numFmtId="38" fontId="0" fillId="0" borderId="1" xfId="2" applyFont="1" applyBorder="1">
      <alignment vertical="center"/>
    </xf>
    <xf numFmtId="0" fontId="0" fillId="0" borderId="0" xfId="0" applyBorder="1" applyAlignment="1">
      <alignment horizontal="left" vertical="center"/>
    </xf>
    <xf numFmtId="176" fontId="14" fillId="0" borderId="1" xfId="3" applyNumberFormat="1" applyFont="1" applyBorder="1" applyAlignment="1">
      <alignment vertical="center"/>
    </xf>
    <xf numFmtId="0" fontId="0" fillId="0" borderId="2" xfId="0" applyBorder="1">
      <alignment vertical="center"/>
    </xf>
    <xf numFmtId="0" fontId="0" fillId="0" borderId="0" xfId="0" applyBorder="1">
      <alignment vertical="center"/>
    </xf>
    <xf numFmtId="41" fontId="13" fillId="0" borderId="3" xfId="3" applyNumberFormat="1" applyFont="1" applyBorder="1" applyAlignment="1">
      <alignment vertical="center"/>
    </xf>
    <xf numFmtId="38" fontId="0" fillId="0" borderId="3" xfId="2" applyFont="1" applyBorder="1" applyAlignment="1">
      <alignment vertical="center"/>
    </xf>
    <xf numFmtId="41" fontId="13" fillId="0" borderId="3" xfId="3" applyNumberFormat="1" applyFont="1" applyFill="1" applyBorder="1" applyAlignment="1">
      <alignment vertical="center"/>
    </xf>
    <xf numFmtId="41" fontId="14" fillId="0" borderId="3" xfId="3" applyNumberFormat="1" applyFont="1" applyBorder="1" applyAlignment="1">
      <alignment vertical="center" shrinkToFit="1"/>
    </xf>
    <xf numFmtId="38" fontId="0" fillId="0" borderId="0" xfId="2" applyFont="1" applyBorder="1">
      <alignment vertical="center"/>
    </xf>
    <xf numFmtId="0" fontId="0" fillId="0" borderId="4" xfId="0" applyBorder="1">
      <alignment vertical="center"/>
    </xf>
    <xf numFmtId="38" fontId="8" fillId="0" borderId="1" xfId="0" applyNumberFormat="1" applyFont="1" applyFill="1" applyBorder="1" applyAlignment="1" applyProtection="1">
      <alignment horizontal="center" vertical="center"/>
    </xf>
    <xf numFmtId="38" fontId="7" fillId="0" borderId="1" xfId="0" applyNumberFormat="1" applyFont="1" applyFill="1" applyBorder="1" applyAlignment="1" applyProtection="1">
      <alignment horizontal="center" vertical="center"/>
      <protection locked="0"/>
    </xf>
    <xf numFmtId="38" fontId="7" fillId="0" borderId="1" xfId="2" applyFont="1" applyFill="1" applyBorder="1" applyAlignment="1">
      <alignment horizontal="center" vertical="center"/>
    </xf>
    <xf numFmtId="38" fontId="7" fillId="0" borderId="1"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38" fontId="6" fillId="0" borderId="1" xfId="2" applyFont="1" applyFill="1" applyBorder="1" applyAlignment="1">
      <alignment horizontal="center" vertical="center"/>
    </xf>
    <xf numFmtId="38" fontId="8" fillId="0" borderId="1" xfId="2" applyFont="1" applyFill="1" applyBorder="1" applyAlignment="1" applyProtection="1">
      <alignment horizontal="center" vertical="center"/>
    </xf>
    <xf numFmtId="0" fontId="0" fillId="0" borderId="0"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vertical="center" wrapText="1"/>
    </xf>
    <xf numFmtId="38" fontId="8" fillId="0" borderId="5" xfId="0" applyNumberFormat="1" applyFont="1" applyFill="1" applyBorder="1" applyAlignment="1" applyProtection="1">
      <alignment horizontal="center" vertical="center"/>
    </xf>
    <xf numFmtId="38" fontId="8" fillId="0" borderId="3" xfId="0" applyNumberFormat="1" applyFont="1" applyFill="1" applyBorder="1" applyAlignment="1" applyProtection="1">
      <alignment horizontal="center" vertical="center"/>
    </xf>
    <xf numFmtId="38" fontId="7" fillId="0" borderId="5" xfId="0" applyNumberFormat="1" applyFont="1" applyFill="1" applyBorder="1" applyAlignment="1" applyProtection="1">
      <alignment horizontal="center" vertical="center"/>
      <protection locked="0"/>
    </xf>
    <xf numFmtId="38" fontId="7" fillId="0" borderId="3" xfId="0" applyNumberFormat="1" applyFont="1" applyFill="1" applyBorder="1" applyAlignment="1" applyProtection="1">
      <alignment horizontal="center" vertical="center"/>
      <protection locked="0"/>
    </xf>
    <xf numFmtId="38" fontId="7" fillId="0" borderId="5" xfId="2" applyFont="1" applyFill="1" applyBorder="1" applyAlignment="1">
      <alignment horizontal="center" vertical="center"/>
    </xf>
    <xf numFmtId="38" fontId="7" fillId="0" borderId="3" xfId="2" applyFont="1" applyFill="1" applyBorder="1" applyAlignment="1">
      <alignment horizontal="center" vertical="center"/>
    </xf>
    <xf numFmtId="38" fontId="7" fillId="0" borderId="5" xfId="0" applyNumberFormat="1" applyFont="1" applyFill="1" applyBorder="1" applyAlignment="1">
      <alignment horizontal="center" vertical="center"/>
    </xf>
    <xf numFmtId="38" fontId="7" fillId="0" borderId="3" xfId="0" applyNumberFormat="1"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vertical="center" wrapText="1"/>
    </xf>
    <xf numFmtId="38" fontId="8" fillId="0" borderId="3" xfId="2" applyFont="1" applyFill="1" applyBorder="1" applyAlignment="1" applyProtection="1">
      <alignment horizontal="center" vertical="center"/>
    </xf>
    <xf numFmtId="38" fontId="20" fillId="0" borderId="1" xfId="2" applyFont="1" applyBorder="1" applyAlignment="1">
      <alignment horizontal="center" vertical="center"/>
    </xf>
    <xf numFmtId="38" fontId="21" fillId="0" borderId="1" xfId="2" applyFont="1" applyBorder="1" applyAlignment="1">
      <alignment horizontal="center" vertical="center"/>
    </xf>
    <xf numFmtId="38" fontId="20" fillId="0" borderId="3" xfId="2" applyFont="1" applyBorder="1" applyAlignment="1">
      <alignment horizontal="center" vertical="center"/>
    </xf>
    <xf numFmtId="38" fontId="6" fillId="0" borderId="1" xfId="2" applyFont="1" applyBorder="1" applyAlignment="1">
      <alignment horizontal="center" vertical="center"/>
    </xf>
    <xf numFmtId="38" fontId="6" fillId="0" borderId="3" xfId="2" applyFont="1" applyBorder="1" applyAlignment="1">
      <alignment horizontal="center" vertical="center"/>
    </xf>
    <xf numFmtId="38" fontId="21" fillId="0" borderId="1" xfId="2" applyFont="1" applyFill="1" applyBorder="1" applyAlignment="1" applyProtection="1">
      <alignment horizontal="center" vertical="center"/>
      <protection locked="0"/>
    </xf>
    <xf numFmtId="38" fontId="0" fillId="0" borderId="0" xfId="0" applyNumberFormat="1">
      <alignment vertical="center"/>
    </xf>
    <xf numFmtId="38" fontId="0" fillId="2" borderId="1" xfId="2" applyFont="1" applyFill="1" applyBorder="1">
      <alignment vertical="center"/>
    </xf>
    <xf numFmtId="38" fontId="0" fillId="0" borderId="0" xfId="2" applyFont="1" applyBorder="1" applyAlignment="1">
      <alignment horizontal="left" vertical="center" wrapText="1"/>
    </xf>
    <xf numFmtId="38" fontId="0" fillId="0" borderId="0" xfId="2" applyFont="1" applyBorder="1" applyAlignment="1">
      <alignment vertical="center" wrapText="1"/>
    </xf>
    <xf numFmtId="177" fontId="0" fillId="0" borderId="1" xfId="0" applyNumberFormat="1" applyBorder="1">
      <alignment vertical="center"/>
    </xf>
    <xf numFmtId="0" fontId="1" fillId="0" borderId="2" xfId="0" applyFont="1" applyBorder="1">
      <alignment vertical="center"/>
    </xf>
    <xf numFmtId="38" fontId="8" fillId="0" borderId="4" xfId="0" applyNumberFormat="1" applyFont="1" applyFill="1" applyBorder="1" applyAlignment="1" applyProtection="1">
      <alignment vertical="center" justifyLastLine="1"/>
    </xf>
    <xf numFmtId="38" fontId="8" fillId="0" borderId="4" xfId="0" applyNumberFormat="1" applyFont="1" applyFill="1" applyBorder="1" applyAlignment="1" applyProtection="1">
      <alignment horizontal="center" vertical="center"/>
    </xf>
    <xf numFmtId="38" fontId="7" fillId="0" borderId="4" xfId="0" applyNumberFormat="1" applyFont="1" applyFill="1" applyBorder="1" applyAlignment="1" applyProtection="1">
      <alignment horizontal="center" vertical="center"/>
      <protection locked="0"/>
    </xf>
    <xf numFmtId="38" fontId="7" fillId="0" borderId="4" xfId="2" applyFont="1" applyFill="1" applyBorder="1" applyAlignment="1">
      <alignment horizontal="center" vertical="center"/>
    </xf>
    <xf numFmtId="38" fontId="7" fillId="0" borderId="4" xfId="0" applyNumberFormat="1" applyFont="1" applyFill="1" applyBorder="1" applyAlignment="1">
      <alignment horizontal="center" vertical="center"/>
    </xf>
    <xf numFmtId="177" fontId="0" fillId="0" borderId="3" xfId="0" applyNumberFormat="1" applyBorder="1">
      <alignment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38" fontId="0" fillId="0" borderId="1" xfId="2" applyFont="1" applyFill="1" applyBorder="1">
      <alignment vertical="center"/>
    </xf>
    <xf numFmtId="38" fontId="0" fillId="0" borderId="0" xfId="2" applyFont="1" applyFill="1"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15" fillId="0" borderId="0" xfId="1" applyFont="1" applyBorder="1" applyAlignment="1" applyProtection="1">
      <alignment horizontal="left" vertical="center" wrapText="1"/>
    </xf>
    <xf numFmtId="0" fontId="0" fillId="0" borderId="2" xfId="0" applyBorder="1">
      <alignment vertical="center"/>
    </xf>
    <xf numFmtId="0" fontId="0" fillId="0" borderId="4" xfId="0" applyBorder="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38" fontId="8" fillId="0" borderId="1" xfId="0" applyNumberFormat="1" applyFont="1" applyFill="1" applyBorder="1" applyAlignment="1" applyProtection="1">
      <alignment horizontal="center" vertical="center" justifyLastLine="1"/>
    </xf>
    <xf numFmtId="38" fontId="8" fillId="0" borderId="3" xfId="0" applyNumberFormat="1" applyFont="1" applyFill="1" applyBorder="1" applyAlignment="1" applyProtection="1">
      <alignment horizontal="center" vertical="center" justifyLastLine="1"/>
    </xf>
    <xf numFmtId="0" fontId="23" fillId="0" borderId="2" xfId="1" applyBorder="1" applyAlignment="1" applyProtection="1">
      <alignment horizontal="left" vertical="center" wrapText="1"/>
    </xf>
    <xf numFmtId="38" fontId="0" fillId="0" borderId="1" xfId="0" applyNumberFormat="1" applyFill="1" applyBorder="1" applyAlignment="1" applyProtection="1">
      <alignment horizontal="center" vertical="center" justifyLastLine="1"/>
    </xf>
    <xf numFmtId="0" fontId="0" fillId="0" borderId="0" xfId="0" applyAlignment="1">
      <alignment horizontal="center" vertical="center"/>
    </xf>
    <xf numFmtId="0" fontId="0" fillId="0" borderId="0" xfId="0" applyBorder="1" applyAlignment="1">
      <alignment horizontal="left"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8" xfId="0" applyBorder="1" applyAlignment="1">
      <alignment horizontal="center" vertical="center" wrapText="1"/>
    </xf>
    <xf numFmtId="38" fontId="8" fillId="0" borderId="5" xfId="0" applyNumberFormat="1" applyFont="1" applyFill="1" applyBorder="1" applyAlignment="1" applyProtection="1">
      <alignment horizontal="center" vertical="center" justifyLastLine="1"/>
    </xf>
    <xf numFmtId="38" fontId="8" fillId="0" borderId="1" xfId="2" applyFont="1" applyFill="1" applyBorder="1" applyAlignment="1" applyProtection="1">
      <alignment horizontal="center" vertical="center" justifyLastLine="1"/>
    </xf>
    <xf numFmtId="38" fontId="8" fillId="0" borderId="3" xfId="2" applyFont="1" applyFill="1" applyBorder="1" applyAlignment="1" applyProtection="1">
      <alignment horizontal="center" vertical="center" justifyLastLine="1"/>
    </xf>
    <xf numFmtId="38" fontId="0" fillId="0" borderId="5" xfId="0" applyNumberFormat="1" applyFill="1" applyBorder="1" applyAlignment="1" applyProtection="1">
      <alignment horizontal="center" vertical="center" justifyLastLine="1"/>
    </xf>
    <xf numFmtId="0" fontId="0" fillId="0" borderId="9" xfId="0" applyBorder="1" applyAlignment="1">
      <alignment horizontal="center" vertical="center" wrapText="1"/>
    </xf>
    <xf numFmtId="38" fontId="4" fillId="0" borderId="18" xfId="2" applyFont="1" applyBorder="1" applyAlignment="1">
      <alignment horizontal="center" vertical="center" shrinkToFit="1"/>
    </xf>
    <xf numFmtId="38" fontId="4" fillId="0" borderId="19" xfId="2" applyFont="1" applyBorder="1" applyAlignment="1">
      <alignment horizontal="center" vertical="center" shrinkToFit="1"/>
    </xf>
    <xf numFmtId="38" fontId="4" fillId="0" borderId="20" xfId="2" applyFont="1" applyBorder="1" applyAlignment="1">
      <alignment horizontal="center" vertical="center"/>
    </xf>
    <xf numFmtId="38" fontId="4" fillId="0" borderId="10" xfId="2" applyFont="1" applyBorder="1" applyAlignment="1">
      <alignment horizontal="center" vertical="center"/>
    </xf>
    <xf numFmtId="38" fontId="4" fillId="0" borderId="21" xfId="2" applyFont="1" applyBorder="1" applyAlignment="1">
      <alignment horizontal="center" vertical="center"/>
    </xf>
    <xf numFmtId="38" fontId="4" fillId="0" borderId="8" xfId="2" applyFont="1"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38" fontId="4" fillId="0" borderId="20" xfId="2" applyFont="1" applyBorder="1" applyAlignment="1">
      <alignment horizontal="left" vertical="center" shrinkToFit="1"/>
    </xf>
    <xf numFmtId="38" fontId="4" fillId="0" borderId="10" xfId="2" applyFont="1" applyBorder="1" applyAlignment="1">
      <alignment horizontal="left" vertical="center" shrinkToFit="1"/>
    </xf>
    <xf numFmtId="38" fontId="4" fillId="0" borderId="6" xfId="2" applyFont="1" applyBorder="1" applyAlignment="1">
      <alignment horizontal="left" vertical="center" shrinkToFit="1"/>
    </xf>
    <xf numFmtId="38" fontId="4" fillId="0" borderId="5" xfId="2" applyFont="1" applyBorder="1" applyAlignment="1">
      <alignment horizontal="center" vertical="center" shrinkToFit="1"/>
    </xf>
    <xf numFmtId="38" fontId="4" fillId="0" borderId="1" xfId="2" applyFont="1" applyBorder="1" applyAlignment="1">
      <alignment horizontal="center" vertical="center" shrinkToFit="1"/>
    </xf>
    <xf numFmtId="38" fontId="0" fillId="0" borderId="1" xfId="2" applyFont="1" applyBorder="1" applyAlignment="1">
      <alignment horizontal="center" vertical="center"/>
    </xf>
    <xf numFmtId="38" fontId="4" fillId="0" borderId="5" xfId="2" applyFont="1" applyBorder="1" applyAlignment="1">
      <alignment horizontal="center" vertical="center"/>
    </xf>
    <xf numFmtId="38" fontId="4" fillId="0" borderId="1" xfId="2" applyFont="1" applyBorder="1" applyAlignment="1">
      <alignment horizontal="center" vertical="center"/>
    </xf>
    <xf numFmtId="0" fontId="0" fillId="0" borderId="1" xfId="0" applyBorder="1" applyAlignment="1">
      <alignment horizontal="center" vertical="center"/>
    </xf>
    <xf numFmtId="38" fontId="8" fillId="0" borderId="22" xfId="2" applyFont="1" applyFill="1" applyBorder="1" applyAlignment="1" applyProtection="1">
      <alignment horizontal="center" vertical="center" shrinkToFit="1"/>
    </xf>
    <xf numFmtId="38" fontId="8" fillId="0" borderId="23" xfId="2" applyFont="1" applyFill="1" applyBorder="1" applyAlignment="1" applyProtection="1">
      <alignment horizontal="center" vertical="center" shrinkToFit="1"/>
    </xf>
    <xf numFmtId="0" fontId="0" fillId="0" borderId="3" xfId="0" applyBorder="1" applyAlignment="1">
      <alignment horizontal="center" vertical="center"/>
    </xf>
    <xf numFmtId="0" fontId="0" fillId="0" borderId="1" xfId="0" applyBorder="1" applyAlignment="1">
      <alignment horizontal="center" vertical="center" textRotation="255" wrapText="1"/>
    </xf>
    <xf numFmtId="38" fontId="0" fillId="0" borderId="1" xfId="2" applyFont="1" applyBorder="1" applyAlignment="1">
      <alignment horizontal="right" vertical="center"/>
    </xf>
    <xf numFmtId="0" fontId="17" fillId="0" borderId="2"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vertical="center"/>
    </xf>
    <xf numFmtId="0" fontId="4" fillId="0" borderId="1" xfId="0" applyFont="1" applyBorder="1" applyAlignment="1">
      <alignment horizontal="center" vertical="center" wrapText="1"/>
    </xf>
    <xf numFmtId="38" fontId="0" fillId="0" borderId="11" xfId="2" applyFont="1" applyBorder="1" applyAlignment="1">
      <alignment horizontal="right" vertical="center"/>
    </xf>
    <xf numFmtId="38" fontId="0" fillId="0" borderId="12" xfId="2" applyFont="1" applyBorder="1" applyAlignment="1">
      <alignment horizontal="right" vertical="center"/>
    </xf>
    <xf numFmtId="0" fontId="15" fillId="0" borderId="0" xfId="1" applyFont="1" applyBorder="1" applyAlignment="1" applyProtection="1">
      <alignment horizontal="left"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15" fillId="0" borderId="4" xfId="1" applyFont="1" applyBorder="1" applyAlignment="1" applyProtection="1">
      <alignment horizontal="left"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23" fillId="0" borderId="2" xfId="1" applyBorder="1" applyAlignment="1" applyProtection="1">
      <alignment horizontal="left" vertical="center"/>
    </xf>
    <xf numFmtId="0" fontId="23" fillId="0" borderId="0" xfId="1" applyBorder="1" applyAlignment="1" applyProtection="1">
      <alignment horizontal="left" vertical="center"/>
    </xf>
    <xf numFmtId="0" fontId="23" fillId="0" borderId="4" xfId="1" applyBorder="1" applyAlignment="1" applyProtection="1">
      <alignment horizontal="left" vertical="center"/>
    </xf>
    <xf numFmtId="0" fontId="19" fillId="0" borderId="1" xfId="0" applyFont="1" applyBorder="1" applyAlignment="1">
      <alignment horizontal="center" vertical="center"/>
    </xf>
    <xf numFmtId="0" fontId="23" fillId="0" borderId="2" xfId="1" applyBorder="1" applyAlignment="1" applyProtection="1">
      <alignment vertical="center" wrapText="1"/>
    </xf>
    <xf numFmtId="0" fontId="23" fillId="0" borderId="0" xfId="1" applyBorder="1" applyAlignment="1" applyProtection="1">
      <alignment vertical="center" wrapText="1"/>
    </xf>
    <xf numFmtId="0" fontId="23" fillId="0" borderId="4" xfId="1" applyBorder="1" applyAlignment="1" applyProtection="1">
      <alignment vertical="center" wrapText="1"/>
    </xf>
    <xf numFmtId="38" fontId="0" fillId="2" borderId="1" xfId="2" applyFont="1" applyFill="1" applyBorder="1" applyAlignment="1">
      <alignment horizontal="center" vertical="center" wrapText="1"/>
    </xf>
    <xf numFmtId="38" fontId="0" fillId="0" borderId="1" xfId="2" applyFont="1" applyBorder="1" applyAlignment="1">
      <alignment horizontal="center" vertical="center" wrapText="1"/>
    </xf>
  </cellXfs>
  <cellStyles count="4">
    <cellStyle name="ハイパーリンク" xfId="1" builtinId="8"/>
    <cellStyle name="桁区切り" xfId="2" builtinId="6"/>
    <cellStyle name="標準" xfId="0" builtinId="0"/>
    <cellStyle name="標準_08-99-01(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pa.go.jp/hakusyo/index.htm" TargetMode="External"/><Relationship Id="rId2" Type="http://schemas.openxmlformats.org/officeDocument/2006/relationships/hyperlink" Target="http://www.npa.go.jp/archive/toukei/keiki/h23/h23hanzaitoukei.htm" TargetMode="External"/><Relationship Id="rId1" Type="http://schemas.openxmlformats.org/officeDocument/2006/relationships/hyperlink" Target="http://www.npa.go.jp/archive/toukei/keiki/h23/h23hanzaitoukei.ht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oj.go.jp/nyuukokukanri/kouhou/nyuukokukanri04_00030.html" TargetMode="External"/><Relationship Id="rId1" Type="http://schemas.openxmlformats.org/officeDocument/2006/relationships/hyperlink" Target="http://www.moj.go.jp/housei/toukei/toukei_ichiran_touroku.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mmi-moj.go.jp/seisaku/index.html" TargetMode="External"/><Relationship Id="rId1" Type="http://schemas.openxmlformats.org/officeDocument/2006/relationships/hyperlink" Target="http://www.jnto.go.jp/jpn/reference/tourism_data/visitor_trends/data_zantei.html" TargetMode="External"/></Relationships>
</file>

<file path=xl/worksheets/sheet1.xml><?xml version="1.0" encoding="utf-8"?>
<worksheet xmlns="http://schemas.openxmlformats.org/spreadsheetml/2006/main" xmlns:r="http://schemas.openxmlformats.org/officeDocument/2006/relationships">
  <dimension ref="A1:L81"/>
  <sheetViews>
    <sheetView topLeftCell="A58" workbookViewId="0">
      <selection activeCell="I20" sqref="I20"/>
    </sheetView>
  </sheetViews>
  <sheetFormatPr defaultColWidth="9.25" defaultRowHeight="13.5"/>
  <cols>
    <col min="5" max="8" width="9.25" customWidth="1"/>
  </cols>
  <sheetData>
    <row r="1" spans="1:11">
      <c r="A1" s="77" t="s">
        <v>21</v>
      </c>
      <c r="B1" s="77"/>
      <c r="C1" s="78" t="s">
        <v>23</v>
      </c>
      <c r="D1" s="78"/>
      <c r="E1" s="78"/>
      <c r="F1" s="78"/>
      <c r="G1" s="78"/>
      <c r="H1" s="78"/>
      <c r="I1" s="78"/>
      <c r="J1" s="78"/>
      <c r="K1" s="78"/>
    </row>
    <row r="2" spans="1:11">
      <c r="C2" s="66" t="s">
        <v>24</v>
      </c>
      <c r="D2" s="67"/>
      <c r="E2" s="67"/>
      <c r="F2" s="67"/>
      <c r="G2" s="67"/>
      <c r="H2" s="67"/>
      <c r="I2" s="67"/>
      <c r="J2" s="67"/>
      <c r="K2" s="67"/>
    </row>
    <row r="3" spans="1:11">
      <c r="C3" s="78" t="s">
        <v>22</v>
      </c>
      <c r="D3" s="78"/>
      <c r="E3" s="78"/>
      <c r="F3" s="78"/>
      <c r="G3" s="78"/>
      <c r="H3" s="78"/>
      <c r="I3" s="78"/>
      <c r="J3" s="78"/>
      <c r="K3" s="78"/>
    </row>
    <row r="4" spans="1:11">
      <c r="C4" s="66" t="s">
        <v>25</v>
      </c>
      <c r="D4" s="67"/>
      <c r="E4" s="67"/>
      <c r="F4" s="67"/>
      <c r="G4" s="67"/>
      <c r="H4" s="67"/>
      <c r="I4" s="67"/>
      <c r="J4" s="67"/>
      <c r="K4" s="67"/>
    </row>
    <row r="5" spans="1:11" ht="14.25" thickBot="1">
      <c r="C5" s="3"/>
      <c r="D5" s="3"/>
      <c r="E5" s="3"/>
      <c r="F5" s="3"/>
      <c r="G5" s="3"/>
      <c r="H5" s="3"/>
      <c r="I5" s="3"/>
      <c r="J5" s="3"/>
      <c r="K5" s="3"/>
    </row>
    <row r="6" spans="1:11">
      <c r="A6" s="79" t="s">
        <v>48</v>
      </c>
      <c r="B6" s="80"/>
      <c r="C6" s="80"/>
      <c r="D6" s="80"/>
      <c r="E6" s="80"/>
      <c r="F6" s="80"/>
      <c r="G6" s="80"/>
      <c r="H6" s="81"/>
    </row>
    <row r="7" spans="1:11">
      <c r="A7" s="82"/>
      <c r="B7" s="83"/>
      <c r="C7" s="83"/>
      <c r="D7" s="83"/>
      <c r="E7" s="83"/>
      <c r="F7" s="83"/>
      <c r="G7" s="83"/>
      <c r="H7" s="84"/>
    </row>
    <row r="8" spans="1:11" ht="13.5" customHeight="1">
      <c r="A8" s="22"/>
      <c r="B8" s="18"/>
      <c r="C8" s="18"/>
      <c r="D8" s="18"/>
      <c r="E8" s="17"/>
      <c r="F8" s="18"/>
      <c r="G8" s="18"/>
      <c r="H8" s="23"/>
    </row>
    <row r="9" spans="1:11">
      <c r="A9" s="85" t="s">
        <v>49</v>
      </c>
      <c r="B9" s="71"/>
      <c r="C9" s="6"/>
      <c r="D9" s="71" t="s">
        <v>50</v>
      </c>
      <c r="E9" s="71"/>
      <c r="F9" s="18"/>
      <c r="G9" s="71" t="s">
        <v>53</v>
      </c>
      <c r="H9" s="72"/>
    </row>
    <row r="10" spans="1:11" ht="13.5" customHeight="1">
      <c r="A10" s="86"/>
      <c r="B10" s="87"/>
      <c r="C10" s="6"/>
      <c r="D10" s="87"/>
      <c r="E10" s="87"/>
      <c r="F10" s="6"/>
      <c r="G10" s="71"/>
      <c r="H10" s="72"/>
    </row>
    <row r="11" spans="1:11">
      <c r="A11" s="88" t="s">
        <v>15</v>
      </c>
      <c r="B11" s="73"/>
      <c r="C11" s="6"/>
      <c r="D11" s="73" t="s">
        <v>15</v>
      </c>
      <c r="E11" s="73"/>
      <c r="F11" s="6"/>
      <c r="G11" s="73" t="s">
        <v>15</v>
      </c>
      <c r="H11" s="74"/>
    </row>
    <row r="12" spans="1:11">
      <c r="A12" s="24" t="s">
        <v>18</v>
      </c>
      <c r="B12" s="13" t="s">
        <v>19</v>
      </c>
      <c r="C12" s="6"/>
      <c r="D12" s="13" t="s">
        <v>18</v>
      </c>
      <c r="E12" s="13" t="s">
        <v>19</v>
      </c>
      <c r="F12" s="6"/>
      <c r="G12" s="13" t="s">
        <v>18</v>
      </c>
      <c r="H12" s="25" t="s">
        <v>19</v>
      </c>
    </row>
    <row r="13" spans="1:11">
      <c r="A13" s="26">
        <f>SUM(A16,A19)</f>
        <v>20401</v>
      </c>
      <c r="B13" s="15">
        <f>SUM(B16,B19)</f>
        <v>10981</v>
      </c>
      <c r="C13" s="6"/>
      <c r="D13" s="14">
        <v>6483</v>
      </c>
      <c r="E13" s="15">
        <v>5759</v>
      </c>
      <c r="F13" s="6"/>
      <c r="G13" s="14">
        <f>SUM(D13,A13)</f>
        <v>26884</v>
      </c>
      <c r="H13" s="27">
        <f>SUM(E13,B13)</f>
        <v>16740</v>
      </c>
    </row>
    <row r="14" spans="1:11">
      <c r="A14" s="88" t="s">
        <v>16</v>
      </c>
      <c r="B14" s="73"/>
      <c r="C14" s="6"/>
      <c r="D14" s="73" t="s">
        <v>16</v>
      </c>
      <c r="E14" s="73"/>
      <c r="F14" s="6"/>
      <c r="G14" s="73" t="s">
        <v>16</v>
      </c>
      <c r="H14" s="74"/>
    </row>
    <row r="15" spans="1:11">
      <c r="A15" s="24" t="s">
        <v>18</v>
      </c>
      <c r="B15" s="13" t="s">
        <v>19</v>
      </c>
      <c r="C15" s="6"/>
      <c r="D15" s="13" t="s">
        <v>18</v>
      </c>
      <c r="E15" s="13" t="s">
        <v>19</v>
      </c>
      <c r="F15" s="6"/>
      <c r="G15" s="13" t="s">
        <v>18</v>
      </c>
      <c r="H15" s="25" t="s">
        <v>19</v>
      </c>
    </row>
    <row r="16" spans="1:11">
      <c r="A16" s="28">
        <v>12582</v>
      </c>
      <c r="B16" s="15">
        <v>5889</v>
      </c>
      <c r="C16" s="6"/>
      <c r="D16" s="15">
        <v>4690</v>
      </c>
      <c r="E16" s="15">
        <v>4159</v>
      </c>
      <c r="F16" s="6"/>
      <c r="G16" s="15">
        <f>SUM(A16,D16)</f>
        <v>17272</v>
      </c>
      <c r="H16" s="29">
        <f>SUM(B16,E16)</f>
        <v>10048</v>
      </c>
    </row>
    <row r="17" spans="1:8">
      <c r="A17" s="91" t="s">
        <v>17</v>
      </c>
      <c r="B17" s="73"/>
      <c r="C17" s="6"/>
      <c r="D17" s="76" t="s">
        <v>17</v>
      </c>
      <c r="E17" s="73"/>
      <c r="F17" s="6"/>
      <c r="G17" s="76" t="s">
        <v>17</v>
      </c>
      <c r="H17" s="74"/>
    </row>
    <row r="18" spans="1:8" ht="13.5" customHeight="1">
      <c r="A18" s="24" t="s">
        <v>18</v>
      </c>
      <c r="B18" s="13" t="s">
        <v>19</v>
      </c>
      <c r="C18" s="6"/>
      <c r="D18" s="13" t="s">
        <v>18</v>
      </c>
      <c r="E18" s="13" t="s">
        <v>19</v>
      </c>
      <c r="F18" s="6"/>
      <c r="G18" s="13" t="s">
        <v>18</v>
      </c>
      <c r="H18" s="25" t="s">
        <v>19</v>
      </c>
    </row>
    <row r="19" spans="1:8">
      <c r="A19" s="30">
        <v>7819</v>
      </c>
      <c r="B19" s="16">
        <v>5092</v>
      </c>
      <c r="C19" s="6"/>
      <c r="D19" s="16">
        <v>1793</v>
      </c>
      <c r="E19" s="16">
        <v>1600</v>
      </c>
      <c r="F19" s="6"/>
      <c r="G19" s="16">
        <f>SUM(A19,D19)</f>
        <v>9612</v>
      </c>
      <c r="H19" s="31">
        <f>SUM(B19,E19)</f>
        <v>6692</v>
      </c>
    </row>
    <row r="20" spans="1:8">
      <c r="A20" s="68" t="s">
        <v>56</v>
      </c>
      <c r="B20" s="69"/>
      <c r="C20" s="69"/>
      <c r="D20" s="69"/>
      <c r="E20" s="69"/>
      <c r="F20" s="69"/>
      <c r="G20" s="69"/>
      <c r="H20" s="70"/>
    </row>
    <row r="21" spans="1:8">
      <c r="A21" s="68"/>
      <c r="B21" s="69"/>
      <c r="C21" s="69"/>
      <c r="D21" s="69"/>
      <c r="E21" s="69"/>
      <c r="F21" s="69"/>
      <c r="G21" s="69"/>
      <c r="H21" s="70"/>
    </row>
    <row r="22" spans="1:8" ht="13.5" customHeight="1">
      <c r="A22" s="75" t="s">
        <v>57</v>
      </c>
      <c r="B22" s="69"/>
      <c r="C22" s="69"/>
      <c r="D22" s="69"/>
      <c r="E22" s="69"/>
      <c r="F22" s="69"/>
      <c r="G22" s="69"/>
      <c r="H22" s="70"/>
    </row>
    <row r="23" spans="1:8" ht="13.5" customHeight="1">
      <c r="A23" s="68"/>
      <c r="B23" s="69"/>
      <c r="C23" s="69"/>
      <c r="D23" s="69"/>
      <c r="E23" s="69"/>
      <c r="F23" s="69"/>
      <c r="G23" s="69"/>
      <c r="H23" s="70"/>
    </row>
    <row r="24" spans="1:8" ht="13.5" customHeight="1">
      <c r="A24" s="32"/>
      <c r="B24" s="21"/>
      <c r="C24" s="21"/>
      <c r="D24" s="21"/>
      <c r="E24" s="21"/>
      <c r="F24" s="21"/>
      <c r="G24" s="21"/>
      <c r="H24" s="33"/>
    </row>
    <row r="25" spans="1:8">
      <c r="A25" s="32" t="s">
        <v>58</v>
      </c>
      <c r="B25" s="21"/>
      <c r="C25" s="21"/>
      <c r="D25" s="21"/>
      <c r="E25" s="21"/>
      <c r="F25" s="21"/>
      <c r="G25" s="21"/>
      <c r="H25" s="33"/>
    </row>
    <row r="26" spans="1:8">
      <c r="A26" s="68" t="s">
        <v>51</v>
      </c>
      <c r="B26" s="69"/>
      <c r="C26" s="69"/>
      <c r="D26" s="69"/>
      <c r="E26" s="69"/>
      <c r="F26" s="69"/>
      <c r="G26" s="69"/>
      <c r="H26" s="70"/>
    </row>
    <row r="27" spans="1:8" ht="13.5" customHeight="1">
      <c r="A27" s="68"/>
      <c r="B27" s="69"/>
      <c r="C27" s="69"/>
      <c r="D27" s="69"/>
      <c r="E27" s="69"/>
      <c r="F27" s="69"/>
      <c r="G27" s="69"/>
      <c r="H27" s="70"/>
    </row>
    <row r="28" spans="1:8">
      <c r="A28" s="68" t="s">
        <v>52</v>
      </c>
      <c r="B28" s="69"/>
      <c r="C28" s="69"/>
      <c r="D28" s="69"/>
      <c r="E28" s="69"/>
      <c r="F28" s="69"/>
      <c r="G28" s="69"/>
      <c r="H28" s="70"/>
    </row>
    <row r="29" spans="1:8" ht="13.5" customHeight="1">
      <c r="A29" s="68"/>
      <c r="B29" s="69"/>
      <c r="C29" s="69"/>
      <c r="D29" s="69"/>
      <c r="E29" s="69"/>
      <c r="F29" s="69"/>
      <c r="G29" s="69"/>
      <c r="H29" s="70"/>
    </row>
    <row r="30" spans="1:8" ht="13.5" customHeight="1">
      <c r="A30" s="68" t="s">
        <v>64</v>
      </c>
      <c r="B30" s="69"/>
      <c r="C30" s="69"/>
      <c r="D30" s="69"/>
      <c r="E30" s="69"/>
      <c r="F30" s="69"/>
      <c r="G30" s="69"/>
      <c r="H30" s="70"/>
    </row>
    <row r="31" spans="1:8" ht="15" customHeight="1">
      <c r="A31" s="34"/>
      <c r="B31" s="18"/>
      <c r="C31" s="18"/>
      <c r="D31" s="18"/>
      <c r="E31" s="18"/>
      <c r="F31" s="18"/>
      <c r="G31" s="18"/>
      <c r="H31" s="23"/>
    </row>
    <row r="32" spans="1:8" ht="13.5" customHeight="1">
      <c r="A32" s="68" t="s">
        <v>65</v>
      </c>
      <c r="B32" s="69"/>
      <c r="C32" s="69"/>
      <c r="D32" s="69"/>
      <c r="E32" s="69"/>
      <c r="F32" s="69"/>
      <c r="G32" s="69"/>
      <c r="H32" s="70"/>
    </row>
    <row r="33" spans="1:12">
      <c r="A33" s="68"/>
      <c r="B33" s="69"/>
      <c r="C33" s="69"/>
      <c r="D33" s="69"/>
      <c r="E33" s="69"/>
      <c r="F33" s="69"/>
      <c r="G33" s="69"/>
      <c r="H33" s="70"/>
    </row>
    <row r="34" spans="1:12">
      <c r="A34" s="32"/>
      <c r="B34" s="21"/>
      <c r="C34" s="21"/>
      <c r="D34" s="21"/>
      <c r="E34" s="21"/>
      <c r="F34" s="21"/>
      <c r="G34" s="21"/>
      <c r="H34" s="33"/>
    </row>
    <row r="35" spans="1:12">
      <c r="A35" s="85" t="s">
        <v>75</v>
      </c>
      <c r="B35" s="71"/>
      <c r="C35" s="71"/>
      <c r="D35" s="71"/>
      <c r="E35" s="71"/>
      <c r="F35" s="71"/>
      <c r="G35" s="71"/>
      <c r="H35" s="72"/>
    </row>
    <row r="36" spans="1:12">
      <c r="A36" s="86"/>
      <c r="B36" s="87"/>
      <c r="C36" s="87"/>
      <c r="D36" s="87"/>
      <c r="E36" s="87"/>
      <c r="F36" s="87"/>
      <c r="G36" s="87"/>
      <c r="H36" s="92"/>
    </row>
    <row r="37" spans="1:12">
      <c r="A37" s="95"/>
      <c r="B37" s="96"/>
      <c r="C37" s="89" t="s">
        <v>59</v>
      </c>
      <c r="D37" s="89"/>
      <c r="E37" s="89" t="s">
        <v>63</v>
      </c>
      <c r="F37" s="89"/>
      <c r="G37" s="89" t="s">
        <v>66</v>
      </c>
      <c r="H37" s="90"/>
    </row>
    <row r="38" spans="1:12">
      <c r="A38" s="97"/>
      <c r="B38" s="98"/>
      <c r="C38" s="20" t="s">
        <v>61</v>
      </c>
      <c r="D38" s="20" t="s">
        <v>62</v>
      </c>
      <c r="E38" s="20" t="s">
        <v>61</v>
      </c>
      <c r="F38" s="20" t="s">
        <v>62</v>
      </c>
      <c r="G38" s="20" t="s">
        <v>61</v>
      </c>
      <c r="H38" s="35" t="s">
        <v>62</v>
      </c>
    </row>
    <row r="39" spans="1:12">
      <c r="A39" s="93" t="s">
        <v>0</v>
      </c>
      <c r="B39" s="94"/>
      <c r="C39" s="36">
        <v>9520</v>
      </c>
      <c r="D39" s="36">
        <v>5494</v>
      </c>
      <c r="E39" s="37">
        <v>8117</v>
      </c>
      <c r="F39" s="37">
        <v>4201</v>
      </c>
      <c r="G39" s="36">
        <f>C39-E39</f>
        <v>1403</v>
      </c>
      <c r="H39" s="38">
        <f>D39-F39</f>
        <v>1293</v>
      </c>
      <c r="I39" s="42"/>
      <c r="J39" s="42"/>
      <c r="K39" s="42"/>
      <c r="L39" s="42"/>
    </row>
    <row r="40" spans="1:12">
      <c r="A40" s="93" t="s">
        <v>60</v>
      </c>
      <c r="B40" s="94"/>
      <c r="C40" s="41">
        <v>7200</v>
      </c>
      <c r="D40" s="41">
        <v>4662</v>
      </c>
      <c r="E40" s="41">
        <v>1184</v>
      </c>
      <c r="F40" s="41">
        <v>1074</v>
      </c>
      <c r="G40" s="36">
        <f>C40-E40</f>
        <v>6016</v>
      </c>
      <c r="H40" s="38">
        <f>D40-F40</f>
        <v>3588</v>
      </c>
      <c r="I40" s="42"/>
      <c r="J40" s="42"/>
      <c r="L40" s="42"/>
    </row>
    <row r="41" spans="1:12">
      <c r="A41" s="93" t="s">
        <v>67</v>
      </c>
      <c r="B41" s="94"/>
      <c r="C41" s="36">
        <v>1460</v>
      </c>
      <c r="D41" s="36">
        <v>1428</v>
      </c>
      <c r="E41" s="37">
        <v>1058</v>
      </c>
      <c r="F41" s="37">
        <v>1035</v>
      </c>
      <c r="G41" s="36">
        <f t="shared" ref="G41:G50" si="0">C41-E41</f>
        <v>402</v>
      </c>
      <c r="H41" s="38">
        <f t="shared" ref="H41:H50" si="1">D41-F41</f>
        <v>393</v>
      </c>
      <c r="I41" s="42"/>
      <c r="J41" s="42"/>
    </row>
    <row r="42" spans="1:12">
      <c r="A42" s="93" t="s">
        <v>68</v>
      </c>
      <c r="B42" s="94"/>
      <c r="C42" s="36">
        <v>2214</v>
      </c>
      <c r="D42" s="36">
        <v>1006</v>
      </c>
      <c r="E42" s="37">
        <v>1572</v>
      </c>
      <c r="F42" s="37">
        <v>593</v>
      </c>
      <c r="G42" s="36">
        <f t="shared" si="0"/>
        <v>642</v>
      </c>
      <c r="H42" s="38">
        <f t="shared" si="1"/>
        <v>413</v>
      </c>
      <c r="I42" s="42"/>
      <c r="J42" s="42"/>
    </row>
    <row r="43" spans="1:12">
      <c r="A43" s="93" t="s">
        <v>69</v>
      </c>
      <c r="B43" s="94"/>
      <c r="C43" s="36">
        <v>1907</v>
      </c>
      <c r="D43" s="36">
        <v>849</v>
      </c>
      <c r="E43" s="37">
        <v>1749</v>
      </c>
      <c r="F43" s="37">
        <v>716</v>
      </c>
      <c r="G43" s="36">
        <f t="shared" si="0"/>
        <v>158</v>
      </c>
      <c r="H43" s="38">
        <f t="shared" si="1"/>
        <v>133</v>
      </c>
      <c r="I43" s="42"/>
      <c r="J43" s="42"/>
    </row>
    <row r="44" spans="1:12">
      <c r="A44" s="93" t="s">
        <v>70</v>
      </c>
      <c r="B44" s="94"/>
      <c r="C44" s="19">
        <v>0</v>
      </c>
      <c r="D44" s="19">
        <v>0</v>
      </c>
      <c r="E44" s="19">
        <v>0</v>
      </c>
      <c r="F44" s="19">
        <v>0</v>
      </c>
      <c r="G44" s="39">
        <f t="shared" si="0"/>
        <v>0</v>
      </c>
      <c r="H44" s="40">
        <f t="shared" si="1"/>
        <v>0</v>
      </c>
      <c r="I44" s="42"/>
      <c r="J44" s="42"/>
    </row>
    <row r="45" spans="1:12">
      <c r="A45" s="93" t="s">
        <v>74</v>
      </c>
      <c r="B45" s="94"/>
      <c r="C45" s="36">
        <v>390</v>
      </c>
      <c r="D45" s="36">
        <v>370</v>
      </c>
      <c r="E45" s="37">
        <v>214</v>
      </c>
      <c r="F45" s="37">
        <v>189</v>
      </c>
      <c r="G45" s="36">
        <f t="shared" si="0"/>
        <v>176</v>
      </c>
      <c r="H45" s="38">
        <f t="shared" si="1"/>
        <v>181</v>
      </c>
      <c r="I45" s="42"/>
      <c r="J45" s="42"/>
    </row>
    <row r="46" spans="1:12">
      <c r="A46" s="93" t="s">
        <v>71</v>
      </c>
      <c r="B46" s="94"/>
      <c r="C46" s="36">
        <v>339</v>
      </c>
      <c r="D46" s="36">
        <v>317</v>
      </c>
      <c r="E46" s="37">
        <v>270</v>
      </c>
      <c r="F46" s="37">
        <v>256</v>
      </c>
      <c r="G46" s="36">
        <f t="shared" si="0"/>
        <v>69</v>
      </c>
      <c r="H46" s="38">
        <f t="shared" si="1"/>
        <v>61</v>
      </c>
      <c r="I46" s="42"/>
      <c r="J46" s="42"/>
    </row>
    <row r="47" spans="1:12">
      <c r="A47" s="93" t="s">
        <v>72</v>
      </c>
      <c r="B47" s="94"/>
      <c r="C47" s="36">
        <v>90</v>
      </c>
      <c r="D47" s="36">
        <v>88</v>
      </c>
      <c r="E47" s="37">
        <v>80</v>
      </c>
      <c r="F47" s="37">
        <v>76</v>
      </c>
      <c r="G47" s="36">
        <f t="shared" si="0"/>
        <v>10</v>
      </c>
      <c r="H47" s="38">
        <f t="shared" si="1"/>
        <v>12</v>
      </c>
      <c r="I47" s="42"/>
      <c r="J47" s="42"/>
    </row>
    <row r="48" spans="1:12">
      <c r="A48" s="93" t="s">
        <v>73</v>
      </c>
      <c r="B48" s="94"/>
      <c r="C48" s="39">
        <v>0</v>
      </c>
      <c r="D48" s="19">
        <v>0</v>
      </c>
      <c r="E48" s="39">
        <v>0</v>
      </c>
      <c r="F48" s="19">
        <v>0</v>
      </c>
      <c r="G48" s="39">
        <f t="shared" si="0"/>
        <v>0</v>
      </c>
      <c r="H48" s="40">
        <f t="shared" si="1"/>
        <v>0</v>
      </c>
      <c r="I48" s="42"/>
      <c r="J48" s="42"/>
    </row>
    <row r="49" spans="1:10">
      <c r="A49" s="93" t="s">
        <v>55</v>
      </c>
      <c r="B49" s="94"/>
      <c r="C49" s="39">
        <v>0</v>
      </c>
      <c r="D49" s="19">
        <v>0</v>
      </c>
      <c r="E49" s="39">
        <v>0</v>
      </c>
      <c r="F49" s="19">
        <v>0</v>
      </c>
      <c r="G49" s="39">
        <f t="shared" si="0"/>
        <v>0</v>
      </c>
      <c r="H49" s="40">
        <f t="shared" si="1"/>
        <v>0</v>
      </c>
      <c r="I49" s="42"/>
      <c r="J49" s="42"/>
    </row>
    <row r="50" spans="1:10">
      <c r="A50" s="93" t="s">
        <v>11</v>
      </c>
      <c r="B50" s="94"/>
      <c r="C50" s="36">
        <v>3764</v>
      </c>
      <c r="D50" s="36">
        <v>2526</v>
      </c>
      <c r="E50" s="37">
        <v>3028</v>
      </c>
      <c r="F50" s="37">
        <v>1908</v>
      </c>
      <c r="G50" s="36">
        <f t="shared" si="0"/>
        <v>736</v>
      </c>
      <c r="H50" s="38">
        <f t="shared" si="1"/>
        <v>618</v>
      </c>
      <c r="I50" s="42"/>
      <c r="J50" s="42"/>
    </row>
    <row r="51" spans="1:10">
      <c r="A51" s="93" t="s">
        <v>54</v>
      </c>
      <c r="B51" s="94"/>
      <c r="C51" s="36">
        <f t="shared" ref="C51:H51" si="2">SUM(C39:C50)</f>
        <v>26884</v>
      </c>
      <c r="D51" s="36">
        <f t="shared" si="2"/>
        <v>16740</v>
      </c>
      <c r="E51" s="36">
        <f t="shared" si="2"/>
        <v>17272</v>
      </c>
      <c r="F51" s="36">
        <f t="shared" si="2"/>
        <v>10048</v>
      </c>
      <c r="G51" s="36">
        <f t="shared" si="2"/>
        <v>9612</v>
      </c>
      <c r="H51" s="36">
        <f t="shared" si="2"/>
        <v>6692</v>
      </c>
      <c r="I51" s="42"/>
      <c r="J51" s="42"/>
    </row>
    <row r="52" spans="1:10">
      <c r="A52" s="68" t="s">
        <v>56</v>
      </c>
      <c r="B52" s="69"/>
      <c r="C52" s="69"/>
      <c r="D52" s="69"/>
      <c r="E52" s="69"/>
      <c r="F52" s="69"/>
      <c r="G52" s="69"/>
      <c r="H52" s="70"/>
    </row>
    <row r="53" spans="1:10">
      <c r="A53" s="68"/>
      <c r="B53" s="69"/>
      <c r="C53" s="69"/>
      <c r="D53" s="69"/>
      <c r="E53" s="69"/>
      <c r="F53" s="69"/>
      <c r="G53" s="69"/>
      <c r="H53" s="70"/>
    </row>
    <row r="54" spans="1:10">
      <c r="A54" s="75" t="s">
        <v>57</v>
      </c>
      <c r="B54" s="69"/>
      <c r="C54" s="69"/>
      <c r="D54" s="69"/>
      <c r="E54" s="69"/>
      <c r="F54" s="69"/>
      <c r="G54" s="69"/>
      <c r="H54" s="70"/>
    </row>
    <row r="55" spans="1:10">
      <c r="A55" s="68"/>
      <c r="B55" s="69"/>
      <c r="C55" s="69"/>
      <c r="D55" s="69"/>
      <c r="E55" s="69"/>
      <c r="F55" s="69"/>
      <c r="G55" s="69"/>
      <c r="H55" s="70"/>
    </row>
    <row r="56" spans="1:10">
      <c r="A56" s="68" t="s">
        <v>76</v>
      </c>
      <c r="B56" s="69"/>
      <c r="C56" s="69"/>
      <c r="D56" s="69"/>
      <c r="E56" s="69"/>
      <c r="F56" s="69"/>
      <c r="G56" s="69"/>
      <c r="H56" s="70"/>
    </row>
    <row r="57" spans="1:10">
      <c r="A57" s="68"/>
      <c r="B57" s="69"/>
      <c r="C57" s="69"/>
      <c r="D57" s="69"/>
      <c r="E57" s="69"/>
      <c r="F57" s="69"/>
      <c r="G57" s="69"/>
      <c r="H57" s="70"/>
    </row>
    <row r="58" spans="1:10">
      <c r="A58" s="75" t="s">
        <v>77</v>
      </c>
      <c r="B58" s="69"/>
      <c r="C58" s="69"/>
      <c r="D58" s="69"/>
      <c r="E58" s="69"/>
      <c r="F58" s="69"/>
      <c r="G58" s="69"/>
      <c r="H58" s="70"/>
    </row>
    <row r="59" spans="1:10">
      <c r="A59" s="68"/>
      <c r="B59" s="69"/>
      <c r="C59" s="69"/>
      <c r="D59" s="69"/>
      <c r="E59" s="69"/>
      <c r="F59" s="69"/>
      <c r="G59" s="69"/>
      <c r="H59" s="70"/>
    </row>
    <row r="60" spans="1:10">
      <c r="A60" s="85"/>
      <c r="B60" s="71"/>
      <c r="C60" s="71"/>
      <c r="D60" s="71"/>
      <c r="E60" s="71"/>
      <c r="F60" s="71"/>
      <c r="G60" s="71"/>
      <c r="H60" s="72"/>
    </row>
    <row r="61" spans="1:10">
      <c r="A61" s="68" t="s">
        <v>94</v>
      </c>
      <c r="B61" s="69"/>
      <c r="C61" s="69"/>
      <c r="D61" s="69"/>
      <c r="E61" s="69"/>
      <c r="F61" s="69"/>
      <c r="G61" s="69"/>
      <c r="H61" s="70"/>
    </row>
    <row r="62" spans="1:10">
      <c r="A62" s="68" t="s">
        <v>95</v>
      </c>
      <c r="B62" s="69"/>
      <c r="C62" s="69"/>
      <c r="D62" s="69"/>
      <c r="E62" s="69"/>
      <c r="F62" s="69"/>
      <c r="G62" s="69"/>
      <c r="H62" s="70"/>
    </row>
    <row r="63" spans="1:10">
      <c r="A63" s="68"/>
      <c r="B63" s="69"/>
      <c r="C63" s="69"/>
      <c r="D63" s="69"/>
      <c r="E63" s="69"/>
      <c r="F63" s="69"/>
      <c r="G63" s="69"/>
      <c r="H63" s="70"/>
    </row>
    <row r="64" spans="1:10" ht="13.5" customHeight="1">
      <c r="A64" s="105" t="s">
        <v>78</v>
      </c>
      <c r="B64" s="78"/>
      <c r="C64" s="78"/>
      <c r="D64" s="78"/>
      <c r="E64" s="78"/>
      <c r="F64" s="78"/>
      <c r="G64" s="78"/>
      <c r="H64" s="106"/>
    </row>
    <row r="65" spans="1:8">
      <c r="A65" s="105" t="s">
        <v>79</v>
      </c>
      <c r="B65" s="78"/>
      <c r="C65" s="78"/>
      <c r="D65" s="78"/>
      <c r="E65" s="78"/>
      <c r="F65" s="78"/>
      <c r="G65" s="78"/>
      <c r="H65" s="106"/>
    </row>
    <row r="66" spans="1:8">
      <c r="A66" s="105" t="s">
        <v>93</v>
      </c>
      <c r="B66" s="78"/>
      <c r="C66" s="78"/>
      <c r="D66" s="78"/>
      <c r="E66" s="78"/>
      <c r="F66" s="78"/>
      <c r="G66" s="78"/>
      <c r="H66" s="106"/>
    </row>
    <row r="67" spans="1:8">
      <c r="A67" s="105" t="s">
        <v>81</v>
      </c>
      <c r="B67" s="78"/>
      <c r="C67" s="78"/>
      <c r="D67" s="78"/>
      <c r="E67" s="78"/>
      <c r="F67" s="78"/>
      <c r="G67" s="78"/>
      <c r="H67" s="106"/>
    </row>
    <row r="68" spans="1:8">
      <c r="A68" s="105" t="s">
        <v>80</v>
      </c>
      <c r="B68" s="78"/>
      <c r="C68" s="78"/>
      <c r="D68" s="78"/>
      <c r="E68" s="78"/>
      <c r="F68" s="78"/>
      <c r="G68" s="78"/>
      <c r="H68" s="106"/>
    </row>
    <row r="69" spans="1:8">
      <c r="A69" s="105" t="s">
        <v>82</v>
      </c>
      <c r="B69" s="78"/>
      <c r="C69" s="78"/>
      <c r="D69" s="78"/>
      <c r="E69" s="78"/>
      <c r="F69" s="78"/>
      <c r="G69" s="78"/>
      <c r="H69" s="106"/>
    </row>
    <row r="70" spans="1:8">
      <c r="A70" s="105"/>
      <c r="B70" s="78"/>
      <c r="C70" s="78"/>
      <c r="D70" s="78"/>
      <c r="E70" s="78"/>
      <c r="F70" s="78"/>
      <c r="G70" s="78"/>
      <c r="H70" s="106"/>
    </row>
    <row r="71" spans="1:8">
      <c r="A71" s="105" t="s">
        <v>83</v>
      </c>
      <c r="B71" s="78"/>
      <c r="C71" s="78"/>
      <c r="D71" s="78"/>
      <c r="E71" s="78"/>
      <c r="F71" s="78"/>
      <c r="G71" s="78"/>
      <c r="H71" s="106"/>
    </row>
    <row r="72" spans="1:8">
      <c r="A72" s="105" t="s">
        <v>84</v>
      </c>
      <c r="B72" s="78"/>
      <c r="C72" s="78"/>
      <c r="D72" s="78"/>
      <c r="E72" s="78"/>
      <c r="F72" s="78"/>
      <c r="G72" s="78"/>
      <c r="H72" s="106"/>
    </row>
    <row r="73" spans="1:8">
      <c r="A73" s="105" t="s">
        <v>85</v>
      </c>
      <c r="B73" s="78"/>
      <c r="C73" s="78"/>
      <c r="D73" s="78"/>
      <c r="E73" s="78"/>
      <c r="F73" s="78"/>
      <c r="G73" s="78"/>
      <c r="H73" s="106"/>
    </row>
    <row r="74" spans="1:8" ht="14.25" thickBot="1">
      <c r="A74" s="99" t="s">
        <v>86</v>
      </c>
      <c r="B74" s="100"/>
      <c r="C74" s="100"/>
      <c r="D74" s="100"/>
      <c r="E74" s="100"/>
      <c r="F74" s="100"/>
      <c r="G74" s="100"/>
      <c r="H74" s="101"/>
    </row>
    <row r="75" spans="1:8">
      <c r="A75" s="107" t="s">
        <v>41</v>
      </c>
      <c r="B75" s="108"/>
      <c r="C75" s="108"/>
      <c r="D75" s="108"/>
      <c r="E75" s="108"/>
      <c r="F75" s="108"/>
      <c r="G75" s="108"/>
      <c r="H75" s="109"/>
    </row>
    <row r="76" spans="1:8">
      <c r="A76" s="102" t="s">
        <v>87</v>
      </c>
      <c r="B76" s="103"/>
      <c r="C76" s="103"/>
      <c r="D76" s="103"/>
      <c r="E76" s="103"/>
      <c r="F76" s="103"/>
      <c r="G76" s="103"/>
      <c r="H76" s="104"/>
    </row>
    <row r="77" spans="1:8">
      <c r="A77" s="102" t="s">
        <v>88</v>
      </c>
      <c r="B77" s="103"/>
      <c r="C77" s="103"/>
      <c r="D77" s="103"/>
      <c r="E77" s="103"/>
      <c r="F77" s="103"/>
      <c r="G77" s="103"/>
      <c r="H77" s="104"/>
    </row>
    <row r="78" spans="1:8">
      <c r="A78" s="102" t="s">
        <v>89</v>
      </c>
      <c r="B78" s="103"/>
      <c r="C78" s="103"/>
      <c r="D78" s="103"/>
      <c r="E78" s="103"/>
      <c r="F78" s="103"/>
      <c r="G78" s="103"/>
      <c r="H78" s="104"/>
    </row>
    <row r="79" spans="1:8">
      <c r="A79" s="105" t="s">
        <v>90</v>
      </c>
      <c r="B79" s="78"/>
      <c r="C79" s="78"/>
      <c r="D79" s="78"/>
      <c r="E79" s="78"/>
      <c r="F79" s="78"/>
      <c r="G79" s="78"/>
      <c r="H79" s="106"/>
    </row>
    <row r="80" spans="1:8">
      <c r="A80" s="105" t="s">
        <v>92</v>
      </c>
      <c r="B80" s="78"/>
      <c r="C80" s="78"/>
      <c r="D80" s="78"/>
      <c r="E80" s="78"/>
      <c r="F80" s="78"/>
      <c r="G80" s="78"/>
      <c r="H80" s="106"/>
    </row>
    <row r="81" spans="1:8" ht="14.25" thickBot="1">
      <c r="A81" s="99" t="s">
        <v>91</v>
      </c>
      <c r="B81" s="100"/>
      <c r="C81" s="100"/>
      <c r="D81" s="100"/>
      <c r="E81" s="100"/>
      <c r="F81" s="100"/>
      <c r="G81" s="100"/>
      <c r="H81" s="101"/>
    </row>
  </sheetData>
  <sheetProtection password="E413" sheet="1" objects="1"/>
  <mergeCells count="68">
    <mergeCell ref="A60:H60"/>
    <mergeCell ref="A61:H61"/>
    <mergeCell ref="A54:H55"/>
    <mergeCell ref="A56:H57"/>
    <mergeCell ref="A69:H69"/>
    <mergeCell ref="A72:H72"/>
    <mergeCell ref="A68:H68"/>
    <mergeCell ref="A62:H62"/>
    <mergeCell ref="A63:H63"/>
    <mergeCell ref="A64:H64"/>
    <mergeCell ref="A71:H71"/>
    <mergeCell ref="A76:H76"/>
    <mergeCell ref="A74:H74"/>
    <mergeCell ref="A39:B39"/>
    <mergeCell ref="A66:H66"/>
    <mergeCell ref="A67:H67"/>
    <mergeCell ref="A65:H65"/>
    <mergeCell ref="A70:H70"/>
    <mergeCell ref="A58:H59"/>
    <mergeCell ref="A75:H75"/>
    <mergeCell ref="A52:H53"/>
    <mergeCell ref="A50:B50"/>
    <mergeCell ref="A44:B44"/>
    <mergeCell ref="A45:B45"/>
    <mergeCell ref="A48:B48"/>
    <mergeCell ref="A81:H81"/>
    <mergeCell ref="A77:H77"/>
    <mergeCell ref="A78:H78"/>
    <mergeCell ref="A79:H79"/>
    <mergeCell ref="A80:H80"/>
    <mergeCell ref="A73:H73"/>
    <mergeCell ref="A49:B49"/>
    <mergeCell ref="A47:B47"/>
    <mergeCell ref="A37:B38"/>
    <mergeCell ref="C37:D37"/>
    <mergeCell ref="A51:B51"/>
    <mergeCell ref="A40:B40"/>
    <mergeCell ref="A46:B46"/>
    <mergeCell ref="A41:B41"/>
    <mergeCell ref="A42:B42"/>
    <mergeCell ref="A43:B43"/>
    <mergeCell ref="A11:B11"/>
    <mergeCell ref="G37:H37"/>
    <mergeCell ref="D14:E14"/>
    <mergeCell ref="A17:B17"/>
    <mergeCell ref="A30:H30"/>
    <mergeCell ref="G17:H17"/>
    <mergeCell ref="E37:F37"/>
    <mergeCell ref="A35:H36"/>
    <mergeCell ref="G14:H14"/>
    <mergeCell ref="A14:B14"/>
    <mergeCell ref="A1:B1"/>
    <mergeCell ref="C1:K1"/>
    <mergeCell ref="C2:K2"/>
    <mergeCell ref="C3:K3"/>
    <mergeCell ref="A6:H7"/>
    <mergeCell ref="A9:B10"/>
    <mergeCell ref="D9:E10"/>
    <mergeCell ref="C4:K4"/>
    <mergeCell ref="A32:H33"/>
    <mergeCell ref="G9:H10"/>
    <mergeCell ref="G11:H11"/>
    <mergeCell ref="D11:E11"/>
    <mergeCell ref="A28:H29"/>
    <mergeCell ref="A22:H23"/>
    <mergeCell ref="D17:E17"/>
    <mergeCell ref="A26:H27"/>
    <mergeCell ref="A20:H21"/>
  </mergeCells>
  <phoneticPr fontId="3"/>
  <hyperlinks>
    <hyperlink ref="A22" r:id="rId1"/>
    <hyperlink ref="A54" r:id="rId2"/>
    <hyperlink ref="A58" r:id="rId3"/>
  </hyperlinks>
  <pageMargins left="0.7" right="0.7" top="0.75" bottom="0.75" header="0.3" footer="0.3"/>
  <pageSetup paperSize="9" orientation="portrait" verticalDpi="360" r:id="rId4"/>
</worksheet>
</file>

<file path=xl/worksheets/sheet2.xml><?xml version="1.0" encoding="utf-8"?>
<worksheet xmlns="http://schemas.openxmlformats.org/spreadsheetml/2006/main" xmlns:r="http://schemas.openxmlformats.org/officeDocument/2006/relationships">
  <dimension ref="A1:I90"/>
  <sheetViews>
    <sheetView tabSelected="1" workbookViewId="0">
      <selection activeCell="I5" sqref="I5"/>
    </sheetView>
  </sheetViews>
  <sheetFormatPr defaultColWidth="9.25" defaultRowHeight="13.5"/>
  <cols>
    <col min="5" max="8" width="9.25" customWidth="1"/>
  </cols>
  <sheetData>
    <row r="1" spans="1:9">
      <c r="A1" s="77" t="s">
        <v>21</v>
      </c>
      <c r="B1" s="77"/>
      <c r="C1" s="78" t="s">
        <v>23</v>
      </c>
      <c r="D1" s="78"/>
      <c r="E1" s="78"/>
      <c r="F1" s="78"/>
      <c r="G1" s="78"/>
      <c r="H1" s="78"/>
      <c r="I1" s="78"/>
    </row>
    <row r="2" spans="1:9">
      <c r="C2" s="66" t="s">
        <v>24</v>
      </c>
      <c r="D2" s="67"/>
      <c r="E2" s="67"/>
      <c r="F2" s="67"/>
      <c r="G2" s="67"/>
      <c r="H2" s="67"/>
      <c r="I2" s="67"/>
    </row>
    <row r="3" spans="1:9">
      <c r="C3" s="78" t="s">
        <v>22</v>
      </c>
      <c r="D3" s="78"/>
      <c r="E3" s="78"/>
      <c r="F3" s="78"/>
      <c r="G3" s="78"/>
      <c r="H3" s="78"/>
      <c r="I3" s="78"/>
    </row>
    <row r="4" spans="1:9">
      <c r="C4" s="66" t="s">
        <v>25</v>
      </c>
      <c r="D4" s="67"/>
      <c r="E4" s="67"/>
      <c r="F4" s="67"/>
      <c r="G4" s="67"/>
      <c r="H4" s="67"/>
      <c r="I4" s="67"/>
    </row>
    <row r="5" spans="1:9" ht="14.25" thickBot="1">
      <c r="C5" s="3"/>
      <c r="D5" s="3"/>
      <c r="E5" s="3"/>
      <c r="F5" s="3"/>
      <c r="G5" s="3"/>
      <c r="H5" s="3"/>
      <c r="I5" s="3"/>
    </row>
    <row r="6" spans="1:9">
      <c r="A6" s="79" t="s">
        <v>47</v>
      </c>
      <c r="B6" s="80"/>
      <c r="C6" s="80"/>
      <c r="D6" s="80"/>
      <c r="E6" s="80"/>
      <c r="F6" s="80"/>
      <c r="G6" s="80"/>
      <c r="H6" s="81"/>
    </row>
    <row r="7" spans="1:9" ht="14.25" thickBot="1">
      <c r="A7" s="134"/>
      <c r="B7" s="135"/>
      <c r="C7" s="135"/>
      <c r="D7" s="135"/>
      <c r="E7" s="135"/>
      <c r="F7" s="135"/>
      <c r="G7" s="135"/>
      <c r="H7" s="136"/>
    </row>
    <row r="8" spans="1:9" ht="13.5" customHeight="1">
      <c r="A8" s="64" t="s">
        <v>33</v>
      </c>
      <c r="B8" s="137" t="s">
        <v>20</v>
      </c>
      <c r="C8" s="137"/>
      <c r="D8" s="137"/>
      <c r="E8" s="65" t="s">
        <v>34</v>
      </c>
      <c r="F8" s="137" t="s">
        <v>28</v>
      </c>
      <c r="G8" s="137"/>
      <c r="H8" s="138"/>
    </row>
    <row r="9" spans="1:9">
      <c r="A9" s="5"/>
      <c r="B9" s="87"/>
      <c r="C9" s="87"/>
      <c r="D9" s="87"/>
      <c r="E9" s="6"/>
      <c r="F9" s="87"/>
      <c r="G9" s="87"/>
      <c r="H9" s="92"/>
    </row>
    <row r="10" spans="1:9">
      <c r="A10" s="5"/>
      <c r="B10" s="125" t="s">
        <v>12</v>
      </c>
      <c r="C10" s="1" t="s">
        <v>0</v>
      </c>
      <c r="D10" s="2">
        <v>668664</v>
      </c>
      <c r="E10" s="6"/>
      <c r="F10" s="125" t="s">
        <v>29</v>
      </c>
      <c r="G10" s="1" t="s">
        <v>0</v>
      </c>
      <c r="H10" s="7">
        <v>674879</v>
      </c>
    </row>
    <row r="11" spans="1:9">
      <c r="A11" s="5"/>
      <c r="B11" s="125"/>
      <c r="C11" s="1" t="s">
        <v>1</v>
      </c>
      <c r="D11" s="2">
        <v>542182</v>
      </c>
      <c r="E11" s="6"/>
      <c r="F11" s="125"/>
      <c r="G11" s="1" t="s">
        <v>1</v>
      </c>
      <c r="H11" s="7">
        <v>545401</v>
      </c>
    </row>
    <row r="12" spans="1:9">
      <c r="A12" s="5"/>
      <c r="B12" s="125"/>
      <c r="C12" s="1" t="s">
        <v>2</v>
      </c>
      <c r="D12" s="2">
        <v>203294</v>
      </c>
      <c r="E12" s="6"/>
      <c r="F12" s="125"/>
      <c r="G12" s="1" t="s">
        <v>2</v>
      </c>
      <c r="H12" s="7">
        <v>209376</v>
      </c>
    </row>
    <row r="13" spans="1:9">
      <c r="A13" s="5"/>
      <c r="B13" s="125"/>
      <c r="C13" s="1" t="s">
        <v>3</v>
      </c>
      <c r="D13" s="2">
        <v>209265</v>
      </c>
      <c r="E13" s="6"/>
      <c r="F13" s="125"/>
      <c r="G13" s="1" t="s">
        <v>3</v>
      </c>
      <c r="H13" s="7">
        <v>210032</v>
      </c>
    </row>
    <row r="14" spans="1:9">
      <c r="A14" s="5"/>
      <c r="B14" s="125"/>
      <c r="C14" s="1" t="s">
        <v>4</v>
      </c>
      <c r="D14" s="2">
        <v>44444</v>
      </c>
      <c r="E14" s="6"/>
      <c r="F14" s="125"/>
      <c r="G14" s="1" t="s">
        <v>4</v>
      </c>
      <c r="H14" s="7">
        <v>44690</v>
      </c>
    </row>
    <row r="15" spans="1:9">
      <c r="A15" s="5"/>
      <c r="B15" s="125"/>
      <c r="C15" s="1" t="s">
        <v>5</v>
      </c>
      <c r="D15" s="2">
        <v>51471</v>
      </c>
      <c r="E15" s="6"/>
      <c r="F15" s="125"/>
      <c r="G15" s="1" t="s">
        <v>5</v>
      </c>
      <c r="H15" s="7">
        <v>52843</v>
      </c>
    </row>
    <row r="16" spans="1:9">
      <c r="A16" s="5"/>
      <c r="B16" s="125"/>
      <c r="C16" s="1" t="s">
        <v>6</v>
      </c>
      <c r="D16" s="2">
        <v>49119</v>
      </c>
      <c r="E16" s="6"/>
      <c r="F16" s="125"/>
      <c r="G16" s="1" t="s">
        <v>6</v>
      </c>
      <c r="H16" s="7">
        <v>49815</v>
      </c>
    </row>
    <row r="17" spans="1:8">
      <c r="A17" s="5"/>
      <c r="B17" s="125"/>
      <c r="C17" s="1" t="s">
        <v>7</v>
      </c>
      <c r="D17" s="2">
        <v>41316</v>
      </c>
      <c r="E17" s="6"/>
      <c r="F17" s="125"/>
      <c r="G17" s="1" t="s">
        <v>7</v>
      </c>
      <c r="H17" s="7">
        <v>42750</v>
      </c>
    </row>
    <row r="18" spans="1:8">
      <c r="A18" s="5"/>
      <c r="B18" s="125"/>
      <c r="C18" s="1" t="s">
        <v>8</v>
      </c>
      <c r="D18" s="2">
        <v>24305</v>
      </c>
      <c r="E18" s="6"/>
      <c r="F18" s="125"/>
      <c r="G18" s="1" t="s">
        <v>8</v>
      </c>
      <c r="H18" s="7">
        <v>24660</v>
      </c>
    </row>
    <row r="19" spans="1:8">
      <c r="A19" s="5"/>
      <c r="B19" s="125"/>
      <c r="C19" s="1" t="s">
        <v>9</v>
      </c>
      <c r="D19" s="2">
        <v>20103</v>
      </c>
      <c r="E19" s="6"/>
      <c r="F19" s="125"/>
      <c r="G19" s="1" t="s">
        <v>9</v>
      </c>
      <c r="H19" s="7">
        <v>20383</v>
      </c>
    </row>
    <row r="20" spans="1:8">
      <c r="A20" s="5"/>
      <c r="B20" s="125"/>
      <c r="C20" s="1" t="s">
        <v>10</v>
      </c>
      <c r="D20" s="2">
        <v>0</v>
      </c>
      <c r="E20" s="6"/>
      <c r="F20" s="125"/>
      <c r="G20" s="1" t="s">
        <v>10</v>
      </c>
      <c r="H20" s="8">
        <v>0</v>
      </c>
    </row>
    <row r="21" spans="1:8">
      <c r="A21" s="5"/>
      <c r="B21" s="125"/>
      <c r="C21" s="1" t="s">
        <v>11</v>
      </c>
      <c r="D21" s="2">
        <v>193206</v>
      </c>
      <c r="E21" s="6"/>
      <c r="F21" s="125"/>
      <c r="G21" s="1" t="s">
        <v>11</v>
      </c>
      <c r="H21" s="9">
        <v>203679</v>
      </c>
    </row>
    <row r="22" spans="1:8">
      <c r="A22" s="5"/>
      <c r="B22" s="125"/>
      <c r="C22" s="1" t="s">
        <v>13</v>
      </c>
      <c r="D22" s="2">
        <f>SUM(D10:D21)</f>
        <v>2047369</v>
      </c>
      <c r="E22" s="6"/>
      <c r="F22" s="125"/>
      <c r="G22" s="4" t="s">
        <v>27</v>
      </c>
      <c r="H22" s="10">
        <f>SUM(H10:H21)</f>
        <v>2078508</v>
      </c>
    </row>
    <row r="23" spans="1:8" ht="13.5" customHeight="1">
      <c r="A23" s="5"/>
      <c r="B23" s="6"/>
      <c r="C23" s="6"/>
      <c r="D23" s="11"/>
      <c r="E23" s="6"/>
      <c r="F23" s="141" t="s">
        <v>30</v>
      </c>
      <c r="G23" s="141"/>
      <c r="H23" s="142"/>
    </row>
    <row r="24" spans="1:8">
      <c r="A24" s="5"/>
      <c r="B24" s="130" t="s">
        <v>14</v>
      </c>
      <c r="C24" s="130"/>
      <c r="D24" s="126">
        <v>31159</v>
      </c>
      <c r="E24" s="6"/>
      <c r="F24" s="71"/>
      <c r="G24" s="71"/>
      <c r="H24" s="72"/>
    </row>
    <row r="25" spans="1:8">
      <c r="A25" s="5"/>
      <c r="B25" s="130"/>
      <c r="C25" s="130"/>
      <c r="D25" s="126"/>
      <c r="E25" s="6"/>
      <c r="F25" s="71"/>
      <c r="G25" s="71"/>
      <c r="H25" s="72"/>
    </row>
    <row r="26" spans="1:8">
      <c r="A26" s="5"/>
      <c r="B26" s="130"/>
      <c r="C26" s="130"/>
      <c r="D26" s="126"/>
      <c r="E26" s="6"/>
      <c r="F26" s="71"/>
      <c r="G26" s="71"/>
      <c r="H26" s="72"/>
    </row>
    <row r="27" spans="1:8">
      <c r="A27" s="5"/>
      <c r="B27" s="6"/>
      <c r="C27" s="6"/>
      <c r="D27" s="11"/>
      <c r="E27" s="6"/>
      <c r="F27" s="71"/>
      <c r="G27" s="71"/>
      <c r="H27" s="72"/>
    </row>
    <row r="28" spans="1:8" ht="13.5" customHeight="1">
      <c r="A28" s="5"/>
      <c r="B28" s="140" t="s">
        <v>36</v>
      </c>
      <c r="C28" s="140"/>
      <c r="D28" s="131">
        <f>D22+D24</f>
        <v>2078528</v>
      </c>
      <c r="E28" s="6"/>
      <c r="F28" s="133" t="s">
        <v>31</v>
      </c>
      <c r="G28" s="133"/>
      <c r="H28" s="139"/>
    </row>
    <row r="29" spans="1:8">
      <c r="A29" s="5"/>
      <c r="B29" s="140"/>
      <c r="C29" s="140"/>
      <c r="D29" s="132"/>
      <c r="E29" s="6"/>
      <c r="F29" s="133"/>
      <c r="G29" s="133"/>
      <c r="H29" s="139"/>
    </row>
    <row r="30" spans="1:8">
      <c r="A30" s="5"/>
      <c r="B30" s="71" t="s">
        <v>26</v>
      </c>
      <c r="C30" s="71"/>
      <c r="D30" s="71"/>
      <c r="E30" s="6"/>
      <c r="F30" s="133"/>
      <c r="G30" s="133"/>
      <c r="H30" s="139"/>
    </row>
    <row r="31" spans="1:8">
      <c r="A31" s="5"/>
      <c r="B31" s="71"/>
      <c r="C31" s="71"/>
      <c r="D31" s="71"/>
      <c r="E31" s="6"/>
      <c r="F31" s="6"/>
      <c r="G31" s="6"/>
      <c r="H31" s="12"/>
    </row>
    <row r="32" spans="1:8" ht="15" customHeight="1">
      <c r="A32" s="5"/>
      <c r="B32" s="71"/>
      <c r="C32" s="71"/>
      <c r="D32" s="71"/>
      <c r="E32" s="6"/>
      <c r="F32" s="6"/>
      <c r="G32" s="6"/>
      <c r="H32" s="12"/>
    </row>
    <row r="33" spans="1:8">
      <c r="A33" s="5"/>
      <c r="B33" s="133" t="s">
        <v>32</v>
      </c>
      <c r="C33" s="133"/>
      <c r="D33" s="133"/>
      <c r="E33" s="6"/>
      <c r="F33" s="6"/>
      <c r="G33" s="6"/>
      <c r="H33" s="12"/>
    </row>
    <row r="34" spans="1:8">
      <c r="A34" s="5"/>
      <c r="B34" s="133"/>
      <c r="C34" s="133"/>
      <c r="D34" s="133"/>
      <c r="E34" s="6"/>
      <c r="F34" s="6"/>
      <c r="G34" s="6"/>
      <c r="H34" s="12"/>
    </row>
    <row r="35" spans="1:8">
      <c r="A35" s="5"/>
      <c r="B35" s="133"/>
      <c r="C35" s="133"/>
      <c r="D35" s="133"/>
      <c r="E35" s="6"/>
      <c r="F35" s="6"/>
      <c r="G35" s="6"/>
      <c r="H35" s="12"/>
    </row>
    <row r="36" spans="1:8">
      <c r="A36" s="62"/>
      <c r="B36" s="61"/>
      <c r="C36" s="61"/>
      <c r="D36" s="61"/>
      <c r="E36" s="6"/>
      <c r="F36" s="6"/>
      <c r="G36" s="6"/>
      <c r="H36" s="63"/>
    </row>
    <row r="37" spans="1:8">
      <c r="A37" s="85" t="s">
        <v>214</v>
      </c>
      <c r="B37" s="71"/>
      <c r="C37" s="71"/>
      <c r="D37" s="71"/>
      <c r="E37" s="71"/>
      <c r="F37" s="71"/>
      <c r="G37" s="71"/>
      <c r="H37" s="72"/>
    </row>
    <row r="38" spans="1:8">
      <c r="A38" s="85"/>
      <c r="B38" s="71"/>
      <c r="C38" s="71"/>
      <c r="D38" s="71"/>
      <c r="E38" s="71"/>
      <c r="F38" s="71"/>
      <c r="G38" s="71"/>
      <c r="H38" s="72"/>
    </row>
    <row r="39" spans="1:8">
      <c r="A39" s="119"/>
      <c r="B39" s="120"/>
      <c r="C39" s="121" t="s">
        <v>218</v>
      </c>
      <c r="D39" s="121"/>
      <c r="E39" s="122" t="s">
        <v>232</v>
      </c>
      <c r="F39" s="123"/>
      <c r="G39" s="121" t="s">
        <v>219</v>
      </c>
      <c r="H39" s="124"/>
    </row>
    <row r="40" spans="1:8">
      <c r="A40" s="119"/>
      <c r="B40" s="120"/>
      <c r="C40" s="121"/>
      <c r="D40" s="121"/>
      <c r="E40" s="20" t="s">
        <v>18</v>
      </c>
      <c r="F40" s="20" t="s">
        <v>19</v>
      </c>
      <c r="G40" s="20" t="s">
        <v>155</v>
      </c>
      <c r="H40" s="35" t="s">
        <v>156</v>
      </c>
    </row>
    <row r="41" spans="1:8">
      <c r="A41" s="116" t="s">
        <v>217</v>
      </c>
      <c r="B41" s="117"/>
      <c r="C41" s="118">
        <f>H10</f>
        <v>674879</v>
      </c>
      <c r="D41" s="118"/>
      <c r="E41" s="37">
        <v>1403</v>
      </c>
      <c r="F41" s="37">
        <v>1293</v>
      </c>
      <c r="G41" s="46">
        <f>C41/E41</f>
        <v>481.02565930149677</v>
      </c>
      <c r="H41" s="53">
        <f>C41/F41</f>
        <v>521.94818252126834</v>
      </c>
    </row>
    <row r="42" spans="1:8">
      <c r="A42" s="116" t="s">
        <v>60</v>
      </c>
      <c r="B42" s="117"/>
      <c r="C42" s="118">
        <f>H11</f>
        <v>545401</v>
      </c>
      <c r="D42" s="118"/>
      <c r="E42" s="41">
        <v>6016</v>
      </c>
      <c r="F42" s="41">
        <v>3588</v>
      </c>
      <c r="G42" s="46">
        <f t="shared" ref="G42:G48" si="0">C42/E42</f>
        <v>90.658410904255319</v>
      </c>
      <c r="H42" s="53">
        <f t="shared" ref="H42:H48" si="1">C42/F42</f>
        <v>152.00696767001114</v>
      </c>
    </row>
    <row r="43" spans="1:8">
      <c r="A43" s="116" t="s">
        <v>2</v>
      </c>
      <c r="B43" s="117"/>
      <c r="C43" s="118">
        <f>H12</f>
        <v>209376</v>
      </c>
      <c r="D43" s="118"/>
      <c r="E43" s="37">
        <v>402</v>
      </c>
      <c r="F43" s="37">
        <v>393</v>
      </c>
      <c r="G43" s="46">
        <f t="shared" si="0"/>
        <v>520.83582089552237</v>
      </c>
      <c r="H43" s="53">
        <f t="shared" si="1"/>
        <v>532.76335877862596</v>
      </c>
    </row>
    <row r="44" spans="1:8">
      <c r="A44" s="116" t="s">
        <v>68</v>
      </c>
      <c r="B44" s="117"/>
      <c r="C44" s="118">
        <f>H13</f>
        <v>210032</v>
      </c>
      <c r="D44" s="118"/>
      <c r="E44" s="37">
        <v>642</v>
      </c>
      <c r="F44" s="37">
        <v>413</v>
      </c>
      <c r="G44" s="46">
        <f t="shared" si="0"/>
        <v>327.15264797507785</v>
      </c>
      <c r="H44" s="53">
        <f t="shared" si="1"/>
        <v>508.55205811138012</v>
      </c>
    </row>
    <row r="45" spans="1:8">
      <c r="A45" s="116" t="s">
        <v>4</v>
      </c>
      <c r="B45" s="117"/>
      <c r="C45" s="118">
        <f>H14</f>
        <v>44690</v>
      </c>
      <c r="D45" s="118"/>
      <c r="E45" s="37">
        <v>158</v>
      </c>
      <c r="F45" s="37">
        <v>133</v>
      </c>
      <c r="G45" s="46">
        <f t="shared" si="0"/>
        <v>282.84810126582278</v>
      </c>
      <c r="H45" s="53">
        <f t="shared" si="1"/>
        <v>336.01503759398497</v>
      </c>
    </row>
    <row r="46" spans="1:8">
      <c r="A46" s="116" t="s">
        <v>74</v>
      </c>
      <c r="B46" s="117"/>
      <c r="C46" s="118">
        <f>H16</f>
        <v>49815</v>
      </c>
      <c r="D46" s="118"/>
      <c r="E46" s="37">
        <v>176</v>
      </c>
      <c r="F46" s="37">
        <v>181</v>
      </c>
      <c r="G46" s="46">
        <f t="shared" si="0"/>
        <v>283.03977272727275</v>
      </c>
      <c r="H46" s="53">
        <f t="shared" si="1"/>
        <v>275.22099447513813</v>
      </c>
    </row>
    <row r="47" spans="1:8">
      <c r="A47" s="116" t="s">
        <v>7</v>
      </c>
      <c r="B47" s="117"/>
      <c r="C47" s="118">
        <f>H17</f>
        <v>42750</v>
      </c>
      <c r="D47" s="118"/>
      <c r="E47" s="37">
        <v>69</v>
      </c>
      <c r="F47" s="37">
        <v>61</v>
      </c>
      <c r="G47" s="46">
        <f t="shared" si="0"/>
        <v>619.56521739130437</v>
      </c>
      <c r="H47" s="53">
        <f t="shared" si="1"/>
        <v>700.81967213114751</v>
      </c>
    </row>
    <row r="48" spans="1:8">
      <c r="A48" s="116" t="s">
        <v>72</v>
      </c>
      <c r="B48" s="117"/>
      <c r="C48" s="118">
        <f>H18</f>
        <v>24660</v>
      </c>
      <c r="D48" s="118"/>
      <c r="E48" s="37">
        <v>10</v>
      </c>
      <c r="F48" s="37">
        <v>12</v>
      </c>
      <c r="G48" s="46">
        <f t="shared" si="0"/>
        <v>2466</v>
      </c>
      <c r="H48" s="53">
        <f t="shared" si="1"/>
        <v>2055</v>
      </c>
    </row>
    <row r="49" spans="1:8">
      <c r="A49" s="113" t="s">
        <v>220</v>
      </c>
      <c r="B49" s="114"/>
      <c r="C49" s="114"/>
      <c r="D49" s="114"/>
      <c r="E49" s="114"/>
      <c r="F49" s="114"/>
      <c r="G49" s="114"/>
      <c r="H49" s="115"/>
    </row>
    <row r="50" spans="1:8" ht="14.25" thickBot="1">
      <c r="A50" s="62"/>
      <c r="B50" s="61"/>
      <c r="C50" s="61"/>
      <c r="D50" s="61"/>
      <c r="E50" s="6"/>
      <c r="F50" s="6"/>
      <c r="G50" s="6"/>
      <c r="H50" s="63"/>
    </row>
    <row r="51" spans="1:8">
      <c r="A51" s="107" t="s">
        <v>41</v>
      </c>
      <c r="B51" s="108"/>
      <c r="C51" s="108"/>
      <c r="D51" s="108"/>
      <c r="E51" s="108"/>
      <c r="F51" s="108"/>
      <c r="G51" s="108"/>
      <c r="H51" s="109"/>
    </row>
    <row r="52" spans="1:8">
      <c r="A52" s="102" t="s">
        <v>38</v>
      </c>
      <c r="B52" s="103"/>
      <c r="C52" s="103"/>
      <c r="D52" s="103"/>
      <c r="E52" s="103"/>
      <c r="F52" s="103"/>
      <c r="G52" s="103"/>
      <c r="H52" s="104"/>
    </row>
    <row r="53" spans="1:8">
      <c r="A53" s="102" t="s">
        <v>39</v>
      </c>
      <c r="B53" s="103"/>
      <c r="C53" s="103"/>
      <c r="D53" s="103"/>
      <c r="E53" s="103"/>
      <c r="F53" s="103"/>
      <c r="G53" s="103"/>
      <c r="H53" s="104"/>
    </row>
    <row r="54" spans="1:8">
      <c r="A54" s="102" t="s">
        <v>40</v>
      </c>
      <c r="B54" s="103"/>
      <c r="C54" s="103"/>
      <c r="D54" s="103"/>
      <c r="E54" s="103"/>
      <c r="F54" s="103"/>
      <c r="G54" s="103"/>
      <c r="H54" s="104"/>
    </row>
    <row r="55" spans="1:8">
      <c r="A55" s="105" t="s">
        <v>216</v>
      </c>
      <c r="B55" s="78"/>
      <c r="C55" s="78"/>
      <c r="D55" s="78"/>
      <c r="E55" s="78"/>
      <c r="F55" s="78"/>
      <c r="G55" s="78"/>
      <c r="H55" s="106"/>
    </row>
    <row r="56" spans="1:8">
      <c r="A56" s="105" t="s">
        <v>35</v>
      </c>
      <c r="B56" s="78"/>
      <c r="C56" s="78"/>
      <c r="D56" s="78"/>
      <c r="E56" s="78"/>
      <c r="F56" s="78"/>
      <c r="G56" s="78"/>
      <c r="H56" s="106"/>
    </row>
    <row r="57" spans="1:8">
      <c r="A57" s="105" t="s">
        <v>42</v>
      </c>
      <c r="B57" s="78"/>
      <c r="C57" s="78"/>
      <c r="D57" s="78"/>
      <c r="E57" s="78"/>
      <c r="F57" s="78"/>
      <c r="G57" s="78"/>
      <c r="H57" s="106"/>
    </row>
    <row r="58" spans="1:8">
      <c r="A58" s="105" t="s">
        <v>37</v>
      </c>
      <c r="B58" s="78"/>
      <c r="C58" s="78"/>
      <c r="D58" s="78"/>
      <c r="E58" s="78"/>
      <c r="F58" s="78"/>
      <c r="G58" s="78"/>
      <c r="H58" s="106"/>
    </row>
    <row r="59" spans="1:8">
      <c r="A59" s="105" t="s">
        <v>43</v>
      </c>
      <c r="B59" s="78"/>
      <c r="C59" s="78"/>
      <c r="D59" s="78"/>
      <c r="E59" s="78"/>
      <c r="F59" s="78"/>
      <c r="G59" s="78"/>
      <c r="H59" s="106"/>
    </row>
    <row r="60" spans="1:8">
      <c r="A60" s="127" t="s">
        <v>44</v>
      </c>
      <c r="B60" s="128"/>
      <c r="C60" s="128"/>
      <c r="D60" s="128"/>
      <c r="E60" s="128"/>
      <c r="F60" s="128"/>
      <c r="G60" s="128"/>
      <c r="H60" s="129"/>
    </row>
    <row r="61" spans="1:8">
      <c r="A61" s="105" t="s">
        <v>45</v>
      </c>
      <c r="B61" s="78"/>
      <c r="C61" s="78"/>
      <c r="D61" s="78"/>
      <c r="E61" s="78"/>
      <c r="F61" s="78"/>
      <c r="G61" s="78"/>
      <c r="H61" s="106"/>
    </row>
    <row r="62" spans="1:8">
      <c r="A62" s="105" t="s">
        <v>46</v>
      </c>
      <c r="B62" s="78"/>
      <c r="C62" s="78"/>
      <c r="D62" s="78"/>
      <c r="E62" s="78"/>
      <c r="F62" s="78"/>
      <c r="G62" s="78"/>
      <c r="H62" s="106"/>
    </row>
    <row r="63" spans="1:8">
      <c r="A63" s="105"/>
      <c r="B63" s="78"/>
      <c r="C63" s="78"/>
      <c r="D63" s="78"/>
      <c r="E63" s="78"/>
      <c r="F63" s="78"/>
      <c r="G63" s="78"/>
      <c r="H63" s="106"/>
    </row>
    <row r="64" spans="1:8">
      <c r="A64" s="105" t="s">
        <v>215</v>
      </c>
      <c r="B64" s="78"/>
      <c r="C64" s="78"/>
      <c r="D64" s="78"/>
      <c r="E64" s="78"/>
      <c r="F64" s="78"/>
      <c r="G64" s="78"/>
      <c r="H64" s="106"/>
    </row>
    <row r="65" spans="1:8">
      <c r="A65" s="105" t="s">
        <v>221</v>
      </c>
      <c r="B65" s="78"/>
      <c r="C65" s="78"/>
      <c r="D65" s="78"/>
      <c r="E65" s="78"/>
      <c r="F65" s="78"/>
      <c r="G65" s="78"/>
      <c r="H65" s="106"/>
    </row>
    <row r="66" spans="1:8">
      <c r="A66" s="105" t="s">
        <v>222</v>
      </c>
      <c r="B66" s="78"/>
      <c r="C66" s="78"/>
      <c r="D66" s="78"/>
      <c r="E66" s="78"/>
      <c r="F66" s="78"/>
      <c r="G66" s="78"/>
      <c r="H66" s="106"/>
    </row>
    <row r="67" spans="1:8">
      <c r="A67" s="105" t="s">
        <v>223</v>
      </c>
      <c r="B67" s="78"/>
      <c r="C67" s="78"/>
      <c r="D67" s="78"/>
      <c r="E67" s="78"/>
      <c r="F67" s="78"/>
      <c r="G67" s="78"/>
      <c r="H67" s="106"/>
    </row>
    <row r="68" spans="1:8">
      <c r="A68" s="105" t="s">
        <v>224</v>
      </c>
      <c r="B68" s="78"/>
      <c r="C68" s="78"/>
      <c r="D68" s="78"/>
      <c r="E68" s="78"/>
      <c r="F68" s="78"/>
      <c r="G68" s="78"/>
      <c r="H68" s="106"/>
    </row>
    <row r="69" spans="1:8">
      <c r="A69" s="105" t="s">
        <v>225</v>
      </c>
      <c r="B69" s="78"/>
      <c r="C69" s="78"/>
      <c r="D69" s="78"/>
      <c r="E69" s="78"/>
      <c r="F69" s="78"/>
      <c r="G69" s="78"/>
      <c r="H69" s="106"/>
    </row>
    <row r="70" spans="1:8">
      <c r="A70" s="105" t="s">
        <v>226</v>
      </c>
      <c r="B70" s="78"/>
      <c r="C70" s="78"/>
      <c r="D70" s="78"/>
      <c r="E70" s="78"/>
      <c r="F70" s="78"/>
      <c r="G70" s="78"/>
      <c r="H70" s="106"/>
    </row>
    <row r="71" spans="1:8">
      <c r="A71" s="105" t="s">
        <v>227</v>
      </c>
      <c r="B71" s="78"/>
      <c r="C71" s="78"/>
      <c r="D71" s="78"/>
      <c r="E71" s="78"/>
      <c r="F71" s="78"/>
      <c r="G71" s="78"/>
      <c r="H71" s="106"/>
    </row>
    <row r="72" spans="1:8">
      <c r="A72" s="105" t="s">
        <v>228</v>
      </c>
      <c r="B72" s="78"/>
      <c r="C72" s="78"/>
      <c r="D72" s="78"/>
      <c r="E72" s="78"/>
      <c r="F72" s="78"/>
      <c r="G72" s="78"/>
      <c r="H72" s="106"/>
    </row>
    <row r="73" spans="1:8">
      <c r="A73" s="105" t="s">
        <v>229</v>
      </c>
      <c r="B73" s="78"/>
      <c r="C73" s="78"/>
      <c r="D73" s="78"/>
      <c r="E73" s="78"/>
      <c r="F73" s="78"/>
      <c r="G73" s="78"/>
      <c r="H73" s="106"/>
    </row>
    <row r="74" spans="1:8">
      <c r="A74" s="110"/>
      <c r="B74" s="111"/>
      <c r="C74" s="111"/>
      <c r="D74" s="111"/>
      <c r="E74" s="111"/>
      <c r="F74" s="111"/>
      <c r="G74" s="111"/>
      <c r="H74" s="112"/>
    </row>
    <row r="75" spans="1:8">
      <c r="A75" s="105" t="s">
        <v>234</v>
      </c>
      <c r="B75" s="78"/>
      <c r="C75" s="78"/>
      <c r="D75" s="78"/>
      <c r="E75" s="78"/>
      <c r="F75" s="78"/>
      <c r="G75" s="78"/>
      <c r="H75" s="106"/>
    </row>
    <row r="76" spans="1:8">
      <c r="A76" s="105" t="s">
        <v>230</v>
      </c>
      <c r="B76" s="78"/>
      <c r="C76" s="78"/>
      <c r="D76" s="78"/>
      <c r="E76" s="78"/>
      <c r="F76" s="78"/>
      <c r="G76" s="78"/>
      <c r="H76" s="106"/>
    </row>
    <row r="77" spans="1:8">
      <c r="A77" s="105" t="s">
        <v>231</v>
      </c>
      <c r="B77" s="78"/>
      <c r="C77" s="78"/>
      <c r="D77" s="78"/>
      <c r="E77" s="78"/>
      <c r="F77" s="78"/>
      <c r="G77" s="78"/>
      <c r="H77" s="106"/>
    </row>
    <row r="78" spans="1:8">
      <c r="A78" s="105" t="s">
        <v>233</v>
      </c>
      <c r="B78" s="78"/>
      <c r="C78" s="78"/>
      <c r="D78" s="78"/>
      <c r="E78" s="78"/>
      <c r="F78" s="78"/>
      <c r="G78" s="78"/>
      <c r="H78" s="106"/>
    </row>
    <row r="79" spans="1:8">
      <c r="A79" s="105" t="s">
        <v>235</v>
      </c>
      <c r="B79" s="78"/>
      <c r="C79" s="78"/>
      <c r="D79" s="78"/>
      <c r="E79" s="78"/>
      <c r="F79" s="78"/>
      <c r="G79" s="78"/>
      <c r="H79" s="106"/>
    </row>
    <row r="80" spans="1:8">
      <c r="A80" s="105"/>
      <c r="B80" s="78"/>
      <c r="C80" s="78"/>
      <c r="D80" s="78"/>
      <c r="E80" s="78"/>
      <c r="F80" s="78"/>
      <c r="G80" s="78"/>
      <c r="H80" s="106"/>
    </row>
    <row r="81" spans="1:8">
      <c r="A81" s="105" t="s">
        <v>236</v>
      </c>
      <c r="B81" s="78"/>
      <c r="C81" s="78"/>
      <c r="D81" s="78"/>
      <c r="E81" s="78"/>
      <c r="F81" s="78"/>
      <c r="G81" s="78"/>
      <c r="H81" s="106"/>
    </row>
    <row r="82" spans="1:8">
      <c r="A82" s="105" t="s">
        <v>237</v>
      </c>
      <c r="B82" s="78"/>
      <c r="C82" s="78"/>
      <c r="D82" s="78"/>
      <c r="E82" s="78"/>
      <c r="F82" s="78"/>
      <c r="G82" s="78"/>
      <c r="H82" s="106"/>
    </row>
    <row r="83" spans="1:8" ht="14.25" thickBot="1">
      <c r="A83" s="99" t="s">
        <v>238</v>
      </c>
      <c r="B83" s="100"/>
      <c r="C83" s="100"/>
      <c r="D83" s="100"/>
      <c r="E83" s="100"/>
      <c r="F83" s="100"/>
      <c r="G83" s="100"/>
      <c r="H83" s="101"/>
    </row>
    <row r="84" spans="1:8">
      <c r="A84" s="78"/>
      <c r="B84" s="78"/>
      <c r="C84" s="78"/>
      <c r="D84" s="78"/>
      <c r="E84" s="78"/>
      <c r="F84" s="78"/>
      <c r="G84" s="78"/>
      <c r="H84" s="78"/>
    </row>
    <row r="85" spans="1:8">
      <c r="A85" s="78"/>
      <c r="B85" s="78"/>
      <c r="C85" s="78"/>
      <c r="D85" s="78"/>
      <c r="E85" s="78"/>
      <c r="F85" s="78"/>
      <c r="G85" s="78"/>
      <c r="H85" s="78"/>
    </row>
    <row r="86" spans="1:8">
      <c r="A86" s="78"/>
      <c r="B86" s="78"/>
      <c r="C86" s="78"/>
      <c r="D86" s="78"/>
      <c r="E86" s="78"/>
      <c r="F86" s="78"/>
      <c r="G86" s="78"/>
      <c r="H86" s="78"/>
    </row>
    <row r="87" spans="1:8">
      <c r="A87" s="78"/>
      <c r="B87" s="78"/>
      <c r="C87" s="78"/>
      <c r="D87" s="78"/>
      <c r="E87" s="78"/>
      <c r="F87" s="78"/>
      <c r="G87" s="78"/>
      <c r="H87" s="78"/>
    </row>
    <row r="88" spans="1:8">
      <c r="A88" s="78"/>
      <c r="B88" s="78"/>
      <c r="C88" s="78"/>
      <c r="D88" s="78"/>
      <c r="E88" s="78"/>
      <c r="F88" s="78"/>
      <c r="G88" s="78"/>
      <c r="H88" s="78"/>
    </row>
    <row r="89" spans="1:8">
      <c r="A89" s="78"/>
      <c r="B89" s="78"/>
      <c r="C89" s="78"/>
      <c r="D89" s="78"/>
      <c r="E89" s="78"/>
      <c r="F89" s="78"/>
      <c r="G89" s="78"/>
      <c r="H89" s="78"/>
    </row>
    <row r="90" spans="1:8">
      <c r="A90" s="78"/>
      <c r="B90" s="78"/>
      <c r="C90" s="78"/>
      <c r="D90" s="78"/>
      <c r="E90" s="78"/>
      <c r="F90" s="78"/>
      <c r="G90" s="78"/>
      <c r="H90" s="78"/>
    </row>
  </sheetData>
  <sheetProtection password="E413" sheet="1" objects="1" scenarios="1"/>
  <mergeCells count="80">
    <mergeCell ref="B8:D9"/>
    <mergeCell ref="F28:H30"/>
    <mergeCell ref="B28:C29"/>
    <mergeCell ref="F23:H27"/>
    <mergeCell ref="A1:B1"/>
    <mergeCell ref="C1:I1"/>
    <mergeCell ref="C2:I2"/>
    <mergeCell ref="C3:I3"/>
    <mergeCell ref="A53:H53"/>
    <mergeCell ref="C4:I4"/>
    <mergeCell ref="D28:D29"/>
    <mergeCell ref="B33:D35"/>
    <mergeCell ref="A6:H7"/>
    <mergeCell ref="F8:H9"/>
    <mergeCell ref="B10:B22"/>
    <mergeCell ref="D24:D26"/>
    <mergeCell ref="F10:F22"/>
    <mergeCell ref="A61:H61"/>
    <mergeCell ref="A59:H59"/>
    <mergeCell ref="A60:H60"/>
    <mergeCell ref="A54:H54"/>
    <mergeCell ref="A51:H51"/>
    <mergeCell ref="B24:C26"/>
    <mergeCell ref="B30:D32"/>
    <mergeCell ref="A58:H58"/>
    <mergeCell ref="A57:H57"/>
    <mergeCell ref="A56:H56"/>
    <mergeCell ref="A55:H55"/>
    <mergeCell ref="A62:H62"/>
    <mergeCell ref="A39:B40"/>
    <mergeCell ref="C39:D40"/>
    <mergeCell ref="E39:F39"/>
    <mergeCell ref="G39:H39"/>
    <mergeCell ref="A37:H38"/>
    <mergeCell ref="A52:H52"/>
    <mergeCell ref="A43:B43"/>
    <mergeCell ref="C43:D43"/>
    <mergeCell ref="A44:B44"/>
    <mergeCell ref="C44:D44"/>
    <mergeCell ref="A41:B41"/>
    <mergeCell ref="C41:D41"/>
    <mergeCell ref="A42:B42"/>
    <mergeCell ref="C42:D42"/>
    <mergeCell ref="A47:B47"/>
    <mergeCell ref="C47:D47"/>
    <mergeCell ref="A48:B48"/>
    <mergeCell ref="C48:D48"/>
    <mergeCell ref="A45:B45"/>
    <mergeCell ref="C45:D45"/>
    <mergeCell ref="A46:B46"/>
    <mergeCell ref="C46:D46"/>
    <mergeCell ref="A49:H49"/>
    <mergeCell ref="A65:H65"/>
    <mergeCell ref="A66:H66"/>
    <mergeCell ref="A67:H67"/>
    <mergeCell ref="A68:H68"/>
    <mergeCell ref="A63:H63"/>
    <mergeCell ref="A64:H64"/>
    <mergeCell ref="A88:H88"/>
    <mergeCell ref="A89:H89"/>
    <mergeCell ref="A90:H90"/>
    <mergeCell ref="A84:H84"/>
    <mergeCell ref="A69:H69"/>
    <mergeCell ref="A70:H70"/>
    <mergeCell ref="A71:H71"/>
    <mergeCell ref="A81:H81"/>
    <mergeCell ref="A82:H82"/>
    <mergeCell ref="A83:H83"/>
    <mergeCell ref="A85:H85"/>
    <mergeCell ref="A86:H86"/>
    <mergeCell ref="A87:H87"/>
    <mergeCell ref="A77:H77"/>
    <mergeCell ref="A78:H78"/>
    <mergeCell ref="A79:H79"/>
    <mergeCell ref="A80:H80"/>
    <mergeCell ref="A72:H72"/>
    <mergeCell ref="A73:H73"/>
    <mergeCell ref="A75:H75"/>
    <mergeCell ref="A76:H76"/>
    <mergeCell ref="A74:H74"/>
  </mergeCells>
  <phoneticPr fontId="3"/>
  <hyperlinks>
    <hyperlink ref="F28" r:id="rId1"/>
    <hyperlink ref="B33" r:id="rId2"/>
  </hyperlinks>
  <pageMargins left="0.7" right="0.7" top="0.75" bottom="0.75" header="0.3" footer="0.3"/>
  <pageSetup paperSize="9" orientation="portrait" verticalDpi="360" r:id="rId3"/>
</worksheet>
</file>

<file path=xl/worksheets/sheet3.xml><?xml version="1.0" encoding="utf-8"?>
<worksheet xmlns="http://schemas.openxmlformats.org/spreadsheetml/2006/main" xmlns:r="http://schemas.openxmlformats.org/officeDocument/2006/relationships">
  <dimension ref="A1:H121"/>
  <sheetViews>
    <sheetView workbookViewId="0">
      <selection activeCell="G3" sqref="G3"/>
    </sheetView>
  </sheetViews>
  <sheetFormatPr defaultColWidth="9.25" defaultRowHeight="13.5"/>
  <cols>
    <col min="5" max="8" width="9.25" customWidth="1"/>
  </cols>
  <sheetData>
    <row r="1" spans="1:8">
      <c r="A1" s="79" t="s">
        <v>169</v>
      </c>
      <c r="B1" s="80"/>
      <c r="C1" s="80"/>
      <c r="D1" s="80"/>
      <c r="E1" s="80"/>
      <c r="F1" s="80"/>
      <c r="G1" s="80"/>
      <c r="H1" s="81"/>
    </row>
    <row r="2" spans="1:8">
      <c r="A2" s="82"/>
      <c r="B2" s="83"/>
      <c r="C2" s="83"/>
      <c r="D2" s="83"/>
      <c r="E2" s="83"/>
      <c r="F2" s="83"/>
      <c r="G2" s="83"/>
      <c r="H2" s="84"/>
    </row>
    <row r="3" spans="1:8" ht="13.5" customHeight="1">
      <c r="A3" s="55"/>
      <c r="B3" s="54"/>
      <c r="C3" s="54"/>
      <c r="D3" s="54"/>
      <c r="E3" s="54"/>
      <c r="F3" s="54"/>
      <c r="G3" s="54"/>
      <c r="H3" s="56"/>
    </row>
    <row r="4" spans="1:8" ht="21">
      <c r="A4" s="55"/>
      <c r="B4" s="146" t="s">
        <v>170</v>
      </c>
      <c r="C4" s="146"/>
      <c r="D4" s="146"/>
      <c r="E4" s="146"/>
      <c r="F4" s="146"/>
      <c r="G4" s="146"/>
      <c r="H4" s="56"/>
    </row>
    <row r="5" spans="1:8" ht="13.5" customHeight="1">
      <c r="A5" s="22"/>
      <c r="B5" s="140" t="s">
        <v>138</v>
      </c>
      <c r="C5" s="140"/>
      <c r="D5" s="140" t="s">
        <v>145</v>
      </c>
      <c r="E5" s="140"/>
      <c r="F5" s="140"/>
      <c r="G5" s="140"/>
      <c r="H5" s="23"/>
    </row>
    <row r="6" spans="1:8" ht="13.5" customHeight="1">
      <c r="A6" s="22"/>
      <c r="B6" s="140"/>
      <c r="C6" s="140"/>
      <c r="D6" s="140"/>
      <c r="E6" s="140"/>
      <c r="F6" s="140"/>
      <c r="G6" s="140"/>
      <c r="H6" s="23"/>
    </row>
    <row r="7" spans="1:8">
      <c r="A7" s="47"/>
      <c r="B7" s="11"/>
      <c r="C7" s="6"/>
      <c r="D7" s="18"/>
      <c r="E7" s="18"/>
      <c r="F7" s="18"/>
      <c r="G7" s="18"/>
      <c r="H7" s="23"/>
    </row>
    <row r="8" spans="1:8" ht="13.5" customHeight="1">
      <c r="A8" s="5"/>
      <c r="B8" s="43" t="s">
        <v>98</v>
      </c>
      <c r="C8" s="43">
        <v>4723661</v>
      </c>
      <c r="D8" s="43" t="s">
        <v>106</v>
      </c>
      <c r="E8" s="43">
        <v>569279</v>
      </c>
      <c r="F8" s="43" t="s">
        <v>124</v>
      </c>
      <c r="G8" s="43">
        <v>19361</v>
      </c>
      <c r="H8" s="23"/>
    </row>
    <row r="9" spans="1:8">
      <c r="A9" s="5"/>
      <c r="B9" s="2" t="s">
        <v>99</v>
      </c>
      <c r="C9" s="2">
        <v>1658073</v>
      </c>
      <c r="D9" s="2" t="s">
        <v>107</v>
      </c>
      <c r="E9" s="2">
        <v>140099</v>
      </c>
      <c r="F9" s="43" t="s">
        <v>125</v>
      </c>
      <c r="G9" s="43">
        <v>685046</v>
      </c>
      <c r="H9" s="48"/>
    </row>
    <row r="10" spans="1:8">
      <c r="A10" s="5"/>
      <c r="B10" s="2" t="s">
        <v>0</v>
      </c>
      <c r="C10" s="2">
        <v>1043246</v>
      </c>
      <c r="D10" s="2" t="s">
        <v>108</v>
      </c>
      <c r="E10" s="2">
        <v>95438</v>
      </c>
      <c r="F10" s="2" t="s">
        <v>6</v>
      </c>
      <c r="G10" s="2">
        <v>565887</v>
      </c>
      <c r="H10" s="49"/>
    </row>
    <row r="11" spans="1:8">
      <c r="A11" s="5"/>
      <c r="B11" s="2" t="s">
        <v>10</v>
      </c>
      <c r="C11" s="2">
        <v>993974</v>
      </c>
      <c r="D11" s="2" t="s">
        <v>109</v>
      </c>
      <c r="E11" s="2">
        <v>80772</v>
      </c>
      <c r="F11" s="2" t="s">
        <v>126</v>
      </c>
      <c r="G11" s="2">
        <v>101299</v>
      </c>
      <c r="H11" s="50"/>
    </row>
    <row r="12" spans="1:8">
      <c r="A12" s="5"/>
      <c r="B12" s="2" t="s">
        <v>100</v>
      </c>
      <c r="C12" s="2">
        <v>364865</v>
      </c>
      <c r="D12" s="2" t="s">
        <v>110</v>
      </c>
      <c r="E12" s="2">
        <v>34035</v>
      </c>
      <c r="F12" s="2" t="s">
        <v>127</v>
      </c>
      <c r="G12" s="2">
        <v>13080</v>
      </c>
      <c r="H12" s="48"/>
    </row>
    <row r="13" spans="1:8">
      <c r="A13" s="5"/>
      <c r="B13" s="2" t="s">
        <v>101</v>
      </c>
      <c r="C13" s="2">
        <v>144969</v>
      </c>
      <c r="D13" s="2" t="s">
        <v>111</v>
      </c>
      <c r="E13" s="2">
        <v>33793</v>
      </c>
      <c r="F13" s="2" t="s">
        <v>128</v>
      </c>
      <c r="G13" s="2">
        <v>4780</v>
      </c>
      <c r="H13" s="49"/>
    </row>
    <row r="14" spans="1:8">
      <c r="A14" s="5"/>
      <c r="B14" s="2" t="s">
        <v>102</v>
      </c>
      <c r="C14" s="2">
        <v>111354</v>
      </c>
      <c r="D14" s="2" t="s">
        <v>112</v>
      </c>
      <c r="E14" s="2">
        <v>20814</v>
      </c>
      <c r="F14" s="43" t="s">
        <v>129</v>
      </c>
      <c r="G14" s="43">
        <v>31762</v>
      </c>
      <c r="H14" s="51"/>
    </row>
    <row r="15" spans="1:8">
      <c r="A15" s="5"/>
      <c r="B15" s="2" t="s">
        <v>103</v>
      </c>
      <c r="C15" s="2">
        <v>81516</v>
      </c>
      <c r="D15" s="2" t="s">
        <v>113</v>
      </c>
      <c r="E15" s="2">
        <v>23450</v>
      </c>
      <c r="F15" s="2" t="s">
        <v>130</v>
      </c>
      <c r="G15" s="2">
        <v>18470</v>
      </c>
      <c r="H15" s="48"/>
    </row>
    <row r="16" spans="1:8" ht="13.5" customHeight="1">
      <c r="A16" s="5"/>
      <c r="B16" s="2" t="s">
        <v>8</v>
      </c>
      <c r="C16" s="2">
        <v>61911</v>
      </c>
      <c r="D16" s="2" t="s">
        <v>114</v>
      </c>
      <c r="E16" s="2">
        <v>21806</v>
      </c>
      <c r="F16" s="2" t="s">
        <v>131</v>
      </c>
      <c r="G16" s="2">
        <v>13292</v>
      </c>
      <c r="H16" s="49"/>
    </row>
    <row r="17" spans="1:8">
      <c r="A17" s="5"/>
      <c r="B17" s="2" t="s">
        <v>2</v>
      </c>
      <c r="C17" s="2">
        <v>63099</v>
      </c>
      <c r="D17" s="2" t="s">
        <v>115</v>
      </c>
      <c r="E17" s="2">
        <v>16410</v>
      </c>
      <c r="F17" s="43" t="s">
        <v>132</v>
      </c>
      <c r="G17" s="43">
        <v>189150</v>
      </c>
      <c r="H17" s="52"/>
    </row>
    <row r="18" spans="1:8">
      <c r="A18" s="5"/>
      <c r="B18" s="2" t="s">
        <v>8</v>
      </c>
      <c r="C18" s="2">
        <v>59354</v>
      </c>
      <c r="D18" s="2" t="s">
        <v>116</v>
      </c>
      <c r="E18" s="2">
        <v>10943</v>
      </c>
      <c r="F18" s="2" t="s">
        <v>133</v>
      </c>
      <c r="G18" s="2">
        <v>162578</v>
      </c>
      <c r="H18" s="23"/>
    </row>
    <row r="19" spans="1:8">
      <c r="A19" s="5"/>
      <c r="B19" s="2" t="s">
        <v>4</v>
      </c>
      <c r="C19" s="2">
        <v>41048</v>
      </c>
      <c r="D19" s="2" t="s">
        <v>117</v>
      </c>
      <c r="E19" s="2">
        <v>10708</v>
      </c>
      <c r="F19" s="2" t="s">
        <v>134</v>
      </c>
      <c r="G19" s="2">
        <v>23996</v>
      </c>
      <c r="H19" s="23"/>
    </row>
    <row r="20" spans="1:8" ht="13.5" customHeight="1">
      <c r="A20" s="5"/>
      <c r="B20" s="2" t="s">
        <v>104</v>
      </c>
      <c r="C20" s="2">
        <v>6931</v>
      </c>
      <c r="D20" s="2" t="s">
        <v>118</v>
      </c>
      <c r="E20" s="2">
        <v>10821</v>
      </c>
      <c r="F20" s="2" t="s">
        <v>135</v>
      </c>
      <c r="G20" s="2">
        <v>2576</v>
      </c>
      <c r="H20" s="23"/>
    </row>
    <row r="21" spans="1:8" ht="13.5" customHeight="1">
      <c r="A21" s="5"/>
      <c r="B21" s="2" t="s">
        <v>105</v>
      </c>
      <c r="C21" s="2">
        <v>93321</v>
      </c>
      <c r="D21" s="2" t="s">
        <v>119</v>
      </c>
      <c r="E21" s="2">
        <v>8539</v>
      </c>
      <c r="F21" s="43" t="s">
        <v>136</v>
      </c>
      <c r="G21" s="43">
        <v>493</v>
      </c>
      <c r="H21" s="23"/>
    </row>
    <row r="22" spans="1:8" ht="13.5" customHeight="1">
      <c r="A22" s="5"/>
      <c r="B22" s="44"/>
      <c r="C22" s="44"/>
      <c r="D22" s="2" t="s">
        <v>120</v>
      </c>
      <c r="E22" s="2">
        <v>8294</v>
      </c>
      <c r="F22" s="44"/>
      <c r="G22" s="44"/>
      <c r="H22" s="33"/>
    </row>
    <row r="23" spans="1:8">
      <c r="A23" s="5"/>
      <c r="B23" s="44"/>
      <c r="C23" s="44"/>
      <c r="D23" s="2" t="s">
        <v>121</v>
      </c>
      <c r="E23" s="2">
        <v>6227</v>
      </c>
      <c r="F23" s="44"/>
      <c r="G23" s="44"/>
      <c r="H23" s="33"/>
    </row>
    <row r="24" spans="1:8" ht="13.5" customHeight="1">
      <c r="A24" s="5"/>
      <c r="B24" s="45"/>
      <c r="C24" s="45"/>
      <c r="D24" s="2" t="s">
        <v>122</v>
      </c>
      <c r="E24" s="2">
        <v>7905</v>
      </c>
      <c r="F24" s="150" t="s">
        <v>144</v>
      </c>
      <c r="G24" s="150"/>
      <c r="H24" s="23"/>
    </row>
    <row r="25" spans="1:8" ht="13.5" customHeight="1">
      <c r="A25" s="5"/>
      <c r="B25" s="45"/>
      <c r="C25" s="45"/>
      <c r="D25" s="2" t="s">
        <v>123</v>
      </c>
      <c r="E25" s="2">
        <v>39225</v>
      </c>
      <c r="F25" s="151">
        <f>C8+E8+G8+G9+G14+G17+G21</f>
        <v>6218752</v>
      </c>
      <c r="G25" s="151"/>
      <c r="H25" s="23"/>
    </row>
    <row r="26" spans="1:8" ht="13.5" customHeight="1">
      <c r="A26" s="34"/>
      <c r="B26" s="18"/>
      <c r="C26" s="18"/>
      <c r="D26" s="18"/>
      <c r="E26" s="18"/>
      <c r="F26" s="18"/>
      <c r="G26" s="18"/>
      <c r="H26" s="23"/>
    </row>
    <row r="27" spans="1:8" ht="13.5" customHeight="1">
      <c r="A27" s="105" t="s">
        <v>139</v>
      </c>
      <c r="B27" s="78"/>
      <c r="C27" s="78"/>
      <c r="D27" s="78"/>
      <c r="E27" s="78"/>
      <c r="F27" s="78"/>
      <c r="G27" s="78"/>
      <c r="H27" s="106"/>
    </row>
    <row r="28" spans="1:8" ht="13.5" customHeight="1">
      <c r="A28" s="147" t="s">
        <v>137</v>
      </c>
      <c r="B28" s="148"/>
      <c r="C28" s="148"/>
      <c r="D28" s="148"/>
      <c r="E28" s="148"/>
      <c r="F28" s="148"/>
      <c r="G28" s="148"/>
      <c r="H28" s="149"/>
    </row>
    <row r="29" spans="1:8" ht="15" customHeight="1">
      <c r="A29" s="147"/>
      <c r="B29" s="148"/>
      <c r="C29" s="148"/>
      <c r="D29" s="148"/>
      <c r="E29" s="148"/>
      <c r="F29" s="148"/>
      <c r="G29" s="148"/>
      <c r="H29" s="149"/>
    </row>
    <row r="30" spans="1:8" ht="13.5" customHeight="1">
      <c r="A30" s="68" t="s">
        <v>140</v>
      </c>
      <c r="B30" s="69"/>
      <c r="C30" s="69"/>
      <c r="D30" s="69"/>
      <c r="E30" s="69"/>
      <c r="F30" s="69"/>
      <c r="G30" s="69"/>
      <c r="H30" s="70"/>
    </row>
    <row r="31" spans="1:8">
      <c r="A31" s="68" t="s">
        <v>141</v>
      </c>
      <c r="B31" s="69"/>
      <c r="C31" s="69"/>
      <c r="D31" s="69"/>
      <c r="E31" s="69"/>
      <c r="F31" s="69"/>
      <c r="G31" s="69"/>
      <c r="H31" s="70"/>
    </row>
    <row r="32" spans="1:8">
      <c r="A32" s="68" t="s">
        <v>142</v>
      </c>
      <c r="B32" s="69"/>
      <c r="C32" s="69"/>
      <c r="D32" s="69"/>
      <c r="E32" s="69"/>
      <c r="F32" s="69"/>
      <c r="G32" s="69"/>
      <c r="H32" s="70"/>
    </row>
    <row r="33" spans="1:8">
      <c r="A33" s="68" t="s">
        <v>143</v>
      </c>
      <c r="B33" s="69"/>
      <c r="C33" s="69"/>
      <c r="D33" s="69"/>
      <c r="E33" s="69"/>
      <c r="F33" s="69"/>
      <c r="G33" s="69"/>
      <c r="H33" s="70"/>
    </row>
    <row r="34" spans="1:8">
      <c r="A34" s="32"/>
      <c r="B34" s="21"/>
      <c r="C34" s="21"/>
      <c r="D34" s="21"/>
      <c r="E34" s="21"/>
      <c r="F34" s="21"/>
      <c r="G34" s="21"/>
      <c r="H34" s="33"/>
    </row>
    <row r="35" spans="1:8">
      <c r="A35" s="85"/>
      <c r="B35" s="71"/>
      <c r="C35" s="71"/>
      <c r="D35" s="71"/>
      <c r="E35" s="71"/>
      <c r="F35" s="71"/>
      <c r="G35" s="71"/>
      <c r="H35" s="72"/>
    </row>
    <row r="36" spans="1:8" ht="13.5" customHeight="1">
      <c r="A36" s="55"/>
      <c r="B36" s="146" t="s">
        <v>171</v>
      </c>
      <c r="C36" s="146"/>
      <c r="D36" s="146"/>
      <c r="E36" s="146"/>
      <c r="F36" s="146"/>
      <c r="G36" s="146"/>
      <c r="H36" s="56"/>
    </row>
    <row r="37" spans="1:8">
      <c r="A37" s="22"/>
      <c r="B37" s="146"/>
      <c r="C37" s="146"/>
      <c r="D37" s="146"/>
      <c r="E37" s="146"/>
      <c r="F37" s="146"/>
      <c r="G37" s="146"/>
      <c r="H37" s="23"/>
    </row>
    <row r="38" spans="1:8" ht="13.5" customHeight="1">
      <c r="A38" s="47"/>
      <c r="B38" s="118" t="s">
        <v>179</v>
      </c>
      <c r="C38" s="118"/>
      <c r="D38" s="140" t="s">
        <v>180</v>
      </c>
      <c r="E38" s="140"/>
      <c r="F38" s="140"/>
      <c r="G38" s="140"/>
      <c r="H38" s="23"/>
    </row>
    <row r="39" spans="1:8">
      <c r="A39" s="5"/>
      <c r="B39" s="118" t="s">
        <v>183</v>
      </c>
      <c r="C39" s="118"/>
      <c r="D39" s="140" t="s">
        <v>182</v>
      </c>
      <c r="E39" s="140"/>
      <c r="F39" s="140"/>
      <c r="G39" s="140"/>
      <c r="H39" s="23"/>
    </row>
    <row r="40" spans="1:8">
      <c r="A40" s="5"/>
      <c r="B40" s="140" t="s">
        <v>178</v>
      </c>
      <c r="C40" s="140"/>
      <c r="D40" s="140" t="s">
        <v>181</v>
      </c>
      <c r="E40" s="140"/>
      <c r="F40" s="140"/>
      <c r="G40" s="140"/>
      <c r="H40" s="49"/>
    </row>
    <row r="41" spans="1:8">
      <c r="A41" s="5"/>
      <c r="B41" s="140"/>
      <c r="C41" s="140"/>
      <c r="D41" s="140"/>
      <c r="E41" s="140"/>
      <c r="F41" s="140"/>
      <c r="G41" s="140"/>
      <c r="H41" s="50"/>
    </row>
    <row r="42" spans="1:8">
      <c r="A42" s="5"/>
      <c r="B42" s="6"/>
      <c r="C42" s="6"/>
      <c r="D42" s="6"/>
      <c r="E42" s="6"/>
      <c r="F42" s="58"/>
      <c r="G42" s="58"/>
      <c r="H42" s="48"/>
    </row>
    <row r="43" spans="1:8">
      <c r="A43" s="5"/>
      <c r="B43" s="2" t="s">
        <v>99</v>
      </c>
      <c r="C43" s="2">
        <v>1919876</v>
      </c>
      <c r="D43" s="57" t="s">
        <v>174</v>
      </c>
      <c r="E43" s="57">
        <v>7282</v>
      </c>
      <c r="F43" s="58"/>
      <c r="G43" s="58"/>
      <c r="H43" s="48"/>
    </row>
    <row r="44" spans="1:8">
      <c r="A44" s="5"/>
      <c r="B44" s="2" t="s">
        <v>0</v>
      </c>
      <c r="C44" s="2">
        <v>1332700</v>
      </c>
      <c r="D44" s="57" t="s">
        <v>175</v>
      </c>
      <c r="E44" s="57">
        <v>69074</v>
      </c>
      <c r="F44" s="58"/>
      <c r="G44" s="58"/>
      <c r="H44" s="49"/>
    </row>
    <row r="45" spans="1:8" ht="13.5" customHeight="1">
      <c r="A45" s="5"/>
      <c r="B45" s="2" t="s">
        <v>10</v>
      </c>
      <c r="C45" s="2">
        <v>1038934</v>
      </c>
      <c r="D45" s="57" t="s">
        <v>176</v>
      </c>
      <c r="E45" s="57">
        <v>62864</v>
      </c>
      <c r="F45" s="58"/>
      <c r="G45" s="58"/>
      <c r="H45" s="52"/>
    </row>
    <row r="46" spans="1:8">
      <c r="A46" s="5"/>
      <c r="B46" s="2" t="s">
        <v>100</v>
      </c>
      <c r="C46" s="2">
        <v>329738</v>
      </c>
      <c r="D46" s="57" t="s">
        <v>177</v>
      </c>
      <c r="E46" s="57">
        <v>43388</v>
      </c>
      <c r="F46" s="58"/>
      <c r="G46" s="58"/>
      <c r="H46" s="23"/>
    </row>
    <row r="47" spans="1:8">
      <c r="A47" s="5"/>
      <c r="B47" s="57" t="s">
        <v>173</v>
      </c>
      <c r="C47" s="57">
        <v>599506</v>
      </c>
      <c r="D47" s="58"/>
      <c r="E47" s="58"/>
      <c r="F47" s="58"/>
      <c r="G47" s="58"/>
      <c r="H47" s="23"/>
    </row>
    <row r="48" spans="1:8">
      <c r="A48" s="5"/>
      <c r="B48" s="58"/>
      <c r="C48" s="58"/>
      <c r="D48" s="58"/>
      <c r="E48" s="58"/>
      <c r="F48" s="58"/>
      <c r="G48" s="58"/>
      <c r="H48" s="23"/>
    </row>
    <row r="49" spans="1:8" ht="13.5" customHeight="1">
      <c r="A49" s="68" t="s">
        <v>213</v>
      </c>
      <c r="B49" s="69"/>
      <c r="C49" s="69"/>
      <c r="D49" s="69"/>
      <c r="E49" s="69"/>
      <c r="F49" s="69"/>
      <c r="G49" s="69"/>
      <c r="H49" s="70"/>
    </row>
    <row r="50" spans="1:8" ht="13.5" customHeight="1">
      <c r="A50" s="68"/>
      <c r="B50" s="69"/>
      <c r="C50" s="69"/>
      <c r="D50" s="69"/>
      <c r="E50" s="69"/>
      <c r="F50" s="69"/>
      <c r="G50" s="69"/>
      <c r="H50" s="70"/>
    </row>
    <row r="51" spans="1:8" ht="13.5" customHeight="1">
      <c r="A51" s="143" t="s">
        <v>168</v>
      </c>
      <c r="B51" s="144"/>
      <c r="C51" s="144"/>
      <c r="D51" s="144"/>
      <c r="E51" s="144"/>
      <c r="F51" s="144"/>
      <c r="G51" s="144"/>
      <c r="H51" s="145"/>
    </row>
    <row r="52" spans="1:8">
      <c r="A52" s="110"/>
      <c r="B52" s="111"/>
      <c r="C52" s="111"/>
      <c r="D52" s="111"/>
      <c r="E52" s="111"/>
      <c r="F52" s="111"/>
      <c r="G52" s="111"/>
      <c r="H52" s="112"/>
    </row>
    <row r="53" spans="1:8" ht="13.5" customHeight="1">
      <c r="A53" s="105" t="s">
        <v>184</v>
      </c>
      <c r="B53" s="78"/>
      <c r="C53" s="78"/>
      <c r="D53" s="78"/>
      <c r="E53" s="78"/>
      <c r="F53" s="78"/>
      <c r="G53" s="78"/>
      <c r="H53" s="106"/>
    </row>
    <row r="54" spans="1:8" ht="13.5" customHeight="1">
      <c r="A54" s="105" t="s">
        <v>185</v>
      </c>
      <c r="B54" s="78"/>
      <c r="C54" s="78"/>
      <c r="D54" s="78"/>
      <c r="E54" s="78"/>
      <c r="F54" s="78"/>
      <c r="G54" s="78"/>
      <c r="H54" s="106"/>
    </row>
    <row r="55" spans="1:8" ht="13.5" customHeight="1">
      <c r="A55" s="105" t="s">
        <v>187</v>
      </c>
      <c r="B55" s="78"/>
      <c r="C55" s="78"/>
      <c r="D55" s="78"/>
      <c r="E55" s="78"/>
      <c r="F55" s="78"/>
      <c r="G55" s="78"/>
      <c r="H55" s="106"/>
    </row>
    <row r="56" spans="1:8">
      <c r="A56" s="105" t="s">
        <v>188</v>
      </c>
      <c r="B56" s="78"/>
      <c r="C56" s="78"/>
      <c r="D56" s="78"/>
      <c r="E56" s="78"/>
      <c r="F56" s="78"/>
      <c r="G56" s="78"/>
      <c r="H56" s="106"/>
    </row>
    <row r="57" spans="1:8">
      <c r="A57" s="105" t="s">
        <v>189</v>
      </c>
      <c r="B57" s="78"/>
      <c r="C57" s="78"/>
      <c r="D57" s="78"/>
      <c r="E57" s="78"/>
      <c r="F57" s="78"/>
      <c r="G57" s="78"/>
      <c r="H57" s="106"/>
    </row>
    <row r="58" spans="1:8">
      <c r="A58" s="105" t="s">
        <v>190</v>
      </c>
      <c r="B58" s="78"/>
      <c r="C58" s="78"/>
      <c r="D58" s="78"/>
      <c r="E58" s="78"/>
      <c r="F58" s="78"/>
      <c r="G58" s="78"/>
      <c r="H58" s="106"/>
    </row>
    <row r="59" spans="1:8">
      <c r="A59" s="105" t="s">
        <v>191</v>
      </c>
      <c r="B59" s="78"/>
      <c r="C59" s="78"/>
      <c r="D59" s="78"/>
      <c r="E59" s="78"/>
      <c r="F59" s="78"/>
      <c r="G59" s="78"/>
      <c r="H59" s="106"/>
    </row>
    <row r="60" spans="1:8">
      <c r="A60" s="105" t="s">
        <v>192</v>
      </c>
      <c r="B60" s="78"/>
      <c r="C60" s="78"/>
      <c r="D60" s="78"/>
      <c r="E60" s="78"/>
      <c r="F60" s="78"/>
      <c r="G60" s="78"/>
      <c r="H60" s="106"/>
    </row>
    <row r="61" spans="1:8">
      <c r="A61" s="110"/>
      <c r="B61" s="111"/>
      <c r="C61" s="111"/>
      <c r="D61" s="111"/>
      <c r="E61" s="111"/>
      <c r="F61" s="111"/>
      <c r="G61" s="111"/>
      <c r="H61" s="112"/>
    </row>
    <row r="62" spans="1:8">
      <c r="A62" s="105" t="s">
        <v>193</v>
      </c>
      <c r="B62" s="78"/>
      <c r="C62" s="78"/>
      <c r="D62" s="78"/>
      <c r="E62" s="78"/>
      <c r="F62" s="78"/>
      <c r="G62" s="78"/>
      <c r="H62" s="106"/>
    </row>
    <row r="63" spans="1:8">
      <c r="A63" s="105" t="s">
        <v>194</v>
      </c>
      <c r="B63" s="78"/>
      <c r="C63" s="78"/>
      <c r="D63" s="78"/>
      <c r="E63" s="78"/>
      <c r="F63" s="78"/>
      <c r="G63" s="78"/>
      <c r="H63" s="106"/>
    </row>
    <row r="64" spans="1:8">
      <c r="A64" s="105" t="s">
        <v>195</v>
      </c>
      <c r="B64" s="78"/>
      <c r="C64" s="78"/>
      <c r="D64" s="78"/>
      <c r="E64" s="78"/>
      <c r="F64" s="78"/>
      <c r="G64" s="78"/>
      <c r="H64" s="106"/>
    </row>
    <row r="65" spans="1:8">
      <c r="A65" s="110"/>
      <c r="B65" s="111"/>
      <c r="C65" s="111"/>
      <c r="D65" s="111"/>
      <c r="E65" s="111"/>
      <c r="F65" s="111"/>
      <c r="G65" s="111"/>
      <c r="H65" s="112"/>
    </row>
    <row r="66" spans="1:8">
      <c r="A66" s="105" t="s">
        <v>196</v>
      </c>
      <c r="B66" s="78"/>
      <c r="C66" s="78"/>
      <c r="D66" s="78"/>
      <c r="E66" s="78"/>
      <c r="F66" s="78"/>
      <c r="G66" s="78"/>
      <c r="H66" s="106"/>
    </row>
    <row r="67" spans="1:8">
      <c r="A67" s="105" t="s">
        <v>186</v>
      </c>
      <c r="B67" s="78"/>
      <c r="C67" s="78"/>
      <c r="D67" s="78"/>
      <c r="E67" s="78"/>
      <c r="F67" s="78"/>
      <c r="G67" s="78"/>
      <c r="H67" s="106"/>
    </row>
    <row r="68" spans="1:8">
      <c r="A68" s="105"/>
      <c r="B68" s="78"/>
      <c r="C68" s="78"/>
      <c r="D68" s="78"/>
      <c r="E68" s="78"/>
      <c r="F68" s="78"/>
      <c r="G68" s="78"/>
      <c r="H68" s="106"/>
    </row>
    <row r="69" spans="1:8">
      <c r="A69" s="105" t="s">
        <v>197</v>
      </c>
      <c r="B69" s="78"/>
      <c r="C69" s="78"/>
      <c r="D69" s="78"/>
      <c r="E69" s="78"/>
      <c r="F69" s="78"/>
      <c r="G69" s="78"/>
      <c r="H69" s="106"/>
    </row>
    <row r="70" spans="1:8">
      <c r="A70" s="105" t="s">
        <v>198</v>
      </c>
      <c r="B70" s="78"/>
      <c r="C70" s="78"/>
      <c r="D70" s="78"/>
      <c r="E70" s="78"/>
      <c r="F70" s="78"/>
      <c r="G70" s="78"/>
      <c r="H70" s="106"/>
    </row>
    <row r="71" spans="1:8">
      <c r="A71" s="105" t="s">
        <v>199</v>
      </c>
      <c r="B71" s="78"/>
      <c r="C71" s="78"/>
      <c r="D71" s="78"/>
      <c r="E71" s="78"/>
      <c r="F71" s="78"/>
      <c r="G71" s="78"/>
      <c r="H71" s="106"/>
    </row>
    <row r="72" spans="1:8">
      <c r="A72" s="105" t="s">
        <v>200</v>
      </c>
      <c r="B72" s="78"/>
      <c r="C72" s="78"/>
      <c r="D72" s="78"/>
      <c r="E72" s="78"/>
      <c r="F72" s="78"/>
      <c r="G72" s="78"/>
      <c r="H72" s="106"/>
    </row>
    <row r="73" spans="1:8">
      <c r="A73" s="105" t="s">
        <v>201</v>
      </c>
      <c r="B73" s="78"/>
      <c r="C73" s="78"/>
      <c r="D73" s="78"/>
      <c r="E73" s="78"/>
      <c r="F73" s="78"/>
      <c r="G73" s="78"/>
      <c r="H73" s="106"/>
    </row>
    <row r="74" spans="1:8" ht="13.5" customHeight="1">
      <c r="A74" s="105" t="s">
        <v>202</v>
      </c>
      <c r="B74" s="78"/>
      <c r="C74" s="78"/>
      <c r="D74" s="78"/>
      <c r="E74" s="78"/>
      <c r="F74" s="78"/>
      <c r="G74" s="78"/>
      <c r="H74" s="106"/>
    </row>
    <row r="75" spans="1:8" ht="13.5" customHeight="1">
      <c r="A75" s="59"/>
      <c r="B75" s="3"/>
      <c r="C75" s="3"/>
      <c r="D75" s="3"/>
      <c r="E75" s="3"/>
      <c r="F75" s="3"/>
      <c r="G75" s="3"/>
      <c r="H75" s="60"/>
    </row>
    <row r="76" spans="1:8">
      <c r="A76" s="105"/>
      <c r="B76" s="78"/>
      <c r="C76" s="78"/>
      <c r="D76" s="78"/>
      <c r="E76" s="78"/>
      <c r="F76" s="78"/>
      <c r="G76" s="78"/>
      <c r="H76" s="106"/>
    </row>
    <row r="77" spans="1:8" ht="13.5" customHeight="1">
      <c r="A77" s="85" t="s">
        <v>172</v>
      </c>
      <c r="B77" s="71"/>
      <c r="C77" s="71"/>
      <c r="D77" s="71"/>
      <c r="E77" s="71"/>
      <c r="F77" s="71"/>
      <c r="G77" s="71"/>
      <c r="H77" s="72"/>
    </row>
    <row r="78" spans="1:8">
      <c r="A78" s="85"/>
      <c r="B78" s="71"/>
      <c r="C78" s="71"/>
      <c r="D78" s="71"/>
      <c r="E78" s="71"/>
      <c r="F78" s="71"/>
      <c r="G78" s="71"/>
      <c r="H78" s="72"/>
    </row>
    <row r="79" spans="1:8">
      <c r="A79" s="119"/>
      <c r="B79" s="120"/>
      <c r="C79" s="121" t="s">
        <v>148</v>
      </c>
      <c r="D79" s="121"/>
      <c r="E79" s="122" t="s">
        <v>149</v>
      </c>
      <c r="F79" s="123"/>
      <c r="G79" s="121" t="s">
        <v>150</v>
      </c>
      <c r="H79" s="124"/>
    </row>
    <row r="80" spans="1:8">
      <c r="A80" s="119"/>
      <c r="B80" s="120"/>
      <c r="C80" s="121"/>
      <c r="D80" s="121"/>
      <c r="E80" s="20" t="s">
        <v>18</v>
      </c>
      <c r="F80" s="20" t="s">
        <v>19</v>
      </c>
      <c r="G80" s="20" t="s">
        <v>155</v>
      </c>
      <c r="H80" s="35" t="s">
        <v>156</v>
      </c>
    </row>
    <row r="81" spans="1:8">
      <c r="A81" s="116" t="s">
        <v>146</v>
      </c>
      <c r="B81" s="117"/>
      <c r="C81" s="118">
        <f>C10+C11+C12</f>
        <v>2402085</v>
      </c>
      <c r="D81" s="118"/>
      <c r="E81" s="37">
        <v>8117</v>
      </c>
      <c r="F81" s="37">
        <v>4201</v>
      </c>
      <c r="G81" s="46">
        <f>C81/E81</f>
        <v>295.9326105704078</v>
      </c>
      <c r="H81" s="53">
        <f>C81/F81</f>
        <v>571.78885979528684</v>
      </c>
    </row>
    <row r="82" spans="1:8">
      <c r="A82" s="116" t="s">
        <v>60</v>
      </c>
      <c r="B82" s="117"/>
      <c r="C82" s="118">
        <v>1658073</v>
      </c>
      <c r="D82" s="118"/>
      <c r="E82" s="41">
        <v>1184</v>
      </c>
      <c r="F82" s="41">
        <v>1074</v>
      </c>
      <c r="G82" s="46">
        <f t="shared" ref="G82:G88" si="0">C82/E82</f>
        <v>1400.3994932432433</v>
      </c>
      <c r="H82" s="53">
        <f t="shared" ref="H82:H88" si="1">C82/F82</f>
        <v>1543.8296089385474</v>
      </c>
    </row>
    <row r="83" spans="1:8" ht="13.5" customHeight="1">
      <c r="A83" s="116" t="s">
        <v>2</v>
      </c>
      <c r="B83" s="117"/>
      <c r="C83" s="118">
        <v>63099</v>
      </c>
      <c r="D83" s="118"/>
      <c r="E83" s="37">
        <v>1058</v>
      </c>
      <c r="F83" s="37">
        <v>1035</v>
      </c>
      <c r="G83" s="46">
        <f t="shared" si="0"/>
        <v>59.639886578449904</v>
      </c>
      <c r="H83" s="53">
        <f t="shared" si="1"/>
        <v>60.96521739130435</v>
      </c>
    </row>
    <row r="84" spans="1:8">
      <c r="A84" s="116" t="s">
        <v>68</v>
      </c>
      <c r="B84" s="117"/>
      <c r="C84" s="118">
        <v>18470</v>
      </c>
      <c r="D84" s="118"/>
      <c r="E84" s="37">
        <v>1572</v>
      </c>
      <c r="F84" s="37">
        <v>593</v>
      </c>
      <c r="G84" s="46">
        <f t="shared" si="0"/>
        <v>11.749363867684478</v>
      </c>
      <c r="H84" s="53">
        <f t="shared" si="1"/>
        <v>31.146711635750421</v>
      </c>
    </row>
    <row r="85" spans="1:8">
      <c r="A85" s="116" t="s">
        <v>4</v>
      </c>
      <c r="B85" s="117"/>
      <c r="C85" s="118">
        <v>41048</v>
      </c>
      <c r="D85" s="118"/>
      <c r="E85" s="37">
        <v>1749</v>
      </c>
      <c r="F85" s="37">
        <v>716</v>
      </c>
      <c r="G85" s="46">
        <f t="shared" si="0"/>
        <v>23.469411092052603</v>
      </c>
      <c r="H85" s="53">
        <f t="shared" si="1"/>
        <v>57.329608938547487</v>
      </c>
    </row>
    <row r="86" spans="1:8">
      <c r="A86" s="116" t="s">
        <v>74</v>
      </c>
      <c r="B86" s="117"/>
      <c r="C86" s="118">
        <v>565887</v>
      </c>
      <c r="D86" s="118"/>
      <c r="E86" s="37">
        <v>214</v>
      </c>
      <c r="F86" s="37">
        <v>189</v>
      </c>
      <c r="G86" s="46">
        <f t="shared" si="0"/>
        <v>2644.3317757009345</v>
      </c>
      <c r="H86" s="53">
        <f t="shared" si="1"/>
        <v>2994.1111111111113</v>
      </c>
    </row>
    <row r="87" spans="1:8">
      <c r="A87" s="116" t="s">
        <v>96</v>
      </c>
      <c r="B87" s="117"/>
      <c r="C87" s="118">
        <v>144969</v>
      </c>
      <c r="D87" s="118"/>
      <c r="E87" s="37">
        <v>270</v>
      </c>
      <c r="F87" s="37">
        <v>256</v>
      </c>
      <c r="G87" s="46">
        <f t="shared" si="0"/>
        <v>536.92222222222222</v>
      </c>
      <c r="H87" s="53">
        <f t="shared" si="1"/>
        <v>566.28515625</v>
      </c>
    </row>
    <row r="88" spans="1:8">
      <c r="A88" s="116" t="s">
        <v>97</v>
      </c>
      <c r="B88" s="117"/>
      <c r="C88" s="118">
        <v>61911</v>
      </c>
      <c r="D88" s="118"/>
      <c r="E88" s="37">
        <v>80</v>
      </c>
      <c r="F88" s="37">
        <v>76</v>
      </c>
      <c r="G88" s="46">
        <f t="shared" si="0"/>
        <v>773.88750000000005</v>
      </c>
      <c r="H88" s="53">
        <f t="shared" si="1"/>
        <v>814.61842105263156</v>
      </c>
    </row>
    <row r="89" spans="1:8">
      <c r="A89" s="5"/>
      <c r="B89" s="6"/>
      <c r="C89" s="6"/>
      <c r="D89" s="6"/>
      <c r="E89" s="6"/>
      <c r="F89" s="6"/>
      <c r="G89" s="6"/>
      <c r="H89" s="12"/>
    </row>
    <row r="90" spans="1:8">
      <c r="A90" s="68" t="s">
        <v>147</v>
      </c>
      <c r="B90" s="69"/>
      <c r="C90" s="69"/>
      <c r="D90" s="69"/>
      <c r="E90" s="69"/>
      <c r="F90" s="69"/>
      <c r="G90" s="69"/>
      <c r="H90" s="70"/>
    </row>
    <row r="91" spans="1:8">
      <c r="A91" s="68" t="s">
        <v>160</v>
      </c>
      <c r="B91" s="69"/>
      <c r="C91" s="69"/>
      <c r="D91" s="69"/>
      <c r="E91" s="69"/>
      <c r="F91" s="69"/>
      <c r="G91" s="69"/>
      <c r="H91" s="70"/>
    </row>
    <row r="92" spans="1:8">
      <c r="A92" s="68" t="s">
        <v>159</v>
      </c>
      <c r="B92" s="69"/>
      <c r="C92" s="69"/>
      <c r="D92" s="69"/>
      <c r="E92" s="69"/>
      <c r="F92" s="69"/>
      <c r="G92" s="69"/>
      <c r="H92" s="70"/>
    </row>
    <row r="93" spans="1:8">
      <c r="A93" s="68" t="s">
        <v>161</v>
      </c>
      <c r="B93" s="69"/>
      <c r="C93" s="69"/>
      <c r="D93" s="69"/>
      <c r="E93" s="69"/>
      <c r="F93" s="69"/>
      <c r="G93" s="69"/>
      <c r="H93" s="70"/>
    </row>
    <row r="94" spans="1:8">
      <c r="A94" s="68" t="s">
        <v>162</v>
      </c>
      <c r="B94" s="69"/>
      <c r="C94" s="69"/>
      <c r="D94" s="69"/>
      <c r="E94" s="69"/>
      <c r="F94" s="69"/>
      <c r="G94" s="69"/>
      <c r="H94" s="70"/>
    </row>
    <row r="95" spans="1:8">
      <c r="A95" s="68" t="s">
        <v>163</v>
      </c>
      <c r="B95" s="69"/>
      <c r="C95" s="69"/>
      <c r="D95" s="69"/>
      <c r="E95" s="69"/>
      <c r="F95" s="69"/>
      <c r="G95" s="69"/>
      <c r="H95" s="70"/>
    </row>
    <row r="96" spans="1:8">
      <c r="A96" s="68" t="s">
        <v>165</v>
      </c>
      <c r="B96" s="69"/>
      <c r="C96" s="69"/>
      <c r="D96" s="69"/>
      <c r="E96" s="69"/>
      <c r="F96" s="69"/>
      <c r="G96" s="69"/>
      <c r="H96" s="70"/>
    </row>
    <row r="97" spans="1:8">
      <c r="A97" s="68" t="s">
        <v>164</v>
      </c>
      <c r="B97" s="69"/>
      <c r="C97" s="69"/>
      <c r="D97" s="69"/>
      <c r="E97" s="69"/>
      <c r="F97" s="69"/>
      <c r="G97" s="69"/>
      <c r="H97" s="70"/>
    </row>
    <row r="98" spans="1:8">
      <c r="A98" s="68"/>
      <c r="B98" s="69"/>
      <c r="C98" s="69"/>
      <c r="D98" s="69"/>
      <c r="E98" s="69"/>
      <c r="F98" s="69"/>
      <c r="G98" s="69"/>
      <c r="H98" s="70"/>
    </row>
    <row r="99" spans="1:8">
      <c r="A99" s="68" t="s">
        <v>207</v>
      </c>
      <c r="B99" s="69"/>
      <c r="C99" s="69"/>
      <c r="D99" s="69"/>
      <c r="E99" s="69"/>
      <c r="F99" s="69"/>
      <c r="G99" s="69"/>
      <c r="H99" s="70"/>
    </row>
    <row r="100" spans="1:8">
      <c r="A100" s="68" t="s">
        <v>151</v>
      </c>
      <c r="B100" s="69"/>
      <c r="C100" s="69"/>
      <c r="D100" s="69"/>
      <c r="E100" s="69"/>
      <c r="F100" s="69"/>
      <c r="G100" s="69"/>
      <c r="H100" s="70"/>
    </row>
    <row r="101" spans="1:8">
      <c r="A101" s="68" t="s">
        <v>157</v>
      </c>
      <c r="B101" s="69"/>
      <c r="C101" s="69"/>
      <c r="D101" s="69"/>
      <c r="E101" s="69"/>
      <c r="F101" s="69"/>
      <c r="G101" s="69"/>
      <c r="H101" s="70"/>
    </row>
    <row r="102" spans="1:8">
      <c r="A102" s="68" t="s">
        <v>158</v>
      </c>
      <c r="B102" s="69"/>
      <c r="C102" s="69"/>
      <c r="D102" s="69"/>
      <c r="E102" s="69"/>
      <c r="F102" s="69"/>
      <c r="G102" s="69"/>
      <c r="H102" s="70"/>
    </row>
    <row r="103" spans="1:8">
      <c r="A103" s="68" t="s">
        <v>152</v>
      </c>
      <c r="B103" s="69"/>
      <c r="C103" s="69"/>
      <c r="D103" s="69"/>
      <c r="E103" s="69"/>
      <c r="F103" s="69"/>
      <c r="G103" s="69"/>
      <c r="H103" s="70"/>
    </row>
    <row r="104" spans="1:8">
      <c r="A104" s="105"/>
      <c r="B104" s="78"/>
      <c r="C104" s="78"/>
      <c r="D104" s="78"/>
      <c r="E104" s="78"/>
      <c r="F104" s="78"/>
      <c r="G104" s="78"/>
      <c r="H104" s="106"/>
    </row>
    <row r="105" spans="1:8">
      <c r="A105" s="105" t="s">
        <v>153</v>
      </c>
      <c r="B105" s="78"/>
      <c r="C105" s="78"/>
      <c r="D105" s="78"/>
      <c r="E105" s="78"/>
      <c r="F105" s="78"/>
      <c r="G105" s="78"/>
      <c r="H105" s="106"/>
    </row>
    <row r="106" spans="1:8">
      <c r="A106" s="105" t="s">
        <v>166</v>
      </c>
      <c r="B106" s="78"/>
      <c r="C106" s="78"/>
      <c r="D106" s="78"/>
      <c r="E106" s="78"/>
      <c r="F106" s="78"/>
      <c r="G106" s="78"/>
      <c r="H106" s="106"/>
    </row>
    <row r="107" spans="1:8">
      <c r="A107" s="105" t="s">
        <v>154</v>
      </c>
      <c r="B107" s="78"/>
      <c r="C107" s="78"/>
      <c r="D107" s="78"/>
      <c r="E107" s="78"/>
      <c r="F107" s="78"/>
      <c r="G107" s="78"/>
      <c r="H107" s="106"/>
    </row>
    <row r="108" spans="1:8">
      <c r="A108" s="110"/>
      <c r="B108" s="111"/>
      <c r="C108" s="111"/>
      <c r="D108" s="111"/>
      <c r="E108" s="111"/>
      <c r="F108" s="111"/>
      <c r="G108" s="111"/>
      <c r="H108" s="112"/>
    </row>
    <row r="109" spans="1:8">
      <c r="A109" s="105" t="s">
        <v>167</v>
      </c>
      <c r="B109" s="78"/>
      <c r="C109" s="78"/>
      <c r="D109" s="78"/>
      <c r="E109" s="78"/>
      <c r="F109" s="78"/>
      <c r="G109" s="78"/>
      <c r="H109" s="106"/>
    </row>
    <row r="110" spans="1:8" ht="14.25" thickBot="1">
      <c r="A110" s="99"/>
      <c r="B110" s="100"/>
      <c r="C110" s="100"/>
      <c r="D110" s="100"/>
      <c r="E110" s="100"/>
      <c r="F110" s="100"/>
      <c r="G110" s="100"/>
      <c r="H110" s="101"/>
    </row>
    <row r="111" spans="1:8">
      <c r="A111" s="107" t="s">
        <v>41</v>
      </c>
      <c r="B111" s="108"/>
      <c r="C111" s="108"/>
      <c r="D111" s="108"/>
      <c r="E111" s="108"/>
      <c r="F111" s="108"/>
      <c r="G111" s="108"/>
      <c r="H111" s="109"/>
    </row>
    <row r="112" spans="1:8">
      <c r="A112" s="102" t="s">
        <v>203</v>
      </c>
      <c r="B112" s="103"/>
      <c r="C112" s="103"/>
      <c r="D112" s="103"/>
      <c r="E112" s="103"/>
      <c r="F112" s="103"/>
      <c r="G112" s="103"/>
      <c r="H112" s="104"/>
    </row>
    <row r="113" spans="1:8">
      <c r="A113" s="102" t="s">
        <v>204</v>
      </c>
      <c r="B113" s="103"/>
      <c r="C113" s="103"/>
      <c r="D113" s="103"/>
      <c r="E113" s="103"/>
      <c r="F113" s="103"/>
      <c r="G113" s="103"/>
      <c r="H113" s="104"/>
    </row>
    <row r="114" spans="1:8">
      <c r="A114" s="102" t="s">
        <v>205</v>
      </c>
      <c r="B114" s="103"/>
      <c r="C114" s="103"/>
      <c r="D114" s="103"/>
      <c r="E114" s="103"/>
      <c r="F114" s="103"/>
      <c r="G114" s="103"/>
      <c r="H114" s="104"/>
    </row>
    <row r="115" spans="1:8">
      <c r="A115" s="105" t="s">
        <v>206</v>
      </c>
      <c r="B115" s="78"/>
      <c r="C115" s="78"/>
      <c r="D115" s="78"/>
      <c r="E115" s="78"/>
      <c r="F115" s="78"/>
      <c r="G115" s="78"/>
      <c r="H115" s="106"/>
    </row>
    <row r="116" spans="1:8">
      <c r="A116" s="105" t="s">
        <v>211</v>
      </c>
      <c r="B116" s="78"/>
      <c r="C116" s="78"/>
      <c r="D116" s="78"/>
      <c r="E116" s="78"/>
      <c r="F116" s="78"/>
      <c r="G116" s="78"/>
      <c r="H116" s="106"/>
    </row>
    <row r="117" spans="1:8">
      <c r="A117" s="105" t="s">
        <v>212</v>
      </c>
      <c r="B117" s="78"/>
      <c r="C117" s="78"/>
      <c r="D117" s="78"/>
      <c r="E117" s="78"/>
      <c r="F117" s="78"/>
      <c r="G117" s="78"/>
      <c r="H117" s="106"/>
    </row>
    <row r="118" spans="1:8">
      <c r="A118" s="105"/>
      <c r="B118" s="78"/>
      <c r="C118" s="78"/>
      <c r="D118" s="78"/>
      <c r="E118" s="78"/>
      <c r="F118" s="78"/>
      <c r="G118" s="78"/>
      <c r="H118" s="106"/>
    </row>
    <row r="119" spans="1:8">
      <c r="A119" s="105" t="s">
        <v>208</v>
      </c>
      <c r="B119" s="78"/>
      <c r="C119" s="78"/>
      <c r="D119" s="78"/>
      <c r="E119" s="78"/>
      <c r="F119" s="78"/>
      <c r="G119" s="78"/>
      <c r="H119" s="106"/>
    </row>
    <row r="120" spans="1:8">
      <c r="A120" s="105" t="s">
        <v>209</v>
      </c>
      <c r="B120" s="78"/>
      <c r="C120" s="78"/>
      <c r="D120" s="78"/>
      <c r="E120" s="78"/>
      <c r="F120" s="78"/>
      <c r="G120" s="78"/>
      <c r="H120" s="106"/>
    </row>
    <row r="121" spans="1:8" ht="14.25" thickBot="1">
      <c r="A121" s="99" t="s">
        <v>210</v>
      </c>
      <c r="B121" s="100"/>
      <c r="C121" s="100"/>
      <c r="D121" s="100"/>
      <c r="E121" s="100"/>
      <c r="F121" s="100"/>
      <c r="G121" s="100"/>
      <c r="H121" s="101"/>
    </row>
  </sheetData>
  <sheetProtection password="E413" sheet="1" objects="1"/>
  <mergeCells count="99">
    <mergeCell ref="A111:H111"/>
    <mergeCell ref="A120:H120"/>
    <mergeCell ref="A115:H115"/>
    <mergeCell ref="A96:H96"/>
    <mergeCell ref="A113:H113"/>
    <mergeCell ref="A114:H114"/>
    <mergeCell ref="A112:H112"/>
    <mergeCell ref="A107:H107"/>
    <mergeCell ref="A99:H99"/>
    <mergeCell ref="A101:H101"/>
    <mergeCell ref="A32:H32"/>
    <mergeCell ref="F24:G24"/>
    <mergeCell ref="F25:G25"/>
    <mergeCell ref="A27:H27"/>
    <mergeCell ref="A92:H92"/>
    <mergeCell ref="A60:H60"/>
    <mergeCell ref="A76:H76"/>
    <mergeCell ref="A88:B88"/>
    <mergeCell ref="C88:D88"/>
    <mergeCell ref="A90:H90"/>
    <mergeCell ref="A121:H121"/>
    <mergeCell ref="A118:H118"/>
    <mergeCell ref="A116:H116"/>
    <mergeCell ref="A117:H117"/>
    <mergeCell ref="A119:H119"/>
    <mergeCell ref="D40:G41"/>
    <mergeCell ref="A98:H98"/>
    <mergeCell ref="A93:H93"/>
    <mergeCell ref="A94:H94"/>
    <mergeCell ref="A79:B80"/>
    <mergeCell ref="A33:H33"/>
    <mergeCell ref="A35:H35"/>
    <mergeCell ref="B36:G37"/>
    <mergeCell ref="B5:C6"/>
    <mergeCell ref="D5:G6"/>
    <mergeCell ref="A1:H2"/>
    <mergeCell ref="B4:G4"/>
    <mergeCell ref="A28:H29"/>
    <mergeCell ref="A30:H30"/>
    <mergeCell ref="A31:H31"/>
    <mergeCell ref="A55:H55"/>
    <mergeCell ref="B40:C41"/>
    <mergeCell ref="A51:H51"/>
    <mergeCell ref="A54:H54"/>
    <mergeCell ref="A53:H53"/>
    <mergeCell ref="D38:G38"/>
    <mergeCell ref="D39:G39"/>
    <mergeCell ref="B39:C39"/>
    <mergeCell ref="A49:H50"/>
    <mergeCell ref="B38:C38"/>
    <mergeCell ref="A56:H56"/>
    <mergeCell ref="A52:H52"/>
    <mergeCell ref="A58:H58"/>
    <mergeCell ref="A59:H59"/>
    <mergeCell ref="A57:H57"/>
    <mergeCell ref="G79:H79"/>
    <mergeCell ref="A77:H78"/>
    <mergeCell ref="A64:H64"/>
    <mergeCell ref="A71:H71"/>
    <mergeCell ref="A72:H72"/>
    <mergeCell ref="C86:D86"/>
    <mergeCell ref="A97:H97"/>
    <mergeCell ref="E79:F79"/>
    <mergeCell ref="C82:D82"/>
    <mergeCell ref="C83:D83"/>
    <mergeCell ref="C87:D87"/>
    <mergeCell ref="C81:D81"/>
    <mergeCell ref="C85:D85"/>
    <mergeCell ref="A95:H95"/>
    <mergeCell ref="C79:D80"/>
    <mergeCell ref="A83:B83"/>
    <mergeCell ref="A84:B84"/>
    <mergeCell ref="A85:B85"/>
    <mergeCell ref="A61:H61"/>
    <mergeCell ref="A62:H62"/>
    <mergeCell ref="A65:H65"/>
    <mergeCell ref="A66:H66"/>
    <mergeCell ref="A73:H73"/>
    <mergeCell ref="A74:H74"/>
    <mergeCell ref="A67:H67"/>
    <mergeCell ref="A63:H63"/>
    <mergeCell ref="A100:H100"/>
    <mergeCell ref="A103:H103"/>
    <mergeCell ref="A109:H109"/>
    <mergeCell ref="A104:H104"/>
    <mergeCell ref="A105:H105"/>
    <mergeCell ref="A108:H108"/>
    <mergeCell ref="C84:D84"/>
    <mergeCell ref="A81:B81"/>
    <mergeCell ref="A106:H106"/>
    <mergeCell ref="A68:H68"/>
    <mergeCell ref="A69:H69"/>
    <mergeCell ref="A70:H70"/>
    <mergeCell ref="A110:H110"/>
    <mergeCell ref="A102:H102"/>
    <mergeCell ref="A91:H91"/>
    <mergeCell ref="A86:B86"/>
    <mergeCell ref="A82:B82"/>
    <mergeCell ref="A87:B87"/>
  </mergeCells>
  <phoneticPr fontId="3"/>
  <hyperlinks>
    <hyperlink ref="A28" r:id="rId1"/>
    <hyperlink ref="A51" r:id="rId2"/>
  </hyperlinks>
  <pageMargins left="0.7" right="0.7" top="0.75" bottom="0.75" header="0.3" footer="0.3"/>
  <pageSetup paperSize="9" orientation="portrait" verticalDpi="36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外国人犯罪件数調べ</vt:lpstr>
      <vt:lpstr>在日外国人総数</vt:lpstr>
      <vt:lpstr>来日外国人総数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241</dc:creator>
  <cp:lastModifiedBy>アウトロウ</cp:lastModifiedBy>
  <dcterms:created xsi:type="dcterms:W3CDTF">2013-05-14T10:33:49Z</dcterms:created>
  <dcterms:modified xsi:type="dcterms:W3CDTF">2013-06-18T08:55:23Z</dcterms:modified>
</cp:coreProperties>
</file>