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075" windowHeight="468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J22" i="2"/>
  <c r="D6"/>
  <c r="D7"/>
  <c r="D11"/>
  <c r="J14"/>
  <c r="J18"/>
  <c r="J26"/>
  <c r="H26"/>
  <c r="H22"/>
  <c r="H14"/>
  <c r="H18"/>
  <c r="F26"/>
  <c r="F22"/>
  <c r="F18"/>
  <c r="F14"/>
  <c r="H10"/>
  <c r="J10"/>
  <c r="J6"/>
  <c r="H6"/>
  <c r="F6"/>
  <c r="F10"/>
  <c r="D26"/>
  <c r="D22"/>
  <c r="D18"/>
  <c r="D14"/>
  <c r="D10"/>
  <c r="K25"/>
  <c r="K24"/>
  <c r="K21"/>
  <c r="K20"/>
  <c r="I25"/>
  <c r="I24"/>
  <c r="I21"/>
  <c r="I20"/>
  <c r="G25"/>
  <c r="G24"/>
  <c r="G21"/>
  <c r="G20"/>
  <c r="E25"/>
  <c r="E24"/>
  <c r="L24" s="1"/>
  <c r="E21"/>
  <c r="L21" s="1"/>
  <c r="E20"/>
  <c r="K17"/>
  <c r="K16"/>
  <c r="I17"/>
  <c r="I16"/>
  <c r="G17"/>
  <c r="G16"/>
  <c r="E17"/>
  <c r="L17" s="1"/>
  <c r="E16"/>
  <c r="E13"/>
  <c r="E12"/>
  <c r="G13"/>
  <c r="G12"/>
  <c r="I13"/>
  <c r="I12"/>
  <c r="K13"/>
  <c r="K12"/>
  <c r="K9"/>
  <c r="K8"/>
  <c r="I9"/>
  <c r="I8"/>
  <c r="G9"/>
  <c r="G8"/>
  <c r="E9"/>
  <c r="L9" s="1"/>
  <c r="L10" s="1"/>
  <c r="E8"/>
  <c r="J27"/>
  <c r="H27"/>
  <c r="F27"/>
  <c r="D27"/>
  <c r="L25"/>
  <c r="H19"/>
  <c r="J19"/>
  <c r="F19"/>
  <c r="D19"/>
  <c r="J23"/>
  <c r="H23"/>
  <c r="F23"/>
  <c r="D23"/>
  <c r="J15"/>
  <c r="H15"/>
  <c r="F15"/>
  <c r="D15"/>
  <c r="J11"/>
  <c r="H11"/>
  <c r="F11"/>
  <c r="F7"/>
  <c r="H7"/>
  <c r="J7"/>
  <c r="L16"/>
  <c r="L12"/>
  <c r="L8"/>
  <c r="L5"/>
  <c r="L4"/>
  <c r="L20"/>
  <c r="L13" l="1"/>
  <c r="M20"/>
  <c r="M9"/>
  <c r="M16"/>
  <c r="M17"/>
  <c r="M13"/>
  <c r="L14"/>
  <c r="L18"/>
  <c r="M25"/>
  <c r="L26"/>
  <c r="M24"/>
  <c r="L22"/>
  <c r="M21"/>
  <c r="L6"/>
  <c r="M12"/>
  <c r="M8"/>
  <c r="L23"/>
  <c r="L27"/>
  <c r="L7"/>
  <c r="L11"/>
  <c r="L15"/>
  <c r="L19"/>
</calcChain>
</file>

<file path=xl/sharedStrings.xml><?xml version="1.0" encoding="utf-8"?>
<sst xmlns="http://schemas.openxmlformats.org/spreadsheetml/2006/main" count="180" uniqueCount="133">
  <si>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</si>
  <si>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</si>
  <si>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</si>
  <si>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3～5歳</t>
    <rPh sb="3" eb="4">
      <t>サイ</t>
    </rPh>
    <phoneticPr fontId="1"/>
  </si>
  <si>
    <t>合計</t>
    <rPh sb="0" eb="2">
      <t>ゴウケイ</t>
    </rPh>
    <phoneticPr fontId="1"/>
  </si>
  <si>
    <t>④倍率</t>
    <rPh sb="1" eb="3">
      <t>バイリツ</t>
    </rPh>
    <phoneticPr fontId="1"/>
  </si>
  <si>
    <t>①入園可能数（人）</t>
    <rPh sb="1" eb="3">
      <t>ニュウエン</t>
    </rPh>
    <rPh sb="3" eb="5">
      <t>カノウ</t>
    </rPh>
    <rPh sb="5" eb="6">
      <t>カズ</t>
    </rPh>
    <rPh sb="7" eb="8">
      <t>ニン</t>
    </rPh>
    <phoneticPr fontId="1"/>
  </si>
  <si>
    <t>②申込み数（人）</t>
    <rPh sb="1" eb="3">
      <t>モウシコ</t>
    </rPh>
    <rPh sb="4" eb="5">
      <t>カズ</t>
    </rPh>
    <rPh sb="6" eb="7">
      <t>ニン</t>
    </rPh>
    <phoneticPr fontId="1"/>
  </si>
  <si>
    <t>③入園率（％）</t>
    <rPh sb="1" eb="3">
      <t>ニュウエン</t>
    </rPh>
    <rPh sb="3" eb="4">
      <t>リツ</t>
    </rPh>
    <phoneticPr fontId="1"/>
  </si>
  <si>
    <t>前年比</t>
    <rPh sb="0" eb="3">
      <t>ゼンネンヒ</t>
    </rPh>
    <phoneticPr fontId="1"/>
  </si>
  <si>
    <t>-</t>
    <phoneticPr fontId="1"/>
  </si>
  <si>
    <t>-0.4P</t>
    <phoneticPr fontId="1"/>
  </si>
  <si>
    <t>-1.5P</t>
    <phoneticPr fontId="1"/>
  </si>
  <si>
    <t>+0.9P</t>
    <phoneticPr fontId="1"/>
  </si>
  <si>
    <t>-12.7P</t>
    <phoneticPr fontId="1"/>
  </si>
  <si>
    <t>-6.2P</t>
    <phoneticPr fontId="1"/>
  </si>
  <si>
    <t>-2.1P</t>
    <phoneticPr fontId="1"/>
  </si>
  <si>
    <t>-9.2P</t>
    <phoneticPr fontId="1"/>
  </si>
  <si>
    <t>-6.7P</t>
    <phoneticPr fontId="1"/>
  </si>
  <si>
    <t>-2.2P</t>
    <phoneticPr fontId="1"/>
  </si>
  <si>
    <t>+0.29P</t>
    <phoneticPr fontId="1"/>
  </si>
  <si>
    <t>+0.02P</t>
    <phoneticPr fontId="1"/>
  </si>
  <si>
    <t>+0.17P</t>
    <phoneticPr fontId="1"/>
  </si>
  <si>
    <t>-5.4P</t>
    <phoneticPr fontId="1"/>
  </si>
  <si>
    <t>+0.08P</t>
    <phoneticPr fontId="1"/>
  </si>
  <si>
    <t>+0.36P</t>
    <phoneticPr fontId="1"/>
  </si>
  <si>
    <t>+0.07P</t>
    <phoneticPr fontId="1"/>
  </si>
  <si>
    <t>+0.39P</t>
    <phoneticPr fontId="1"/>
  </si>
  <si>
    <t>+0.16P</t>
    <phoneticPr fontId="1"/>
  </si>
  <si>
    <t>-0.28P</t>
    <phoneticPr fontId="1"/>
  </si>
  <si>
    <t>-8.0P</t>
    <phoneticPr fontId="1"/>
  </si>
  <si>
    <t>+0.44P</t>
    <phoneticPr fontId="1"/>
  </si>
  <si>
    <t>+0.52P</t>
    <phoneticPr fontId="1"/>
  </si>
  <si>
    <t>-6.5P</t>
    <phoneticPr fontId="1"/>
  </si>
  <si>
    <t>+0.75P</t>
    <phoneticPr fontId="1"/>
  </si>
  <si>
    <t>-1.8P</t>
    <phoneticPr fontId="1"/>
  </si>
  <si>
    <t>+0.28P</t>
    <phoneticPr fontId="1"/>
  </si>
  <si>
    <t>+4.1P</t>
    <phoneticPr fontId="1"/>
  </si>
  <si>
    <t>+2.6P</t>
    <phoneticPr fontId="1"/>
  </si>
  <si>
    <t>-0.39P</t>
    <phoneticPr fontId="1"/>
  </si>
  <si>
    <t>-0.01P</t>
    <phoneticPr fontId="1"/>
  </si>
  <si>
    <t>-0.8P</t>
    <phoneticPr fontId="1"/>
  </si>
  <si>
    <t>-12.4P</t>
    <phoneticPr fontId="1"/>
  </si>
  <si>
    <t>+0.46P</t>
    <phoneticPr fontId="1"/>
  </si>
  <si>
    <t>-6.4P</t>
    <phoneticPr fontId="1"/>
  </si>
  <si>
    <t>+0.34P</t>
    <phoneticPr fontId="1"/>
  </si>
  <si>
    <t>+0.99P</t>
    <phoneticPr fontId="1"/>
  </si>
  <si>
    <t>-11.2P</t>
    <phoneticPr fontId="1"/>
  </si>
  <si>
    <t>+3.7P</t>
    <phoneticPr fontId="1"/>
  </si>
  <si>
    <t>+31.8P</t>
    <phoneticPr fontId="1"/>
  </si>
  <si>
    <t>-1.53P</t>
    <phoneticPr fontId="1"/>
  </si>
  <si>
    <t>-6.3P</t>
    <phoneticPr fontId="1"/>
  </si>
  <si>
    <t>+0.20P</t>
    <phoneticPr fontId="1"/>
  </si>
  <si>
    <t>-0.7P</t>
    <phoneticPr fontId="1"/>
  </si>
  <si>
    <t>-5.8P</t>
    <phoneticPr fontId="1"/>
  </si>
  <si>
    <t>+0.30P</t>
    <phoneticPr fontId="1"/>
  </si>
  <si>
    <t>-2.7P</t>
    <phoneticPr fontId="1"/>
  </si>
  <si>
    <t>+5.9P</t>
    <phoneticPr fontId="1"/>
  </si>
  <si>
    <t>-0.35P</t>
    <phoneticPr fontId="1"/>
  </si>
  <si>
    <t>●年度別・年齢別認可保育園入園可能数と申込み数（公表時点）</t>
    <rPh sb="1" eb="3">
      <t>ネンド</t>
    </rPh>
    <rPh sb="3" eb="4">
      <t>ベツ</t>
    </rPh>
    <rPh sb="5" eb="7">
      <t>ネンレイ</t>
    </rPh>
    <rPh sb="7" eb="8">
      <t>ベツ</t>
    </rPh>
    <rPh sb="8" eb="10">
      <t>ニンカ</t>
    </rPh>
    <rPh sb="10" eb="13">
      <t>ホイクエン</t>
    </rPh>
    <rPh sb="13" eb="15">
      <t>ニュウエン</t>
    </rPh>
    <rPh sb="15" eb="17">
      <t>カノウ</t>
    </rPh>
    <rPh sb="17" eb="18">
      <t>カズ</t>
    </rPh>
    <rPh sb="19" eb="21">
      <t>モウシコ</t>
    </rPh>
    <rPh sb="24" eb="26">
      <t>コウヒョウ</t>
    </rPh>
    <rPh sb="26" eb="28">
      <t>ジテン</t>
    </rPh>
    <phoneticPr fontId="1"/>
  </si>
  <si>
    <t>入園不可数</t>
    <rPh sb="0" eb="2">
      <t>ニュウエン</t>
    </rPh>
    <rPh sb="2" eb="4">
      <t>フカ</t>
    </rPh>
    <rPh sb="4" eb="5">
      <t>カズ</t>
    </rPh>
    <phoneticPr fontId="1"/>
  </si>
  <si>
    <t>21年4月</t>
    <rPh sb="2" eb="3">
      <t>ネン</t>
    </rPh>
    <rPh sb="4" eb="5">
      <t>ガツ</t>
    </rPh>
    <phoneticPr fontId="1"/>
  </si>
  <si>
    <t>22年4月</t>
    <rPh sb="2" eb="3">
      <t>ネン</t>
    </rPh>
    <rPh sb="4" eb="5">
      <t>ガツ</t>
    </rPh>
    <phoneticPr fontId="1"/>
  </si>
  <si>
    <t>23年4月</t>
    <rPh sb="2" eb="3">
      <t>ネン</t>
    </rPh>
    <rPh sb="4" eb="5">
      <t>ガツ</t>
    </rPh>
    <phoneticPr fontId="1"/>
  </si>
  <si>
    <t>25年4月</t>
    <rPh sb="2" eb="3">
      <t>ネン</t>
    </rPh>
    <rPh sb="4" eb="5">
      <t>ガツ</t>
    </rPh>
    <phoneticPr fontId="1"/>
  </si>
  <si>
    <t>24年4月</t>
    <rPh sb="2" eb="3">
      <t>ネン</t>
    </rPh>
    <rPh sb="4" eb="5">
      <t>ガツ</t>
    </rPh>
    <phoneticPr fontId="1"/>
  </si>
  <si>
    <t>26年4月</t>
    <rPh sb="2" eb="3">
      <t>ネン</t>
    </rPh>
    <rPh sb="4" eb="5">
      <t>ガツ</t>
    </rPh>
    <phoneticPr fontId="1"/>
  </si>
  <si>
    <t>22年4月</t>
    <rPh sb="2" eb="3">
      <t>ネン</t>
    </rPh>
    <rPh sb="4" eb="5">
      <t>ガツ</t>
    </rPh>
    <phoneticPr fontId="1"/>
  </si>
  <si>
    <t>23年4月</t>
    <rPh sb="2" eb="3">
      <t>ネン</t>
    </rPh>
    <rPh sb="4" eb="5">
      <t>ガツ</t>
    </rPh>
    <phoneticPr fontId="1"/>
  </si>
  <si>
    <t>24年4月</t>
    <rPh sb="2" eb="3">
      <t>ネン</t>
    </rPh>
    <rPh sb="4" eb="5">
      <t>ガツ</t>
    </rPh>
    <phoneticPr fontId="1"/>
  </si>
  <si>
    <t>　①就学前人口</t>
    <rPh sb="2" eb="5">
      <t>シュウガクマエ</t>
    </rPh>
    <rPh sb="5" eb="7">
      <t>ジンコウ</t>
    </rPh>
    <phoneticPr fontId="1"/>
  </si>
  <si>
    <t>　②保育定員</t>
    <rPh sb="2" eb="4">
      <t>ホイク</t>
    </rPh>
    <rPh sb="4" eb="6">
      <t>テイイン</t>
    </rPh>
    <phoneticPr fontId="1"/>
  </si>
  <si>
    <t>　③待機児童数</t>
    <rPh sb="2" eb="4">
      <t>タイキ</t>
    </rPh>
    <rPh sb="4" eb="6">
      <t>ジドウ</t>
    </rPh>
    <rPh sb="6" eb="7">
      <t>カズ</t>
    </rPh>
    <phoneticPr fontId="1"/>
  </si>
  <si>
    <t>　④保育需要数</t>
    <rPh sb="2" eb="4">
      <t>ホイク</t>
    </rPh>
    <rPh sb="4" eb="6">
      <t>ジュヨウ</t>
    </rPh>
    <rPh sb="6" eb="7">
      <t>カズ</t>
    </rPh>
    <phoneticPr fontId="1"/>
  </si>
  <si>
    <t>　⑤保育需要率</t>
    <rPh sb="2" eb="4">
      <t>ホイク</t>
    </rPh>
    <rPh sb="4" eb="6">
      <t>ジュヨウ</t>
    </rPh>
    <rPh sb="6" eb="7">
      <t>リツ</t>
    </rPh>
    <phoneticPr fontId="1"/>
  </si>
  <si>
    <t>20,701名</t>
    <rPh sb="6" eb="7">
      <t>メイ</t>
    </rPh>
    <phoneticPr fontId="1"/>
  </si>
  <si>
    <t>5,786名</t>
    <rPh sb="5" eb="6">
      <t>メイ</t>
    </rPh>
    <phoneticPr fontId="1"/>
  </si>
  <si>
    <t>137名</t>
    <rPh sb="3" eb="4">
      <t>メイ</t>
    </rPh>
    <phoneticPr fontId="1"/>
  </si>
  <si>
    <t>5,923名</t>
    <rPh sb="5" eb="6">
      <t>メイ</t>
    </rPh>
    <phoneticPr fontId="1"/>
  </si>
  <si>
    <t>21,089名</t>
    <rPh sb="6" eb="7">
      <t>メイ</t>
    </rPh>
    <phoneticPr fontId="1"/>
  </si>
  <si>
    <t>6,249名</t>
    <rPh sb="5" eb="6">
      <t>メイ</t>
    </rPh>
    <phoneticPr fontId="1"/>
  </si>
  <si>
    <t>23名</t>
    <rPh sb="2" eb="3">
      <t>メイ</t>
    </rPh>
    <phoneticPr fontId="1"/>
  </si>
  <si>
    <t>6,272名</t>
    <rPh sb="5" eb="6">
      <t>メイ</t>
    </rPh>
    <phoneticPr fontId="1"/>
  </si>
  <si>
    <t>実績</t>
    <rPh sb="0" eb="2">
      <t>ジッセキ</t>
    </rPh>
    <phoneticPr fontId="1"/>
  </si>
  <si>
    <t>見込み</t>
    <rPh sb="0" eb="2">
      <t>ミコ</t>
    </rPh>
    <phoneticPr fontId="1"/>
  </si>
  <si>
    <t>区分</t>
    <rPh sb="0" eb="2">
      <t>クブン</t>
    </rPh>
    <phoneticPr fontId="1"/>
  </si>
  <si>
    <t>21,572名</t>
    <rPh sb="6" eb="7">
      <t>メイ</t>
    </rPh>
    <phoneticPr fontId="1"/>
  </si>
  <si>
    <t>6,643名</t>
    <rPh sb="5" eb="6">
      <t>メイ</t>
    </rPh>
    <phoneticPr fontId="1"/>
  </si>
  <si>
    <t>71名</t>
    <rPh sb="2" eb="3">
      <t>メイ</t>
    </rPh>
    <phoneticPr fontId="1"/>
  </si>
  <si>
    <t>6,714名</t>
    <rPh sb="5" eb="6">
      <t>メイ</t>
    </rPh>
    <phoneticPr fontId="1"/>
  </si>
  <si>
    <t>22,027名</t>
    <rPh sb="6" eb="7">
      <t>メイ</t>
    </rPh>
    <phoneticPr fontId="1"/>
  </si>
  <si>
    <t>6,863名</t>
    <rPh sb="5" eb="6">
      <t>メイ</t>
    </rPh>
    <phoneticPr fontId="1"/>
  </si>
  <si>
    <t>52名</t>
    <rPh sb="2" eb="3">
      <t>メイ</t>
    </rPh>
    <phoneticPr fontId="1"/>
  </si>
  <si>
    <t>6,915名</t>
    <rPh sb="5" eb="6">
      <t>メイ</t>
    </rPh>
    <phoneticPr fontId="1"/>
  </si>
  <si>
    <t>22,700名</t>
    <rPh sb="6" eb="7">
      <t>メイ</t>
    </rPh>
    <phoneticPr fontId="1"/>
  </si>
  <si>
    <t>7,260名</t>
    <rPh sb="5" eb="6">
      <t>メイ</t>
    </rPh>
    <phoneticPr fontId="1"/>
  </si>
  <si>
    <t>285名</t>
    <rPh sb="3" eb="4">
      <t>メイ</t>
    </rPh>
    <phoneticPr fontId="1"/>
  </si>
  <si>
    <t>（25年4月）</t>
    <rPh sb="3" eb="4">
      <t>ネン</t>
    </rPh>
    <rPh sb="5" eb="6">
      <t>ガツ</t>
    </rPh>
    <phoneticPr fontId="1"/>
  </si>
  <si>
    <t>22,527名</t>
    <rPh sb="6" eb="7">
      <t>メイ</t>
    </rPh>
    <phoneticPr fontId="1"/>
  </si>
  <si>
    <t>7,390名</t>
    <rPh sb="5" eb="6">
      <t>メイ</t>
    </rPh>
    <phoneticPr fontId="1"/>
  </si>
  <si>
    <t>7,545名</t>
    <rPh sb="5" eb="6">
      <t>メイ</t>
    </rPh>
    <phoneticPr fontId="1"/>
  </si>
  <si>
    <t>0名</t>
    <rPh sb="1" eb="2">
      <t>メイ</t>
    </rPh>
    <phoneticPr fontId="1"/>
  </si>
  <si>
    <t>●杉並区保育定員と待機児童数（25年3月発表待機児童対策緊急推進プラン および 25年7月上方修正資料より）</t>
    <rPh sb="17" eb="18">
      <t>ネン</t>
    </rPh>
    <rPh sb="19" eb="20">
      <t>ガツ</t>
    </rPh>
    <rPh sb="20" eb="22">
      <t>ハッピョウ</t>
    </rPh>
    <rPh sb="42" eb="43">
      <t>ネン</t>
    </rPh>
    <rPh sb="44" eb="45">
      <t>ガツ</t>
    </rPh>
    <rPh sb="45" eb="47">
      <t>ジョウホウ</t>
    </rPh>
    <rPh sb="47" eb="49">
      <t>シュウセイ</t>
    </rPh>
    <rPh sb="49" eb="51">
      <t>シリョウ</t>
    </rPh>
    <phoneticPr fontId="1"/>
  </si>
  <si>
    <t>増（△）減</t>
    <rPh sb="0" eb="1">
      <t>ゾウ</t>
    </rPh>
    <rPh sb="4" eb="5">
      <t>ゲン</t>
    </rPh>
    <phoneticPr fontId="1"/>
  </si>
  <si>
    <t>500名</t>
    <rPh sb="3" eb="4">
      <t>メイ</t>
    </rPh>
    <phoneticPr fontId="1"/>
  </si>
  <si>
    <t>23,200名</t>
    <rPh sb="6" eb="7">
      <t>メイ</t>
    </rPh>
    <phoneticPr fontId="1"/>
  </si>
  <si>
    <t>8,213名</t>
    <rPh sb="5" eb="6">
      <t>メイ</t>
    </rPh>
    <phoneticPr fontId="1"/>
  </si>
  <si>
    <t>8,143名</t>
    <rPh sb="5" eb="6">
      <t>メイ</t>
    </rPh>
    <phoneticPr fontId="1"/>
  </si>
  <si>
    <t>△285名</t>
    <rPh sb="4" eb="5">
      <t>メイ</t>
    </rPh>
    <phoneticPr fontId="1"/>
  </si>
  <si>
    <t>598名</t>
    <rPh sb="3" eb="4">
      <t>メイ</t>
    </rPh>
    <phoneticPr fontId="1"/>
  </si>
  <si>
    <t>994名（プランに基づく整備）
△41名（上高井戸保育園休園）</t>
    <rPh sb="3" eb="4">
      <t>メイ</t>
    </rPh>
    <rPh sb="9" eb="10">
      <t>モト</t>
    </rPh>
    <rPh sb="12" eb="14">
      <t>セイビ</t>
    </rPh>
    <rPh sb="19" eb="20">
      <t>メイ</t>
    </rPh>
    <rPh sb="21" eb="22">
      <t>ウエ</t>
    </rPh>
    <rPh sb="22" eb="25">
      <t>タカイド</t>
    </rPh>
    <rPh sb="25" eb="28">
      <t>ホイクエン</t>
    </rPh>
    <rPh sb="28" eb="30">
      <t>キュウエン</t>
    </rPh>
    <phoneticPr fontId="1"/>
  </si>
  <si>
    <r>
      <t xml:space="preserve">130名
</t>
    </r>
    <r>
      <rPr>
        <sz val="7"/>
        <color theme="1"/>
        <rFont val="ＭＳ Ｐゴシック"/>
        <family val="3"/>
        <charset val="128"/>
        <scheme val="minor"/>
      </rPr>
      <t>※定義見直し前</t>
    </r>
    <rPh sb="3" eb="4">
      <t>メイ</t>
    </rPh>
    <rPh sb="6" eb="8">
      <t>テイギ</t>
    </rPh>
    <rPh sb="8" eb="10">
      <t>ミナオ</t>
    </rPh>
    <rPh sb="11" eb="12">
      <t>マエ</t>
    </rPh>
    <phoneticPr fontId="1"/>
  </si>
  <si>
    <r>
      <t>26年4月</t>
    </r>
    <r>
      <rPr>
        <b/>
        <sz val="7"/>
        <color theme="1"/>
        <rFont val="ＭＳ Ｐゴシック"/>
        <family val="3"/>
        <charset val="128"/>
        <scheme val="minor"/>
      </rPr>
      <t xml:space="preserve">
※7月時点</t>
    </r>
    <rPh sb="2" eb="3">
      <t>ネン</t>
    </rPh>
    <rPh sb="4" eb="5">
      <t>ガツ</t>
    </rPh>
    <rPh sb="8" eb="9">
      <t>ガツ</t>
    </rPh>
    <rPh sb="9" eb="11">
      <t>ジテン</t>
    </rPh>
    <phoneticPr fontId="1"/>
  </si>
  <si>
    <r>
      <t>25年4月</t>
    </r>
    <r>
      <rPr>
        <sz val="7"/>
        <color theme="1"/>
        <rFont val="ＭＳ Ｐゴシック"/>
        <family val="3"/>
        <charset val="128"/>
        <scheme val="minor"/>
      </rPr>
      <t xml:space="preserve">
※7月時点</t>
    </r>
    <rPh sb="2" eb="3">
      <t>ネン</t>
    </rPh>
    <rPh sb="4" eb="5">
      <t>ガツ</t>
    </rPh>
    <phoneticPr fontId="1"/>
  </si>
  <si>
    <t>　　　　　</t>
    <phoneticPr fontId="1"/>
  </si>
  <si>
    <t>　　　　　　　　25・26年度については、本プランによる具体的な取組みによる定員増を反映した数。</t>
    <rPh sb="13" eb="15">
      <t>ネンド</t>
    </rPh>
    <rPh sb="21" eb="22">
      <t>ホン</t>
    </rPh>
    <rPh sb="28" eb="31">
      <t>グタイテキ</t>
    </rPh>
    <rPh sb="32" eb="34">
      <t>トリク</t>
    </rPh>
    <rPh sb="38" eb="41">
      <t>テイインゾウ</t>
    </rPh>
    <rPh sb="42" eb="44">
      <t>ハンエイ</t>
    </rPh>
    <rPh sb="46" eb="47">
      <t>カズ</t>
    </rPh>
    <phoneticPr fontId="1"/>
  </si>
  <si>
    <t>　　　　　　　　25年度については、第一次選考終了時点で、昨年度の状況と比較して想定される待機児童数（60～130名）の最大値を記載。</t>
    <rPh sb="10" eb="12">
      <t>ネンド</t>
    </rPh>
    <rPh sb="18" eb="19">
      <t>ダイ</t>
    </rPh>
    <rPh sb="19" eb="21">
      <t>イチジ</t>
    </rPh>
    <rPh sb="21" eb="23">
      <t>センコウ</t>
    </rPh>
    <rPh sb="23" eb="25">
      <t>シュウリョウ</t>
    </rPh>
    <rPh sb="25" eb="27">
      <t>ジテン</t>
    </rPh>
    <rPh sb="29" eb="32">
      <t>サクネンド</t>
    </rPh>
    <rPh sb="33" eb="35">
      <t>ジョウキョウ</t>
    </rPh>
    <rPh sb="36" eb="38">
      <t>ヒカク</t>
    </rPh>
    <rPh sb="40" eb="42">
      <t>ソウテイ</t>
    </rPh>
    <rPh sb="45" eb="47">
      <t>タイキ</t>
    </rPh>
    <rPh sb="47" eb="49">
      <t>ジドウ</t>
    </rPh>
    <rPh sb="49" eb="50">
      <t>カズ</t>
    </rPh>
    <rPh sb="57" eb="58">
      <t>メイ</t>
    </rPh>
    <rPh sb="60" eb="63">
      <t>サイダイチ</t>
    </rPh>
    <rPh sb="64" eb="66">
      <t>キサイ</t>
    </rPh>
    <phoneticPr fontId="1"/>
  </si>
  <si>
    <t>【26年4月見込みの考え方】</t>
    <rPh sb="3" eb="4">
      <t>ネン</t>
    </rPh>
    <rPh sb="5" eb="6">
      <t>ガツ</t>
    </rPh>
    <rPh sb="6" eb="8">
      <t>ミコ</t>
    </rPh>
    <rPh sb="10" eb="11">
      <t>カンガ</t>
    </rPh>
    <rPh sb="12" eb="13">
      <t>カタ</t>
    </rPh>
    <phoneticPr fontId="1"/>
  </si>
  <si>
    <t>　①就学前人口　近年の人口動態等から、前年比500名増と想定。</t>
    <rPh sb="2" eb="5">
      <t>シュウガクマエ</t>
    </rPh>
    <rPh sb="5" eb="7">
      <t>ジンコウ</t>
    </rPh>
    <rPh sb="8" eb="10">
      <t>キンネン</t>
    </rPh>
    <rPh sb="11" eb="13">
      <t>ジンコウ</t>
    </rPh>
    <rPh sb="13" eb="15">
      <t>ドウタイ</t>
    </rPh>
    <rPh sb="15" eb="16">
      <t>トウ</t>
    </rPh>
    <rPh sb="19" eb="22">
      <t>ゼンネンヒ</t>
    </rPh>
    <rPh sb="25" eb="26">
      <t>ナ</t>
    </rPh>
    <rPh sb="26" eb="27">
      <t>ゾウ</t>
    </rPh>
    <rPh sb="28" eb="30">
      <t>ソウテイ</t>
    </rPh>
    <phoneticPr fontId="1"/>
  </si>
  <si>
    <t>　②保育定員　プランによる整備目標（上方修正後）による定員増を反映した数。</t>
    <rPh sb="2" eb="4">
      <t>ホイク</t>
    </rPh>
    <rPh sb="4" eb="6">
      <t>テイイン</t>
    </rPh>
    <rPh sb="13" eb="15">
      <t>セイビ</t>
    </rPh>
    <rPh sb="15" eb="17">
      <t>モクヒョウ</t>
    </rPh>
    <rPh sb="18" eb="20">
      <t>ジョウホウ</t>
    </rPh>
    <rPh sb="20" eb="22">
      <t>シュウセイ</t>
    </rPh>
    <rPh sb="22" eb="23">
      <t>アト</t>
    </rPh>
    <rPh sb="27" eb="30">
      <t>テイインゾウ</t>
    </rPh>
    <rPh sb="31" eb="33">
      <t>ハンエイ</t>
    </rPh>
    <rPh sb="35" eb="36">
      <t>カズ</t>
    </rPh>
    <phoneticPr fontId="1"/>
  </si>
  <si>
    <t>　③待機児童数　①就学前人口（推計）に⑤保育需要率（見込）を乗じて算出。</t>
    <rPh sb="2" eb="4">
      <t>タイキ</t>
    </rPh>
    <rPh sb="4" eb="6">
      <t>ジドウ</t>
    </rPh>
    <rPh sb="6" eb="7">
      <t>カズ</t>
    </rPh>
    <rPh sb="9" eb="12">
      <t>シュウガクマエ</t>
    </rPh>
    <rPh sb="12" eb="14">
      <t>ジンコウ</t>
    </rPh>
    <rPh sb="15" eb="17">
      <t>スイケイ</t>
    </rPh>
    <rPh sb="20" eb="22">
      <t>ホイク</t>
    </rPh>
    <rPh sb="22" eb="24">
      <t>ジュヨウ</t>
    </rPh>
    <rPh sb="24" eb="25">
      <t>リツ</t>
    </rPh>
    <rPh sb="26" eb="28">
      <t>ミコ</t>
    </rPh>
    <rPh sb="30" eb="31">
      <t>ジョウ</t>
    </rPh>
    <rPh sb="33" eb="35">
      <t>サンシュツ</t>
    </rPh>
    <phoneticPr fontId="1"/>
  </si>
  <si>
    <t>　④保育需要数　25年度の数値に、過去最大数の需要率の伸び（＋1.9ポイント）を加算。</t>
    <rPh sb="2" eb="4">
      <t>ホイク</t>
    </rPh>
    <rPh sb="4" eb="6">
      <t>ジュヨウ</t>
    </rPh>
    <rPh sb="6" eb="7">
      <t>スウ</t>
    </rPh>
    <rPh sb="10" eb="12">
      <t>ネンド</t>
    </rPh>
    <rPh sb="13" eb="15">
      <t>スウチ</t>
    </rPh>
    <rPh sb="17" eb="19">
      <t>カコ</t>
    </rPh>
    <rPh sb="19" eb="21">
      <t>サイダイ</t>
    </rPh>
    <rPh sb="21" eb="22">
      <t>スウ</t>
    </rPh>
    <rPh sb="23" eb="25">
      <t>ジュヨウ</t>
    </rPh>
    <rPh sb="25" eb="26">
      <t>リツ</t>
    </rPh>
    <rPh sb="27" eb="28">
      <t>ノ</t>
    </rPh>
    <rPh sb="40" eb="42">
      <t>カサン</t>
    </rPh>
    <phoneticPr fontId="1"/>
  </si>
  <si>
    <t>　①就学前人口＝各年度4月1日現在の住民基本台帳による0～5歳児の人口。25・26年度については、毎年500名増と想定。</t>
    <rPh sb="2" eb="5">
      <t>シュウガクマエ</t>
    </rPh>
    <rPh sb="5" eb="7">
      <t>ジンコウ</t>
    </rPh>
    <rPh sb="8" eb="9">
      <t>カク</t>
    </rPh>
    <rPh sb="9" eb="11">
      <t>ネンド</t>
    </rPh>
    <rPh sb="12" eb="13">
      <t>ガツ</t>
    </rPh>
    <rPh sb="14" eb="15">
      <t>ニチ</t>
    </rPh>
    <rPh sb="15" eb="17">
      <t>ゲンザイ</t>
    </rPh>
    <rPh sb="18" eb="20">
      <t>ジュウミン</t>
    </rPh>
    <rPh sb="20" eb="22">
      <t>キホン</t>
    </rPh>
    <rPh sb="22" eb="24">
      <t>ダイチョウ</t>
    </rPh>
    <rPh sb="30" eb="32">
      <t>サイジ</t>
    </rPh>
    <rPh sb="33" eb="35">
      <t>ジンコウ</t>
    </rPh>
    <rPh sb="41" eb="43">
      <t>ネンド</t>
    </rPh>
    <rPh sb="49" eb="51">
      <t>マイトシ</t>
    </rPh>
    <rPh sb="54" eb="55">
      <t>ナ</t>
    </rPh>
    <rPh sb="55" eb="56">
      <t>ゾウ</t>
    </rPh>
    <rPh sb="57" eb="59">
      <t>ソウテイ</t>
    </rPh>
    <phoneticPr fontId="1"/>
  </si>
  <si>
    <t>　②保育定員＝認可保育所、東京都認証保育所、区保育室、グループ保育室、家庭福祉員、認定こども園、区立子供園（長時間保育）、私立幼稚園預かり保育の定員。</t>
    <rPh sb="2" eb="4">
      <t>ホイク</t>
    </rPh>
    <rPh sb="4" eb="6">
      <t>テイイン</t>
    </rPh>
    <rPh sb="7" eb="9">
      <t>ニンカ</t>
    </rPh>
    <rPh sb="9" eb="11">
      <t>ホイク</t>
    </rPh>
    <rPh sb="11" eb="12">
      <t>ショ</t>
    </rPh>
    <rPh sb="13" eb="16">
      <t>トウキョウト</t>
    </rPh>
    <rPh sb="16" eb="18">
      <t>ニンショウ</t>
    </rPh>
    <rPh sb="18" eb="20">
      <t>ホイク</t>
    </rPh>
    <rPh sb="20" eb="21">
      <t>ショ</t>
    </rPh>
    <rPh sb="22" eb="23">
      <t>ク</t>
    </rPh>
    <rPh sb="23" eb="26">
      <t>ホイクシツ</t>
    </rPh>
    <rPh sb="31" eb="34">
      <t>ホイクシツ</t>
    </rPh>
    <rPh sb="35" eb="37">
      <t>カテイ</t>
    </rPh>
    <rPh sb="37" eb="39">
      <t>フクシ</t>
    </rPh>
    <rPh sb="39" eb="40">
      <t>イン</t>
    </rPh>
    <rPh sb="41" eb="43">
      <t>ニンテイ</t>
    </rPh>
    <rPh sb="46" eb="47">
      <t>エン</t>
    </rPh>
    <rPh sb="48" eb="50">
      <t>クリツ</t>
    </rPh>
    <rPh sb="50" eb="52">
      <t>コドモ</t>
    </rPh>
    <rPh sb="52" eb="53">
      <t>エン</t>
    </rPh>
    <rPh sb="54" eb="57">
      <t>チョウジカン</t>
    </rPh>
    <rPh sb="57" eb="59">
      <t>ホイク</t>
    </rPh>
    <rPh sb="61" eb="63">
      <t>シリツ</t>
    </rPh>
    <rPh sb="63" eb="66">
      <t>ヨウチエン</t>
    </rPh>
    <rPh sb="66" eb="67">
      <t>アズ</t>
    </rPh>
    <rPh sb="69" eb="71">
      <t>ホイク</t>
    </rPh>
    <rPh sb="72" eb="74">
      <t>テイイン</t>
    </rPh>
    <phoneticPr fontId="1"/>
  </si>
  <si>
    <t>　③待機児童数＝各年度4月1日時点の国の定義に基づく待機児童数。</t>
    <rPh sb="2" eb="4">
      <t>タイキ</t>
    </rPh>
    <rPh sb="4" eb="6">
      <t>ジドウ</t>
    </rPh>
    <rPh sb="6" eb="7">
      <t>カズ</t>
    </rPh>
    <rPh sb="8" eb="9">
      <t>カク</t>
    </rPh>
    <rPh sb="9" eb="11">
      <t>ネンド</t>
    </rPh>
    <rPh sb="12" eb="13">
      <t>ガツ</t>
    </rPh>
    <rPh sb="14" eb="15">
      <t>ニチ</t>
    </rPh>
    <rPh sb="15" eb="17">
      <t>ジテン</t>
    </rPh>
    <rPh sb="18" eb="19">
      <t>クニ</t>
    </rPh>
    <rPh sb="20" eb="22">
      <t>テイギ</t>
    </rPh>
    <rPh sb="23" eb="24">
      <t>モト</t>
    </rPh>
    <rPh sb="26" eb="28">
      <t>タイキ</t>
    </rPh>
    <rPh sb="28" eb="30">
      <t>ジドウ</t>
    </rPh>
    <rPh sb="30" eb="31">
      <t>カズ</t>
    </rPh>
    <phoneticPr fontId="1"/>
  </si>
  <si>
    <t>　④保育需要数＝②保育定員＋③待機児童数</t>
    <rPh sb="2" eb="4">
      <t>ホイク</t>
    </rPh>
    <rPh sb="4" eb="6">
      <t>ジュヨウ</t>
    </rPh>
    <rPh sb="6" eb="7">
      <t>スウ</t>
    </rPh>
    <rPh sb="9" eb="11">
      <t>ホイク</t>
    </rPh>
    <rPh sb="11" eb="13">
      <t>テイイン</t>
    </rPh>
    <rPh sb="15" eb="17">
      <t>タイキ</t>
    </rPh>
    <rPh sb="17" eb="19">
      <t>ジドウ</t>
    </rPh>
    <rPh sb="19" eb="20">
      <t>カズ</t>
    </rPh>
    <phoneticPr fontId="1"/>
  </si>
  <si>
    <t>　⑤保育需要率＝（②保育定員＋③待機児童数）／①就学前人口。</t>
    <rPh sb="2" eb="4">
      <t>ホイク</t>
    </rPh>
    <rPh sb="4" eb="6">
      <t>ジュヨウ</t>
    </rPh>
    <rPh sb="6" eb="7">
      <t>リツ</t>
    </rPh>
    <rPh sb="24" eb="27">
      <t>シュウガクマエ</t>
    </rPh>
    <rPh sb="27" eb="29">
      <t>ジンコウ</t>
    </rPh>
    <phoneticPr fontId="1"/>
  </si>
  <si>
    <t>717人</t>
    <rPh sb="3" eb="4">
      <t>ニン</t>
    </rPh>
    <phoneticPr fontId="1"/>
  </si>
  <si>
    <t>896人</t>
    <rPh sb="3" eb="4">
      <t>ニン</t>
    </rPh>
    <phoneticPr fontId="1"/>
  </si>
  <si>
    <t>1,267人</t>
    <rPh sb="5" eb="6">
      <t>ニン</t>
    </rPh>
    <phoneticPr fontId="1"/>
  </si>
  <si>
    <t>1,511人</t>
    <rPh sb="5" eb="6">
      <t>ニン</t>
    </rPh>
    <phoneticPr fontId="1"/>
  </si>
  <si>
    <t>1,833人</t>
    <rPh sb="5" eb="6">
      <t>ニン</t>
    </rPh>
    <phoneticPr fontId="1"/>
  </si>
  <si>
    <t>1,821人</t>
    <rPh sb="5" eb="6">
      <t>ニン</t>
    </rPh>
    <phoneticPr fontId="1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</si>
</sst>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_ "/>
    <numFmt numFmtId="178" formatCode="#,##0_ "/>
    <numFmt numFmtId="179" formatCode="0.0%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rgb="FF0070C0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b/>
      <sz val="11"/>
      <color rgb="FF00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7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FF"/>
        <bgColor indexed="64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8" fontId="5" fillId="3" borderId="2" xfId="0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178" fontId="5" fillId="0" borderId="6" xfId="0" applyNumberFormat="1" applyFont="1" applyBorder="1">
      <alignment vertical="center"/>
    </xf>
    <xf numFmtId="179" fontId="4" fillId="0" borderId="6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178" fontId="5" fillId="4" borderId="5" xfId="0" applyNumberFormat="1" applyFont="1" applyFill="1" applyBorder="1">
      <alignment vertical="center"/>
    </xf>
    <xf numFmtId="178" fontId="5" fillId="4" borderId="6" xfId="0" applyNumberFormat="1" applyFont="1" applyFill="1" applyBorder="1">
      <alignment vertical="center"/>
    </xf>
    <xf numFmtId="179" fontId="4" fillId="4" borderId="6" xfId="0" applyNumberFormat="1" applyFont="1" applyFill="1" applyBorder="1">
      <alignment vertical="center"/>
    </xf>
    <xf numFmtId="176" fontId="4" fillId="4" borderId="7" xfId="0" applyNumberFormat="1" applyFont="1" applyFill="1" applyBorder="1">
      <alignment vertical="center"/>
    </xf>
    <xf numFmtId="178" fontId="5" fillId="3" borderId="11" xfId="0" applyNumberFormat="1" applyFont="1" applyFill="1" applyBorder="1" applyAlignment="1">
      <alignment horizontal="center" vertical="center"/>
    </xf>
    <xf numFmtId="177" fontId="4" fillId="3" borderId="11" xfId="0" applyNumberFormat="1" applyFont="1" applyFill="1" applyBorder="1" applyAlignment="1">
      <alignment horizontal="center" vertical="center"/>
    </xf>
    <xf numFmtId="176" fontId="4" fillId="3" borderId="13" xfId="0" applyNumberFormat="1" applyFont="1" applyFill="1" applyBorder="1" applyAlignment="1">
      <alignment horizontal="center" vertical="center"/>
    </xf>
    <xf numFmtId="176" fontId="4" fillId="4" borderId="16" xfId="0" applyNumberFormat="1" applyFont="1" applyFill="1" applyBorder="1">
      <alignment vertical="center"/>
    </xf>
    <xf numFmtId="178" fontId="5" fillId="0" borderId="20" xfId="0" applyNumberFormat="1" applyFont="1" applyBorder="1">
      <alignment vertical="center"/>
    </xf>
    <xf numFmtId="179" fontId="4" fillId="0" borderId="20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178" fontId="5" fillId="0" borderId="19" xfId="0" applyNumberFormat="1" applyFont="1" applyBorder="1">
      <alignment vertical="center"/>
    </xf>
    <xf numFmtId="176" fontId="4" fillId="6" borderId="22" xfId="0" applyNumberFormat="1" applyFont="1" applyFill="1" applyBorder="1">
      <alignment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179" fontId="4" fillId="7" borderId="1" xfId="1" applyNumberFormat="1" applyFont="1" applyFill="1" applyBorder="1">
      <alignment vertical="center"/>
    </xf>
    <xf numFmtId="179" fontId="4" fillId="7" borderId="4" xfId="1" applyNumberFormat="1" applyFont="1" applyFill="1" applyBorder="1">
      <alignment vertical="center"/>
    </xf>
    <xf numFmtId="49" fontId="5" fillId="7" borderId="28" xfId="0" applyNumberFormat="1" applyFont="1" applyFill="1" applyBorder="1" applyAlignment="1">
      <alignment horizontal="right" vertical="center"/>
    </xf>
    <xf numFmtId="49" fontId="5" fillId="7" borderId="17" xfId="0" applyNumberFormat="1" applyFont="1" applyFill="1" applyBorder="1" applyAlignment="1">
      <alignment horizontal="right" vertical="center"/>
    </xf>
    <xf numFmtId="49" fontId="5" fillId="7" borderId="3" xfId="0" applyNumberFormat="1" applyFont="1" applyFill="1" applyBorder="1" applyAlignment="1">
      <alignment horizontal="right" vertical="center"/>
    </xf>
    <xf numFmtId="49" fontId="5" fillId="7" borderId="29" xfId="0" applyNumberFormat="1" applyFont="1" applyFill="1" applyBorder="1" applyAlignment="1">
      <alignment horizontal="right" vertical="center"/>
    </xf>
    <xf numFmtId="179" fontId="4" fillId="7" borderId="9" xfId="1" applyNumberFormat="1" applyFont="1" applyFill="1" applyBorder="1">
      <alignment vertical="center"/>
    </xf>
    <xf numFmtId="179" fontId="4" fillId="7" borderId="14" xfId="1" applyNumberFormat="1" applyFont="1" applyFill="1" applyBorder="1">
      <alignment vertical="center"/>
    </xf>
    <xf numFmtId="49" fontId="5" fillId="7" borderId="18" xfId="0" applyNumberFormat="1" applyFont="1" applyFill="1" applyBorder="1" applyAlignment="1">
      <alignment horizontal="right" vertical="center"/>
    </xf>
    <xf numFmtId="49" fontId="5" fillId="7" borderId="30" xfId="0" applyNumberFormat="1" applyFont="1" applyFill="1" applyBorder="1" applyAlignment="1">
      <alignment horizontal="right" vertical="center"/>
    </xf>
    <xf numFmtId="179" fontId="4" fillId="8" borderId="1" xfId="1" applyNumberFormat="1" applyFont="1" applyFill="1" applyBorder="1">
      <alignment vertical="center"/>
    </xf>
    <xf numFmtId="179" fontId="4" fillId="8" borderId="4" xfId="1" applyNumberFormat="1" applyFont="1" applyFill="1" applyBorder="1">
      <alignment vertical="center"/>
    </xf>
    <xf numFmtId="49" fontId="5" fillId="8" borderId="17" xfId="0" applyNumberFormat="1" applyFont="1" applyFill="1" applyBorder="1" applyAlignment="1">
      <alignment horizontal="right" vertical="center"/>
    </xf>
    <xf numFmtId="49" fontId="5" fillId="8" borderId="3" xfId="0" applyNumberFormat="1" applyFont="1" applyFill="1" applyBorder="1" applyAlignment="1">
      <alignment horizontal="right" vertical="center"/>
    </xf>
    <xf numFmtId="49" fontId="5" fillId="8" borderId="28" xfId="0" applyNumberFormat="1" applyFont="1" applyFill="1" applyBorder="1" applyAlignment="1">
      <alignment horizontal="right" vertical="center"/>
    </xf>
    <xf numFmtId="179" fontId="4" fillId="0" borderId="6" xfId="0" applyNumberFormat="1" applyFont="1" applyFill="1" applyBorder="1">
      <alignment vertical="center"/>
    </xf>
    <xf numFmtId="176" fontId="4" fillId="0" borderId="7" xfId="0" applyNumberFormat="1" applyFont="1" applyFill="1" applyBorder="1">
      <alignment vertical="center"/>
    </xf>
    <xf numFmtId="176" fontId="4" fillId="0" borderId="16" xfId="0" applyNumberFormat="1" applyFont="1" applyFill="1" applyBorder="1">
      <alignment vertical="center"/>
    </xf>
    <xf numFmtId="179" fontId="7" fillId="8" borderId="1" xfId="1" applyNumberFormat="1" applyFont="1" applyFill="1" applyBorder="1">
      <alignment vertical="center"/>
    </xf>
    <xf numFmtId="179" fontId="8" fillId="8" borderId="4" xfId="1" applyNumberFormat="1" applyFont="1" applyFill="1" applyBorder="1">
      <alignment vertical="center"/>
    </xf>
    <xf numFmtId="179" fontId="7" fillId="8" borderId="9" xfId="1" applyNumberFormat="1" applyFont="1" applyFill="1" applyBorder="1">
      <alignment vertical="center"/>
    </xf>
    <xf numFmtId="179" fontId="4" fillId="8" borderId="14" xfId="1" applyNumberFormat="1" applyFont="1" applyFill="1" applyBorder="1">
      <alignment vertical="center"/>
    </xf>
    <xf numFmtId="49" fontId="5" fillId="8" borderId="30" xfId="0" applyNumberFormat="1" applyFont="1" applyFill="1" applyBorder="1" applyAlignment="1">
      <alignment horizontal="right" vertical="center"/>
    </xf>
    <xf numFmtId="49" fontId="5" fillId="8" borderId="13" xfId="0" applyNumberFormat="1" applyFont="1" applyFill="1" applyBorder="1" applyAlignment="1">
      <alignment horizontal="right" vertical="center"/>
    </xf>
    <xf numFmtId="179" fontId="4" fillId="8" borderId="9" xfId="1" applyNumberFormat="1" applyFont="1" applyFill="1" applyBorder="1">
      <alignment vertical="center"/>
    </xf>
    <xf numFmtId="178" fontId="5" fillId="0" borderId="5" xfId="0" applyNumberFormat="1" applyFont="1" applyFill="1" applyBorder="1">
      <alignment vertical="center"/>
    </xf>
    <xf numFmtId="179" fontId="9" fillId="7" borderId="1" xfId="1" applyNumberFormat="1" applyFont="1" applyFill="1" applyBorder="1">
      <alignment vertical="center"/>
    </xf>
    <xf numFmtId="49" fontId="10" fillId="7" borderId="28" xfId="0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179" fontId="4" fillId="6" borderId="20" xfId="0" applyNumberFormat="1" applyFont="1" applyFill="1" applyBorder="1">
      <alignment vertical="center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178" fontId="6" fillId="0" borderId="38" xfId="0" applyNumberFormat="1" applyFont="1" applyBorder="1">
      <alignment vertical="center"/>
    </xf>
    <xf numFmtId="178" fontId="6" fillId="3" borderId="39" xfId="0" applyNumberFormat="1" applyFont="1" applyFill="1" applyBorder="1" applyAlignment="1">
      <alignment horizontal="center" vertical="center"/>
    </xf>
    <xf numFmtId="178" fontId="5" fillId="0" borderId="40" xfId="0" applyNumberFormat="1" applyFont="1" applyBorder="1">
      <alignment vertical="center"/>
    </xf>
    <xf numFmtId="178" fontId="5" fillId="4" borderId="40" xfId="0" applyNumberFormat="1" applyFont="1" applyFill="1" applyBorder="1">
      <alignment vertical="center"/>
    </xf>
    <xf numFmtId="178" fontId="6" fillId="3" borderId="36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178" fontId="6" fillId="0" borderId="0" xfId="0" applyNumberFormat="1" applyFont="1">
      <alignment vertical="center"/>
    </xf>
    <xf numFmtId="179" fontId="6" fillId="0" borderId="55" xfId="0" applyNumberFormat="1" applyFont="1" applyBorder="1">
      <alignment vertical="center"/>
    </xf>
    <xf numFmtId="179" fontId="6" fillId="0" borderId="56" xfId="0" applyNumberFormat="1" applyFont="1" applyBorder="1">
      <alignment vertical="center"/>
    </xf>
    <xf numFmtId="178" fontId="6" fillId="0" borderId="48" xfId="0" applyNumberFormat="1" applyFont="1" applyBorder="1" applyAlignment="1">
      <alignment horizontal="right" vertical="center"/>
    </xf>
    <xf numFmtId="178" fontId="6" fillId="0" borderId="53" xfId="0" applyNumberFormat="1" applyFont="1" applyBorder="1" applyAlignment="1">
      <alignment horizontal="right" vertical="center"/>
    </xf>
    <xf numFmtId="178" fontId="6" fillId="0" borderId="52" xfId="0" applyNumberFormat="1" applyFont="1" applyBorder="1" applyAlignment="1">
      <alignment horizontal="right" vertical="center"/>
    </xf>
    <xf numFmtId="179" fontId="6" fillId="0" borderId="54" xfId="0" applyNumberFormat="1" applyFont="1" applyBorder="1">
      <alignment vertical="center"/>
    </xf>
    <xf numFmtId="178" fontId="6" fillId="0" borderId="12" xfId="0" applyNumberFormat="1" applyFont="1" applyBorder="1" applyAlignment="1">
      <alignment horizontal="right" vertical="center"/>
    </xf>
    <xf numFmtId="178" fontId="6" fillId="0" borderId="62" xfId="0" applyNumberFormat="1" applyFont="1" applyBorder="1" applyAlignment="1">
      <alignment horizontal="right" vertical="center"/>
    </xf>
    <xf numFmtId="178" fontId="6" fillId="0" borderId="61" xfId="0" applyNumberFormat="1" applyFont="1" applyBorder="1" applyAlignment="1">
      <alignment horizontal="right" vertical="center"/>
    </xf>
    <xf numFmtId="178" fontId="13" fillId="0" borderId="57" xfId="0" applyNumberFormat="1" applyFont="1" applyBorder="1" applyAlignment="1">
      <alignment horizontal="right" vertical="center"/>
    </xf>
    <xf numFmtId="178" fontId="13" fillId="0" borderId="52" xfId="0" applyNumberFormat="1" applyFont="1" applyBorder="1" applyAlignment="1">
      <alignment horizontal="right" vertical="center"/>
    </xf>
    <xf numFmtId="178" fontId="13" fillId="0" borderId="66" xfId="0" applyNumberFormat="1" applyFont="1" applyBorder="1" applyAlignment="1">
      <alignment horizontal="right" vertical="center"/>
    </xf>
    <xf numFmtId="179" fontId="13" fillId="0" borderId="65" xfId="0" applyNumberFormat="1" applyFont="1" applyBorder="1">
      <alignment vertical="center"/>
    </xf>
    <xf numFmtId="49" fontId="4" fillId="7" borderId="54" xfId="0" applyNumberFormat="1" applyFont="1" applyFill="1" applyBorder="1" applyAlignment="1">
      <alignment horizontal="center" vertical="center"/>
    </xf>
    <xf numFmtId="49" fontId="4" fillId="7" borderId="55" xfId="0" applyNumberFormat="1" applyFont="1" applyFill="1" applyBorder="1" applyAlignment="1">
      <alignment horizontal="center" vertical="center"/>
    </xf>
    <xf numFmtId="178" fontId="13" fillId="0" borderId="66" xfId="0" applyNumberFormat="1" applyFont="1" applyBorder="1" applyAlignment="1">
      <alignment horizontal="right" vertical="center" wrapText="1"/>
    </xf>
    <xf numFmtId="49" fontId="15" fillId="7" borderId="65" xfId="0" applyNumberFormat="1" applyFont="1" applyFill="1" applyBorder="1" applyAlignment="1">
      <alignment horizontal="center" vertical="center" wrapText="1"/>
    </xf>
    <xf numFmtId="49" fontId="4" fillId="7" borderId="56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4" fillId="0" borderId="63" xfId="0" applyNumberFormat="1" applyFont="1" applyBorder="1" applyAlignment="1">
      <alignment horizontal="right" vertical="center"/>
    </xf>
    <xf numFmtId="178" fontId="4" fillId="0" borderId="58" xfId="0" applyNumberFormat="1" applyFont="1" applyBorder="1" applyAlignment="1">
      <alignment horizontal="right" vertical="center"/>
    </xf>
    <xf numFmtId="179" fontId="4" fillId="0" borderId="59" xfId="0" applyNumberFormat="1" applyFont="1" applyBorder="1">
      <alignment vertical="center"/>
    </xf>
    <xf numFmtId="49" fontId="4" fillId="6" borderId="59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18" fillId="0" borderId="31" xfId="0" applyNumberFormat="1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178" fontId="6" fillId="0" borderId="52" xfId="0" applyNumberFormat="1" applyFont="1" applyBorder="1" applyAlignment="1">
      <alignment horizontal="right" vertical="center"/>
    </xf>
    <xf numFmtId="178" fontId="6" fillId="0" borderId="48" xfId="0" applyNumberFormat="1" applyFont="1" applyBorder="1" applyAlignment="1">
      <alignment horizontal="right" vertical="center"/>
    </xf>
    <xf numFmtId="178" fontId="6" fillId="0" borderId="53" xfId="0" applyNumberFormat="1" applyFont="1" applyBorder="1" applyAlignment="1">
      <alignment horizontal="right" vertical="center"/>
    </xf>
    <xf numFmtId="178" fontId="6" fillId="0" borderId="52" xfId="0" applyNumberFormat="1" applyFont="1" applyBorder="1" applyAlignment="1">
      <alignment horizontal="right" vertical="center" wrapText="1"/>
    </xf>
    <xf numFmtId="178" fontId="6" fillId="0" borderId="48" xfId="0" applyNumberFormat="1" applyFont="1" applyBorder="1" applyAlignment="1">
      <alignment horizontal="right" vertical="center" wrapText="1"/>
    </xf>
    <xf numFmtId="178" fontId="6" fillId="0" borderId="53" xfId="0" applyNumberFormat="1" applyFont="1" applyBorder="1" applyAlignment="1">
      <alignment horizontal="right" vertical="center" wrapText="1"/>
    </xf>
    <xf numFmtId="179" fontId="6" fillId="0" borderId="54" xfId="0" applyNumberFormat="1" applyFont="1" applyBorder="1" applyAlignment="1">
      <alignment horizontal="right" vertical="center"/>
    </xf>
    <xf numFmtId="179" fontId="6" fillId="0" borderId="55" xfId="0" applyNumberFormat="1" applyFont="1" applyBorder="1" applyAlignment="1">
      <alignment horizontal="right" vertical="center"/>
    </xf>
    <xf numFmtId="179" fontId="6" fillId="0" borderId="56" xfId="0" applyNumberFormat="1" applyFont="1" applyBorder="1" applyAlignment="1">
      <alignment horizontal="right" vertical="center"/>
    </xf>
    <xf numFmtId="0" fontId="2" fillId="7" borderId="42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4" fillId="6" borderId="64" xfId="0" applyFont="1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41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5" fillId="3" borderId="67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7" borderId="49" xfId="0" applyFont="1" applyFill="1" applyBorder="1" applyAlignment="1">
      <alignment horizontal="center" vertical="center"/>
    </xf>
    <xf numFmtId="0" fontId="4" fillId="7" borderId="50" xfId="0" applyFont="1" applyFill="1" applyBorder="1" applyAlignment="1">
      <alignment horizontal="center" vertical="center"/>
    </xf>
    <xf numFmtId="0" fontId="4" fillId="7" borderId="5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left" vertical="center"/>
    </xf>
    <xf numFmtId="0" fontId="5" fillId="3" borderId="36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66"/>
      <color rgb="FFFF99FF"/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2"/>
  <sheetViews>
    <sheetView tabSelected="1" topLeftCell="A7" workbookViewId="0">
      <selection activeCell="A2" sqref="A2:XFD2"/>
    </sheetView>
  </sheetViews>
  <sheetFormatPr defaultRowHeight="13.5"/>
  <cols>
    <col min="1" max="1" width="10.5" customWidth="1"/>
    <col min="2" max="13" width="9.25" customWidth="1"/>
    <col min="14" max="14" width="10.25" style="57" bestFit="1" customWidth="1"/>
  </cols>
  <sheetData>
    <row r="1" spans="1:14" ht="17.25" customHeight="1">
      <c r="A1" s="54" t="s">
        <v>59</v>
      </c>
    </row>
    <row r="2" spans="1:14" ht="7.5" customHeight="1" thickBot="1">
      <c r="A2" s="54"/>
    </row>
    <row r="3" spans="1:14" ht="14.25" thickBot="1">
      <c r="A3" s="138"/>
      <c r="B3" s="139"/>
      <c r="C3" s="140"/>
      <c r="D3" s="22" t="s">
        <v>0</v>
      </c>
      <c r="E3" s="23" t="s">
        <v>9</v>
      </c>
      <c r="F3" s="24" t="s">
        <v>1</v>
      </c>
      <c r="G3" s="23" t="s">
        <v>9</v>
      </c>
      <c r="H3" s="24" t="s">
        <v>2</v>
      </c>
      <c r="I3" s="23" t="s">
        <v>9</v>
      </c>
      <c r="J3" s="24" t="s">
        <v>3</v>
      </c>
      <c r="K3" s="23" t="s">
        <v>9</v>
      </c>
      <c r="L3" s="24" t="s">
        <v>4</v>
      </c>
      <c r="M3" s="25" t="s">
        <v>9</v>
      </c>
      <c r="N3" s="91" t="s">
        <v>60</v>
      </c>
    </row>
    <row r="4" spans="1:14">
      <c r="A4" s="137" t="s">
        <v>61</v>
      </c>
      <c r="B4" s="141" t="s">
        <v>6</v>
      </c>
      <c r="C4" s="142"/>
      <c r="D4" s="59">
        <v>444</v>
      </c>
      <c r="E4" s="60" t="s">
        <v>10</v>
      </c>
      <c r="F4" s="61">
        <v>375</v>
      </c>
      <c r="G4" s="60" t="s">
        <v>10</v>
      </c>
      <c r="H4" s="61">
        <v>133</v>
      </c>
      <c r="I4" s="60" t="s">
        <v>10</v>
      </c>
      <c r="J4" s="61">
        <v>128</v>
      </c>
      <c r="K4" s="60" t="s">
        <v>10</v>
      </c>
      <c r="L4" s="62">
        <f>SUM(D4:J4)</f>
        <v>1080</v>
      </c>
      <c r="M4" s="63" t="s">
        <v>10</v>
      </c>
    </row>
    <row r="5" spans="1:14">
      <c r="A5" s="134"/>
      <c r="B5" s="119" t="s">
        <v>7</v>
      </c>
      <c r="C5" s="120"/>
      <c r="D5" s="17">
        <v>619</v>
      </c>
      <c r="E5" s="2" t="s">
        <v>10</v>
      </c>
      <c r="F5" s="5">
        <v>675</v>
      </c>
      <c r="G5" s="2" t="s">
        <v>10</v>
      </c>
      <c r="H5" s="5">
        <v>285</v>
      </c>
      <c r="I5" s="2" t="s">
        <v>10</v>
      </c>
      <c r="J5" s="5">
        <v>218</v>
      </c>
      <c r="K5" s="2" t="s">
        <v>10</v>
      </c>
      <c r="L5" s="10">
        <f>SUM(D5:J5)</f>
        <v>1797</v>
      </c>
      <c r="M5" s="13" t="s">
        <v>10</v>
      </c>
      <c r="N5" s="89" t="s">
        <v>127</v>
      </c>
    </row>
    <row r="6" spans="1:14">
      <c r="A6" s="134"/>
      <c r="B6" s="121" t="s">
        <v>8</v>
      </c>
      <c r="C6" s="122"/>
      <c r="D6" s="18">
        <f>D4/D5</f>
        <v>0.71728594507269794</v>
      </c>
      <c r="E6" s="3" t="s">
        <v>10</v>
      </c>
      <c r="F6" s="6">
        <f>F4/F5</f>
        <v>0.55555555555555558</v>
      </c>
      <c r="G6" s="3" t="s">
        <v>10</v>
      </c>
      <c r="H6" s="6">
        <f>H4/H5</f>
        <v>0.46666666666666667</v>
      </c>
      <c r="I6" s="3" t="s">
        <v>10</v>
      </c>
      <c r="J6" s="6">
        <f>J4/J5</f>
        <v>0.58715596330275233</v>
      </c>
      <c r="K6" s="3" t="s">
        <v>10</v>
      </c>
      <c r="L6" s="11">
        <f>L4/L5</f>
        <v>0.60100166944908184</v>
      </c>
      <c r="M6" s="14" t="s">
        <v>10</v>
      </c>
    </row>
    <row r="7" spans="1:14" s="1" customFormat="1">
      <c r="A7" s="136"/>
      <c r="B7" s="127" t="s">
        <v>5</v>
      </c>
      <c r="C7" s="128"/>
      <c r="D7" s="19">
        <f>D5/D4</f>
        <v>1.3941441441441442</v>
      </c>
      <c r="E7" s="4" t="s">
        <v>10</v>
      </c>
      <c r="F7" s="7">
        <f t="shared" ref="F7:L7" si="0">F5/F4</f>
        <v>1.8</v>
      </c>
      <c r="G7" s="4" t="s">
        <v>10</v>
      </c>
      <c r="H7" s="7">
        <f t="shared" si="0"/>
        <v>2.1428571428571428</v>
      </c>
      <c r="I7" s="4" t="s">
        <v>10</v>
      </c>
      <c r="J7" s="7">
        <f t="shared" si="0"/>
        <v>1.703125</v>
      </c>
      <c r="K7" s="4" t="s">
        <v>10</v>
      </c>
      <c r="L7" s="12">
        <f t="shared" si="0"/>
        <v>1.663888888888889</v>
      </c>
      <c r="M7" s="15" t="s">
        <v>10</v>
      </c>
    </row>
    <row r="8" spans="1:14">
      <c r="A8" s="133" t="s">
        <v>62</v>
      </c>
      <c r="B8" s="125" t="s">
        <v>6</v>
      </c>
      <c r="C8" s="126"/>
      <c r="D8" s="20">
        <v>455</v>
      </c>
      <c r="E8" s="26">
        <f>D8/D4</f>
        <v>1.0247747747747749</v>
      </c>
      <c r="F8" s="8">
        <v>369</v>
      </c>
      <c r="G8" s="44">
        <f>F8/F4</f>
        <v>0.98399999999999999</v>
      </c>
      <c r="H8" s="8">
        <v>110</v>
      </c>
      <c r="I8" s="44">
        <f>H8/H4</f>
        <v>0.82706766917293228</v>
      </c>
      <c r="J8" s="8">
        <v>106</v>
      </c>
      <c r="K8" s="44">
        <f>J8/J4</f>
        <v>0.828125</v>
      </c>
      <c r="L8" s="9">
        <f>SUM(D8:J8)</f>
        <v>1042.8358424439477</v>
      </c>
      <c r="M8" s="46">
        <f>L8/L4</f>
        <v>0.96558874300365527</v>
      </c>
      <c r="N8" s="90"/>
    </row>
    <row r="9" spans="1:14">
      <c r="A9" s="134"/>
      <c r="B9" s="119" t="s">
        <v>7</v>
      </c>
      <c r="C9" s="120"/>
      <c r="D9" s="17">
        <v>627</v>
      </c>
      <c r="E9" s="27">
        <f>D9/D5</f>
        <v>1.012924071082391</v>
      </c>
      <c r="F9" s="5">
        <v>796</v>
      </c>
      <c r="G9" s="37">
        <f>F9/F5</f>
        <v>1.1792592592592592</v>
      </c>
      <c r="H9" s="5">
        <v>284</v>
      </c>
      <c r="I9" s="37">
        <f>H9/H5</f>
        <v>0.99649122807017543</v>
      </c>
      <c r="J9" s="5">
        <v>229</v>
      </c>
      <c r="K9" s="37">
        <f>J9/J5</f>
        <v>1.0504587155963303</v>
      </c>
      <c r="L9" s="10">
        <f>SUM(D9:J9)</f>
        <v>1939.1886745584118</v>
      </c>
      <c r="M9" s="47">
        <f>L9/L5</f>
        <v>1.0791255840614422</v>
      </c>
      <c r="N9" s="89" t="s">
        <v>128</v>
      </c>
    </row>
    <row r="10" spans="1:14">
      <c r="A10" s="134"/>
      <c r="B10" s="121" t="s">
        <v>8</v>
      </c>
      <c r="C10" s="122"/>
      <c r="D10" s="18">
        <f>D8/D9</f>
        <v>0.72567783094098881</v>
      </c>
      <c r="E10" s="28" t="s">
        <v>13</v>
      </c>
      <c r="F10" s="41">
        <f>F8/F9</f>
        <v>0.46356783919597988</v>
      </c>
      <c r="G10" s="40" t="s">
        <v>17</v>
      </c>
      <c r="H10" s="41">
        <f>H8/H9</f>
        <v>0.38732394366197181</v>
      </c>
      <c r="I10" s="40" t="s">
        <v>30</v>
      </c>
      <c r="J10" s="41">
        <f>J8/J9</f>
        <v>0.46288209606986902</v>
      </c>
      <c r="K10" s="40" t="s">
        <v>42</v>
      </c>
      <c r="L10" s="11">
        <f>L8/L9</f>
        <v>0.53776914857519997</v>
      </c>
      <c r="M10" s="48" t="s">
        <v>51</v>
      </c>
      <c r="N10" s="90"/>
    </row>
    <row r="11" spans="1:14">
      <c r="A11" s="136"/>
      <c r="B11" s="127" t="s">
        <v>5</v>
      </c>
      <c r="C11" s="128"/>
      <c r="D11" s="19">
        <f>D9/D8</f>
        <v>1.378021978021978</v>
      </c>
      <c r="E11" s="31" t="s">
        <v>40</v>
      </c>
      <c r="F11" s="42">
        <f t="shared" ref="F11" si="1">F9/F8</f>
        <v>2.1571815718157183</v>
      </c>
      <c r="G11" s="39" t="s">
        <v>25</v>
      </c>
      <c r="H11" s="42">
        <f t="shared" ref="H11" si="2">H9/H8</f>
        <v>2.581818181818182</v>
      </c>
      <c r="I11" s="39" t="s">
        <v>31</v>
      </c>
      <c r="J11" s="42">
        <f t="shared" ref="J11" si="3">J9/J8</f>
        <v>2.1603773584905661</v>
      </c>
      <c r="K11" s="39" t="s">
        <v>43</v>
      </c>
      <c r="L11" s="12">
        <f t="shared" ref="L11" si="4">L9/L8</f>
        <v>1.8595339703838794</v>
      </c>
      <c r="M11" s="49" t="s">
        <v>52</v>
      </c>
    </row>
    <row r="12" spans="1:14">
      <c r="A12" s="133" t="s">
        <v>63</v>
      </c>
      <c r="B12" s="125" t="s">
        <v>6</v>
      </c>
      <c r="C12" s="126"/>
      <c r="D12" s="20">
        <v>451</v>
      </c>
      <c r="E12" s="44">
        <f>D12/D8</f>
        <v>0.99120879120879124</v>
      </c>
      <c r="F12" s="8">
        <v>385</v>
      </c>
      <c r="G12" s="36">
        <f>F12/F8</f>
        <v>1.0433604336043361</v>
      </c>
      <c r="H12" s="8">
        <v>135</v>
      </c>
      <c r="I12" s="36">
        <f>H12/H8</f>
        <v>1.2272727272727273</v>
      </c>
      <c r="J12" s="8">
        <v>139</v>
      </c>
      <c r="K12" s="36">
        <f>J12/J8</f>
        <v>1.3113207547169812</v>
      </c>
      <c r="L12" s="9">
        <f>SUM(D12:J12)</f>
        <v>1113.2618419520859</v>
      </c>
      <c r="M12" s="50">
        <f>L12/L8</f>
        <v>1.0675331597186866</v>
      </c>
      <c r="N12" s="90"/>
    </row>
    <row r="13" spans="1:14">
      <c r="A13" s="134"/>
      <c r="B13" s="119" t="s">
        <v>7</v>
      </c>
      <c r="C13" s="120"/>
      <c r="D13" s="17">
        <v>753</v>
      </c>
      <c r="E13" s="37">
        <f>D13/D9</f>
        <v>1.200956937799043</v>
      </c>
      <c r="F13" s="5">
        <v>857</v>
      </c>
      <c r="G13" s="37">
        <f>F13/F9</f>
        <v>1.0766331658291457</v>
      </c>
      <c r="H13" s="5">
        <v>419</v>
      </c>
      <c r="I13" s="37">
        <f>H13/H9</f>
        <v>1.4753521126760563</v>
      </c>
      <c r="J13" s="5">
        <v>348</v>
      </c>
      <c r="K13" s="37">
        <f>J13/J9</f>
        <v>1.5196506550218341</v>
      </c>
      <c r="L13" s="10">
        <f>SUM(D13:J13)</f>
        <v>2380.7529422163043</v>
      </c>
      <c r="M13" s="47">
        <f>L13/L9</f>
        <v>1.227705675807149</v>
      </c>
      <c r="N13" s="89" t="s">
        <v>129</v>
      </c>
    </row>
    <row r="14" spans="1:14">
      <c r="A14" s="134"/>
      <c r="B14" s="121" t="s">
        <v>8</v>
      </c>
      <c r="C14" s="122"/>
      <c r="D14" s="18">
        <f>D12/D13</f>
        <v>0.59893758300132804</v>
      </c>
      <c r="E14" s="40" t="s">
        <v>14</v>
      </c>
      <c r="F14" s="41">
        <f>F12/F13</f>
        <v>0.44924154025670943</v>
      </c>
      <c r="G14" s="40" t="s">
        <v>12</v>
      </c>
      <c r="H14" s="41">
        <f>H12/H13</f>
        <v>0.32219570405727921</v>
      </c>
      <c r="I14" s="40" t="s">
        <v>33</v>
      </c>
      <c r="J14" s="41">
        <f>J12/J13</f>
        <v>0.39942528735632182</v>
      </c>
      <c r="K14" s="40" t="s">
        <v>44</v>
      </c>
      <c r="L14" s="11">
        <f>L12/L13</f>
        <v>0.46760914255795133</v>
      </c>
      <c r="M14" s="48" t="s">
        <v>53</v>
      </c>
      <c r="N14" s="90"/>
    </row>
    <row r="15" spans="1:14">
      <c r="A15" s="136"/>
      <c r="B15" s="127" t="s">
        <v>5</v>
      </c>
      <c r="C15" s="128"/>
      <c r="D15" s="19">
        <f>D13/D12</f>
        <v>1.6696230598669624</v>
      </c>
      <c r="E15" s="39" t="s">
        <v>20</v>
      </c>
      <c r="F15" s="42">
        <f t="shared" ref="F15" si="5">F13/F12</f>
        <v>2.2259740259740259</v>
      </c>
      <c r="G15" s="39" t="s">
        <v>26</v>
      </c>
      <c r="H15" s="42">
        <f t="shared" ref="H15" si="6">H13/H12</f>
        <v>3.1037037037037036</v>
      </c>
      <c r="I15" s="39" t="s">
        <v>32</v>
      </c>
      <c r="J15" s="42">
        <f t="shared" ref="J15" si="7">J13/J12</f>
        <v>2.5035971223021583</v>
      </c>
      <c r="K15" s="39" t="s">
        <v>45</v>
      </c>
      <c r="L15" s="12">
        <f t="shared" ref="L15" si="8">L13/L12</f>
        <v>2.1385381699975401</v>
      </c>
      <c r="M15" s="49" t="s">
        <v>36</v>
      </c>
    </row>
    <row r="16" spans="1:14">
      <c r="A16" s="133" t="s">
        <v>65</v>
      </c>
      <c r="B16" s="125" t="s">
        <v>6</v>
      </c>
      <c r="C16" s="126"/>
      <c r="D16" s="20">
        <v>448</v>
      </c>
      <c r="E16" s="44">
        <f>D16/D12</f>
        <v>0.99334811529933487</v>
      </c>
      <c r="F16" s="8">
        <v>386</v>
      </c>
      <c r="G16" s="36">
        <f>F16/F12</f>
        <v>1.0025974025974025</v>
      </c>
      <c r="H16" s="8">
        <v>117</v>
      </c>
      <c r="I16" s="44">
        <f>H16/H12</f>
        <v>0.8666666666666667</v>
      </c>
      <c r="J16" s="8">
        <v>98</v>
      </c>
      <c r="K16" s="44">
        <f>J16/J12</f>
        <v>0.70503597122302153</v>
      </c>
      <c r="L16" s="9">
        <f>SUM(D16:J16)</f>
        <v>1051.8626121845634</v>
      </c>
      <c r="M16" s="46">
        <f>L16/L12</f>
        <v>0.94484744967108547</v>
      </c>
      <c r="N16" s="90"/>
    </row>
    <row r="17" spans="1:15">
      <c r="A17" s="134"/>
      <c r="B17" s="119" t="s">
        <v>7</v>
      </c>
      <c r="C17" s="120"/>
      <c r="D17" s="17">
        <v>758</v>
      </c>
      <c r="E17" s="37">
        <f>D17/D13</f>
        <v>1.0066401062416999</v>
      </c>
      <c r="F17" s="5">
        <v>1010</v>
      </c>
      <c r="G17" s="37">
        <f>F17/F13</f>
        <v>1.1785297549591598</v>
      </c>
      <c r="H17" s="5">
        <v>450</v>
      </c>
      <c r="I17" s="37">
        <f>H17/H13</f>
        <v>1.0739856801909309</v>
      </c>
      <c r="J17" s="5">
        <v>342</v>
      </c>
      <c r="K17" s="45">
        <f>J17/J13</f>
        <v>0.98275862068965514</v>
      </c>
      <c r="L17" s="10">
        <f>SUM(D17:J17)</f>
        <v>2563.2591555413919</v>
      </c>
      <c r="M17" s="47">
        <f>L17/L13</f>
        <v>1.0766590308842328</v>
      </c>
      <c r="N17" s="89" t="s">
        <v>130</v>
      </c>
    </row>
    <row r="18" spans="1:15">
      <c r="A18" s="134"/>
      <c r="B18" s="121" t="s">
        <v>8</v>
      </c>
      <c r="C18" s="122"/>
      <c r="D18" s="18">
        <f>D16/D17</f>
        <v>0.59102902374670185</v>
      </c>
      <c r="E18" s="40" t="s">
        <v>41</v>
      </c>
      <c r="F18" s="41">
        <f>F16/F17</f>
        <v>0.38217821782178218</v>
      </c>
      <c r="G18" s="40" t="s">
        <v>18</v>
      </c>
      <c r="H18" s="41">
        <f>H16/H17</f>
        <v>0.26</v>
      </c>
      <c r="I18" s="40" t="s">
        <v>15</v>
      </c>
      <c r="J18" s="41">
        <f>J16/J17</f>
        <v>0.28654970760233917</v>
      </c>
      <c r="K18" s="40" t="s">
        <v>47</v>
      </c>
      <c r="L18" s="11">
        <f>L16/L17</f>
        <v>0.41036139865553201</v>
      </c>
      <c r="M18" s="48" t="s">
        <v>54</v>
      </c>
      <c r="N18" s="90"/>
    </row>
    <row r="19" spans="1:15">
      <c r="A19" s="136"/>
      <c r="B19" s="127" t="s">
        <v>5</v>
      </c>
      <c r="C19" s="128"/>
      <c r="D19" s="19">
        <f>D17/D16</f>
        <v>1.6919642857142858</v>
      </c>
      <c r="E19" s="39" t="s">
        <v>21</v>
      </c>
      <c r="F19" s="42">
        <f t="shared" ref="F19" si="9">F17/F16</f>
        <v>2.616580310880829</v>
      </c>
      <c r="G19" s="39" t="s">
        <v>27</v>
      </c>
      <c r="H19" s="42">
        <f t="shared" ref="H19" si="10">H17/H16</f>
        <v>3.8461538461538463</v>
      </c>
      <c r="I19" s="39" t="s">
        <v>34</v>
      </c>
      <c r="J19" s="42">
        <f t="shared" ref="J19" si="11">J17/J16</f>
        <v>3.489795918367347</v>
      </c>
      <c r="K19" s="39" t="s">
        <v>46</v>
      </c>
      <c r="L19" s="12">
        <f t="shared" ref="L19" si="12">L17/L16</f>
        <v>2.4368763808591702</v>
      </c>
      <c r="M19" s="49" t="s">
        <v>55</v>
      </c>
    </row>
    <row r="20" spans="1:15">
      <c r="A20" s="133" t="s">
        <v>64</v>
      </c>
      <c r="B20" s="125" t="s">
        <v>6</v>
      </c>
      <c r="C20" s="126"/>
      <c r="D20" s="20">
        <v>447</v>
      </c>
      <c r="E20" s="44">
        <f>D20/D16</f>
        <v>0.9977678571428571</v>
      </c>
      <c r="F20" s="8">
        <v>412</v>
      </c>
      <c r="G20" s="36">
        <f>F20/F16</f>
        <v>1.0673575129533679</v>
      </c>
      <c r="H20" s="8">
        <v>133</v>
      </c>
      <c r="I20" s="36">
        <f>H20/H16</f>
        <v>1.1367521367521367</v>
      </c>
      <c r="J20" s="8">
        <v>143</v>
      </c>
      <c r="K20" s="26">
        <f>J20/J16</f>
        <v>1.4591836734693877</v>
      </c>
      <c r="L20" s="9">
        <f>SUM(D20:J20)</f>
        <v>1138.2018775068484</v>
      </c>
      <c r="M20" s="50">
        <f>L20/L16</f>
        <v>1.0820822646628452</v>
      </c>
      <c r="N20" s="90"/>
    </row>
    <row r="21" spans="1:15">
      <c r="A21" s="134"/>
      <c r="B21" s="119" t="s">
        <v>7</v>
      </c>
      <c r="C21" s="120"/>
      <c r="D21" s="17">
        <v>833</v>
      </c>
      <c r="E21" s="37">
        <f>D21/D17</f>
        <v>1.0989445910290236</v>
      </c>
      <c r="F21" s="5">
        <v>1144</v>
      </c>
      <c r="G21" s="37">
        <f>F21/F17</f>
        <v>1.1326732673267326</v>
      </c>
      <c r="H21" s="5">
        <v>549</v>
      </c>
      <c r="I21" s="37">
        <f>H21/H17</f>
        <v>1.22</v>
      </c>
      <c r="J21" s="5">
        <v>442</v>
      </c>
      <c r="K21" s="27">
        <f>J21/J17</f>
        <v>1.2923976608187135</v>
      </c>
      <c r="L21" s="10">
        <f>SUM(D21:J21)</f>
        <v>2971.4516178583558</v>
      </c>
      <c r="M21" s="47">
        <f>L21/L17</f>
        <v>1.1592474414592497</v>
      </c>
      <c r="N21" s="89" t="s">
        <v>131</v>
      </c>
    </row>
    <row r="22" spans="1:15">
      <c r="A22" s="134"/>
      <c r="B22" s="121" t="s">
        <v>8</v>
      </c>
      <c r="C22" s="122"/>
      <c r="D22" s="18">
        <f>D20/D21</f>
        <v>0.53661464585834329</v>
      </c>
      <c r="E22" s="40" t="s">
        <v>23</v>
      </c>
      <c r="F22" s="41">
        <f>F20/F21</f>
        <v>0.36013986013986016</v>
      </c>
      <c r="G22" s="40" t="s">
        <v>19</v>
      </c>
      <c r="H22" s="41">
        <f>H20/H21</f>
        <v>0.24225865209471767</v>
      </c>
      <c r="I22" s="40" t="s">
        <v>35</v>
      </c>
      <c r="J22" s="41">
        <f>J20/J21</f>
        <v>0.3235294117647059</v>
      </c>
      <c r="K22" s="28" t="s">
        <v>48</v>
      </c>
      <c r="L22" s="11">
        <f>L20/L21</f>
        <v>0.38304573786976082</v>
      </c>
      <c r="M22" s="48" t="s">
        <v>56</v>
      </c>
      <c r="N22" s="90"/>
    </row>
    <row r="23" spans="1:15">
      <c r="A23" s="136"/>
      <c r="B23" s="127" t="s">
        <v>5</v>
      </c>
      <c r="C23" s="128"/>
      <c r="D23" s="19">
        <f>D21/D20</f>
        <v>1.8635346756152125</v>
      </c>
      <c r="E23" s="39" t="s">
        <v>22</v>
      </c>
      <c r="F23" s="42">
        <f t="shared" ref="F23" si="13">F21/F20</f>
        <v>2.7766990291262137</v>
      </c>
      <c r="G23" s="39" t="s">
        <v>28</v>
      </c>
      <c r="H23" s="42">
        <f t="shared" ref="H23" si="14">H21/H20</f>
        <v>4.1278195488721803</v>
      </c>
      <c r="I23" s="39" t="s">
        <v>36</v>
      </c>
      <c r="J23" s="42">
        <f t="shared" ref="J23" si="15">J21/J20</f>
        <v>3.0909090909090908</v>
      </c>
      <c r="K23" s="30" t="s">
        <v>11</v>
      </c>
      <c r="L23" s="12">
        <f t="shared" ref="L23" si="16">L21/L20</f>
        <v>2.6106542930390457</v>
      </c>
      <c r="M23" s="49" t="s">
        <v>22</v>
      </c>
    </row>
    <row r="24" spans="1:15">
      <c r="A24" s="133" t="s">
        <v>66</v>
      </c>
      <c r="B24" s="125" t="s">
        <v>6</v>
      </c>
      <c r="C24" s="126"/>
      <c r="D24" s="20">
        <v>476</v>
      </c>
      <c r="E24" s="36">
        <f>D24/D20</f>
        <v>1.0648769574944073</v>
      </c>
      <c r="F24" s="8">
        <v>500</v>
      </c>
      <c r="G24" s="26">
        <f>F24/F20</f>
        <v>1.2135922330097086</v>
      </c>
      <c r="H24" s="8">
        <v>170</v>
      </c>
      <c r="I24" s="26">
        <f>H24/H20</f>
        <v>1.2781954887218046</v>
      </c>
      <c r="J24" s="51">
        <v>290</v>
      </c>
      <c r="K24" s="52">
        <f>J24/J20</f>
        <v>2.0279720279720279</v>
      </c>
      <c r="L24" s="9">
        <f>SUM(D24:J24)</f>
        <v>1439.5566646792258</v>
      </c>
      <c r="M24" s="32">
        <f>L24/L20</f>
        <v>1.2647639167776406</v>
      </c>
      <c r="N24" s="90"/>
    </row>
    <row r="25" spans="1:15">
      <c r="A25" s="134"/>
      <c r="B25" s="119" t="s">
        <v>7</v>
      </c>
      <c r="C25" s="120"/>
      <c r="D25" s="17">
        <v>922</v>
      </c>
      <c r="E25" s="37">
        <f>D25/D21</f>
        <v>1.1068427370948379</v>
      </c>
      <c r="F25" s="5">
        <v>1248</v>
      </c>
      <c r="G25" s="27">
        <f>F25/F21</f>
        <v>1.0909090909090908</v>
      </c>
      <c r="H25" s="5">
        <v>635</v>
      </c>
      <c r="I25" s="27">
        <f>H25/H21</f>
        <v>1.156648451730419</v>
      </c>
      <c r="J25" s="5">
        <v>452</v>
      </c>
      <c r="K25" s="27">
        <f>J25/J21</f>
        <v>1.0226244343891402</v>
      </c>
      <c r="L25" s="10">
        <f>SUM(D25:J25)</f>
        <v>3260.3544002797339</v>
      </c>
      <c r="M25" s="33">
        <f>L25/L21</f>
        <v>1.0972261438433253</v>
      </c>
      <c r="N25" s="89" t="s">
        <v>132</v>
      </c>
    </row>
    <row r="26" spans="1:15">
      <c r="A26" s="134"/>
      <c r="B26" s="121" t="s">
        <v>8</v>
      </c>
      <c r="C26" s="122"/>
      <c r="D26" s="55">
        <f>D24/D25</f>
        <v>0.51626898047722347</v>
      </c>
      <c r="E26" s="40" t="s">
        <v>16</v>
      </c>
      <c r="F26" s="41">
        <f>F24/F25</f>
        <v>0.40064102564102566</v>
      </c>
      <c r="G26" s="28" t="s">
        <v>37</v>
      </c>
      <c r="H26" s="41">
        <f>H24/H25</f>
        <v>0.26771653543307089</v>
      </c>
      <c r="I26" s="28" t="s">
        <v>38</v>
      </c>
      <c r="J26" s="41">
        <f>J24/J25</f>
        <v>0.6415929203539823</v>
      </c>
      <c r="K26" s="53" t="s">
        <v>49</v>
      </c>
      <c r="L26" s="11">
        <f>L24/L25</f>
        <v>0.44153379907279833</v>
      </c>
      <c r="M26" s="35" t="s">
        <v>57</v>
      </c>
      <c r="N26" s="90"/>
    </row>
    <row r="27" spans="1:15" ht="14.25" thickBot="1">
      <c r="A27" s="135"/>
      <c r="B27" s="123" t="s">
        <v>5</v>
      </c>
      <c r="C27" s="124"/>
      <c r="D27" s="21">
        <f>D25/D24</f>
        <v>1.9369747899159664</v>
      </c>
      <c r="E27" s="38" t="s">
        <v>24</v>
      </c>
      <c r="F27" s="43">
        <f t="shared" ref="F27:L27" si="17">F25/F24</f>
        <v>2.496</v>
      </c>
      <c r="G27" s="29" t="s">
        <v>29</v>
      </c>
      <c r="H27" s="43">
        <f t="shared" si="17"/>
        <v>3.7352941176470589</v>
      </c>
      <c r="I27" s="29" t="s">
        <v>39</v>
      </c>
      <c r="J27" s="43">
        <f t="shared" si="17"/>
        <v>1.5586206896551724</v>
      </c>
      <c r="K27" s="29" t="s">
        <v>50</v>
      </c>
      <c r="L27" s="16">
        <f t="shared" si="17"/>
        <v>2.264832278072384</v>
      </c>
      <c r="M27" s="34" t="s">
        <v>58</v>
      </c>
    </row>
    <row r="29" spans="1:15" ht="7.5" customHeight="1"/>
    <row r="30" spans="1:15">
      <c r="A30" s="132" t="s">
        <v>102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</row>
    <row r="31" spans="1:15" ht="7.5" customHeight="1" thickBot="1"/>
    <row r="32" spans="1:15" ht="18.75" customHeight="1">
      <c r="A32" s="107" t="s">
        <v>85</v>
      </c>
      <c r="B32" s="108"/>
      <c r="C32" s="129" t="s">
        <v>83</v>
      </c>
      <c r="D32" s="130"/>
      <c r="E32" s="130"/>
      <c r="F32" s="130"/>
      <c r="G32" s="131"/>
      <c r="H32" s="111" t="s">
        <v>84</v>
      </c>
      <c r="I32" s="112"/>
      <c r="J32" s="92" t="s">
        <v>103</v>
      </c>
      <c r="K32" s="93"/>
      <c r="L32" s="94"/>
      <c r="N32"/>
      <c r="O32" s="58"/>
    </row>
    <row r="33" spans="1:15" ht="22.5" customHeight="1" thickBot="1">
      <c r="A33" s="109"/>
      <c r="B33" s="110"/>
      <c r="C33" s="79" t="s">
        <v>61</v>
      </c>
      <c r="D33" s="80" t="s">
        <v>67</v>
      </c>
      <c r="E33" s="80" t="s">
        <v>68</v>
      </c>
      <c r="F33" s="80" t="s">
        <v>69</v>
      </c>
      <c r="G33" s="83" t="s">
        <v>113</v>
      </c>
      <c r="H33" s="82" t="s">
        <v>97</v>
      </c>
      <c r="I33" s="88" t="s">
        <v>112</v>
      </c>
      <c r="J33" s="95"/>
      <c r="K33" s="96"/>
      <c r="L33" s="97"/>
      <c r="M33" s="64"/>
      <c r="N33" s="64"/>
      <c r="O33" s="58"/>
    </row>
    <row r="34" spans="1:15" ht="22.5" customHeight="1">
      <c r="A34" s="113" t="s">
        <v>70</v>
      </c>
      <c r="B34" s="114"/>
      <c r="C34" s="72" t="s">
        <v>75</v>
      </c>
      <c r="D34" s="73" t="s">
        <v>79</v>
      </c>
      <c r="E34" s="73" t="s">
        <v>86</v>
      </c>
      <c r="F34" s="73" t="s">
        <v>90</v>
      </c>
      <c r="G34" s="74" t="s">
        <v>94</v>
      </c>
      <c r="H34" s="75" t="s">
        <v>98</v>
      </c>
      <c r="I34" s="85" t="s">
        <v>105</v>
      </c>
      <c r="J34" s="98" t="s">
        <v>104</v>
      </c>
      <c r="K34" s="99"/>
      <c r="L34" s="100"/>
      <c r="M34" s="65"/>
      <c r="N34" s="65"/>
      <c r="O34" s="58"/>
    </row>
    <row r="35" spans="1:15" ht="30.75" customHeight="1">
      <c r="A35" s="115" t="s">
        <v>71</v>
      </c>
      <c r="B35" s="116"/>
      <c r="C35" s="70" t="s">
        <v>76</v>
      </c>
      <c r="D35" s="68" t="s">
        <v>80</v>
      </c>
      <c r="E35" s="68" t="s">
        <v>87</v>
      </c>
      <c r="F35" s="68" t="s">
        <v>91</v>
      </c>
      <c r="G35" s="69" t="s">
        <v>95</v>
      </c>
      <c r="H35" s="76" t="s">
        <v>95</v>
      </c>
      <c r="I35" s="86" t="s">
        <v>106</v>
      </c>
      <c r="J35" s="101" t="s">
        <v>110</v>
      </c>
      <c r="K35" s="102"/>
      <c r="L35" s="103"/>
      <c r="M35" s="65"/>
      <c r="N35" s="65"/>
      <c r="O35" s="58"/>
    </row>
    <row r="36" spans="1:15" ht="22.5" customHeight="1">
      <c r="A36" s="115" t="s">
        <v>72</v>
      </c>
      <c r="B36" s="116"/>
      <c r="C36" s="70" t="s">
        <v>77</v>
      </c>
      <c r="D36" s="68" t="s">
        <v>81</v>
      </c>
      <c r="E36" s="68" t="s">
        <v>88</v>
      </c>
      <c r="F36" s="68" t="s">
        <v>92</v>
      </c>
      <c r="G36" s="69" t="s">
        <v>96</v>
      </c>
      <c r="H36" s="81" t="s">
        <v>111</v>
      </c>
      <c r="I36" s="86" t="s">
        <v>101</v>
      </c>
      <c r="J36" s="98" t="s">
        <v>108</v>
      </c>
      <c r="K36" s="99"/>
      <c r="L36" s="100"/>
      <c r="M36" s="65"/>
      <c r="N36" s="65"/>
      <c r="O36" s="58"/>
    </row>
    <row r="37" spans="1:15" ht="22.5" customHeight="1">
      <c r="A37" s="115" t="s">
        <v>73</v>
      </c>
      <c r="B37" s="116"/>
      <c r="C37" s="70" t="s">
        <v>78</v>
      </c>
      <c r="D37" s="68" t="s">
        <v>82</v>
      </c>
      <c r="E37" s="68" t="s">
        <v>89</v>
      </c>
      <c r="F37" s="68" t="s">
        <v>93</v>
      </c>
      <c r="G37" s="69" t="s">
        <v>100</v>
      </c>
      <c r="H37" s="77" t="s">
        <v>99</v>
      </c>
      <c r="I37" s="86" t="s">
        <v>107</v>
      </c>
      <c r="J37" s="98" t="s">
        <v>109</v>
      </c>
      <c r="K37" s="99"/>
      <c r="L37" s="100"/>
      <c r="M37" s="65"/>
      <c r="N37" s="65"/>
      <c r="O37" s="58"/>
    </row>
    <row r="38" spans="1:15" ht="22.5" customHeight="1" thickBot="1">
      <c r="A38" s="117" t="s">
        <v>74</v>
      </c>
      <c r="B38" s="118"/>
      <c r="C38" s="71">
        <v>0.28599999999999998</v>
      </c>
      <c r="D38" s="66">
        <v>0.29699999999999999</v>
      </c>
      <c r="E38" s="66">
        <v>0.311</v>
      </c>
      <c r="F38" s="66">
        <v>0.314</v>
      </c>
      <c r="G38" s="67">
        <v>0.33200000000000002</v>
      </c>
      <c r="H38" s="78">
        <v>0.32800000000000001</v>
      </c>
      <c r="I38" s="87">
        <v>0.35099999999999998</v>
      </c>
      <c r="J38" s="104">
        <v>1.9E-2</v>
      </c>
      <c r="K38" s="105"/>
      <c r="L38" s="106"/>
      <c r="M38" s="65"/>
      <c r="N38" s="65"/>
      <c r="O38" s="58"/>
    </row>
    <row r="40" spans="1:15">
      <c r="A40" s="56" t="s">
        <v>122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5">
      <c r="A41" s="56" t="s">
        <v>123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</row>
    <row r="42" spans="1:15">
      <c r="A42" s="56" t="s">
        <v>115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</row>
    <row r="43" spans="1:15">
      <c r="A43" s="56" t="s">
        <v>124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4" spans="1:15">
      <c r="A44" s="56" t="s">
        <v>116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</row>
    <row r="45" spans="1:15">
      <c r="A45" s="56" t="s">
        <v>125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  <row r="46" spans="1:15">
      <c r="A46" s="56" t="s">
        <v>126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</row>
    <row r="47" spans="1:15">
      <c r="A47" s="56" t="s">
        <v>114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</row>
    <row r="48" spans="1:15">
      <c r="A48" s="84" t="s">
        <v>117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</row>
    <row r="49" spans="1:11">
      <c r="A49" s="56" t="s">
        <v>118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</row>
    <row r="50" spans="1:11">
      <c r="A50" s="56" t="s">
        <v>119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</row>
    <row r="51" spans="1:11">
      <c r="A51" s="56" t="s">
        <v>120</v>
      </c>
    </row>
    <row r="52" spans="1:11">
      <c r="A52" s="56" t="s">
        <v>121</v>
      </c>
    </row>
  </sheetData>
  <mergeCells count="46">
    <mergeCell ref="B17:C17"/>
    <mergeCell ref="B18:C18"/>
    <mergeCell ref="B19:C19"/>
    <mergeCell ref="A3:C3"/>
    <mergeCell ref="B4:C4"/>
    <mergeCell ref="B13:C13"/>
    <mergeCell ref="B14:C14"/>
    <mergeCell ref="B15:C15"/>
    <mergeCell ref="A30:M30"/>
    <mergeCell ref="B5:C5"/>
    <mergeCell ref="B6:C6"/>
    <mergeCell ref="B7:C7"/>
    <mergeCell ref="B8:C8"/>
    <mergeCell ref="B9:C9"/>
    <mergeCell ref="B10:C10"/>
    <mergeCell ref="B11:C11"/>
    <mergeCell ref="B12:C12"/>
    <mergeCell ref="A24:A27"/>
    <mergeCell ref="A20:A23"/>
    <mergeCell ref="A4:A7"/>
    <mergeCell ref="A8:A11"/>
    <mergeCell ref="A12:A15"/>
    <mergeCell ref="A16:A19"/>
    <mergeCell ref="B16:C16"/>
    <mergeCell ref="B25:C25"/>
    <mergeCell ref="B26:C26"/>
    <mergeCell ref="B27:C27"/>
    <mergeCell ref="B20:C20"/>
    <mergeCell ref="B21:C21"/>
    <mergeCell ref="B22:C22"/>
    <mergeCell ref="B23:C23"/>
    <mergeCell ref="B24:C24"/>
    <mergeCell ref="J38:L38"/>
    <mergeCell ref="A32:B33"/>
    <mergeCell ref="H32:I32"/>
    <mergeCell ref="A34:B34"/>
    <mergeCell ref="A35:B35"/>
    <mergeCell ref="A36:B36"/>
    <mergeCell ref="A37:B37"/>
    <mergeCell ref="A38:B38"/>
    <mergeCell ref="C32:G32"/>
    <mergeCell ref="J32:L33"/>
    <mergeCell ref="J34:L34"/>
    <mergeCell ref="J35:L35"/>
    <mergeCell ref="J36:L36"/>
    <mergeCell ref="J37:L37"/>
  </mergeCells>
  <phoneticPr fontId="1"/>
  <pageMargins left="0.73" right="0.3" top="0.33" bottom="0.16" header="0.16" footer="0.21"/>
  <pageSetup paperSize="9" scale="81" orientation="landscape" copies="2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masako</dc:creator>
  <cp:lastModifiedBy>masako</cp:lastModifiedBy>
  <cp:lastPrinted>2014-01-18T17:18:36Z</cp:lastPrinted>
  <dcterms:created xsi:type="dcterms:W3CDTF">2013-06-14T15:46:46Z</dcterms:created>
  <dcterms:modified xsi:type="dcterms:W3CDTF">2014-01-18T17:31:33Z</dcterms:modified>
</cp:coreProperties>
</file>