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17115" windowHeight="822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D63" i="1"/>
  <c r="G10"/>
  <c r="E10"/>
  <c r="D11"/>
  <c r="D12"/>
  <c r="D13"/>
  <c r="D14"/>
  <c r="D15"/>
  <c r="D16"/>
  <c r="D17"/>
  <c r="D18"/>
  <c r="D19"/>
  <c r="D20"/>
  <c r="D21"/>
  <c r="D22"/>
  <c r="E11"/>
  <c r="G11"/>
  <c r="E12"/>
  <c r="G12"/>
  <c r="E13"/>
  <c r="G13"/>
  <c r="E14"/>
  <c r="G14"/>
  <c r="E15"/>
  <c r="G15"/>
  <c r="E16"/>
  <c r="G16"/>
  <c r="E17"/>
  <c r="G17"/>
  <c r="E18"/>
  <c r="G18"/>
  <c r="E19"/>
  <c r="G19"/>
  <c r="E20"/>
  <c r="G20"/>
  <c r="E21"/>
  <c r="G21"/>
  <c r="C3"/>
  <c r="E22"/>
  <c r="G22"/>
  <c r="D23"/>
  <c r="E23" s="1"/>
  <c r="D24"/>
  <c r="E24" s="1"/>
  <c r="D25"/>
  <c r="E25" s="1"/>
  <c r="D26"/>
  <c r="E26" s="1"/>
  <c r="D27"/>
  <c r="E27" s="1"/>
  <c r="D28"/>
  <c r="E28" s="1"/>
  <c r="D29"/>
  <c r="E29" s="1"/>
  <c r="D30"/>
  <c r="E30" s="1"/>
  <c r="D31"/>
  <c r="E31" s="1"/>
  <c r="D32"/>
  <c r="E32" s="1"/>
  <c r="D33"/>
  <c r="E33" s="1"/>
  <c r="D34"/>
  <c r="D35"/>
  <c r="G35"/>
  <c r="G34"/>
  <c r="C5"/>
  <c r="D5"/>
  <c r="E35"/>
  <c r="E34"/>
  <c r="D36"/>
  <c r="G36" s="1"/>
  <c r="C7"/>
  <c r="G33" l="1"/>
  <c r="G32"/>
  <c r="G31"/>
  <c r="G30"/>
  <c r="G29"/>
  <c r="G28"/>
  <c r="G27"/>
  <c r="G26"/>
  <c r="G25"/>
  <c r="G24"/>
  <c r="G23"/>
  <c r="D37"/>
  <c r="E37" s="1"/>
  <c r="E36"/>
  <c r="G37" l="1"/>
  <c r="D38"/>
  <c r="G38" l="1"/>
  <c r="E38"/>
  <c r="D39"/>
  <c r="G39" l="1"/>
  <c r="E39"/>
  <c r="D40"/>
  <c r="G40" l="1"/>
  <c r="E40"/>
  <c r="D41"/>
  <c r="G41" l="1"/>
  <c r="E41"/>
  <c r="D42"/>
  <c r="G42" l="1"/>
  <c r="E42"/>
  <c r="D43"/>
  <c r="G43" l="1"/>
  <c r="E43"/>
  <c r="D44"/>
  <c r="G44" l="1"/>
  <c r="E44"/>
  <c r="D45"/>
  <c r="G45" l="1"/>
  <c r="E45"/>
  <c r="D46"/>
  <c r="G46" l="1"/>
  <c r="E46"/>
  <c r="D47"/>
  <c r="G47" l="1"/>
  <c r="E47"/>
  <c r="D48"/>
  <c r="G48" l="1"/>
  <c r="E48"/>
  <c r="D49"/>
  <c r="G49" l="1"/>
  <c r="E49"/>
  <c r="D50"/>
  <c r="G50" l="1"/>
  <c r="E50"/>
  <c r="D51"/>
  <c r="G51" l="1"/>
  <c r="E51"/>
  <c r="D52"/>
  <c r="G52" l="1"/>
  <c r="E52"/>
  <c r="D53"/>
  <c r="G53" l="1"/>
  <c r="E53"/>
  <c r="D54"/>
  <c r="G54" l="1"/>
  <c r="E54"/>
  <c r="D55"/>
  <c r="G55" l="1"/>
  <c r="E55"/>
  <c r="D56"/>
  <c r="G56" l="1"/>
  <c r="E56"/>
  <c r="D57"/>
  <c r="G57" l="1"/>
  <c r="E57"/>
  <c r="D58"/>
  <c r="G58" l="1"/>
  <c r="E58"/>
  <c r="D59"/>
  <c r="G59" l="1"/>
  <c r="E59"/>
  <c r="D60"/>
  <c r="G60" l="1"/>
  <c r="E60"/>
  <c r="D61"/>
  <c r="G61" l="1"/>
  <c r="E61"/>
  <c r="D62"/>
  <c r="G62" l="1"/>
  <c r="E62"/>
  <c r="G63" l="1"/>
  <c r="E63"/>
  <c r="D64"/>
  <c r="G64" l="1"/>
  <c r="E64"/>
  <c r="D65"/>
  <c r="G65" l="1"/>
  <c r="E65"/>
  <c r="D66"/>
  <c r="G66" l="1"/>
  <c r="E66"/>
  <c r="D67"/>
  <c r="G67" l="1"/>
  <c r="E67"/>
  <c r="D68"/>
  <c r="G68" l="1"/>
  <c r="E68"/>
  <c r="D69"/>
  <c r="G69" l="1"/>
  <c r="E69"/>
  <c r="D70"/>
  <c r="D71" l="1"/>
  <c r="G70"/>
  <c r="E70"/>
  <c r="E71" l="1"/>
  <c r="G71"/>
  <c r="D72"/>
  <c r="E72" l="1"/>
  <c r="G72"/>
  <c r="D73"/>
  <c r="E73" l="1"/>
  <c r="G73"/>
  <c r="D74"/>
  <c r="E74" l="1"/>
  <c r="G74"/>
  <c r="D75"/>
  <c r="E75" l="1"/>
  <c r="G75"/>
  <c r="D76"/>
  <c r="E76" l="1"/>
  <c r="G76"/>
  <c r="D77"/>
  <c r="D78" l="1"/>
  <c r="E77"/>
  <c r="G77"/>
  <c r="E78" l="1"/>
  <c r="G78"/>
  <c r="D79"/>
  <c r="E79" l="1"/>
  <c r="G79"/>
  <c r="D80"/>
  <c r="E80" l="1"/>
  <c r="G80"/>
  <c r="D81"/>
  <c r="E81" l="1"/>
  <c r="G81"/>
  <c r="D82"/>
  <c r="E82" l="1"/>
  <c r="G82"/>
  <c r="D83"/>
  <c r="D84" l="1"/>
  <c r="E83"/>
  <c r="G83"/>
  <c r="E84" l="1"/>
  <c r="G84"/>
  <c r="D85"/>
  <c r="E85" l="1"/>
  <c r="G85"/>
  <c r="D86"/>
  <c r="E86" l="1"/>
  <c r="G86"/>
  <c r="D87"/>
  <c r="E87" l="1"/>
  <c r="G87"/>
  <c r="D88"/>
  <c r="E88" l="1"/>
  <c r="G88"/>
  <c r="D89"/>
  <c r="E89" l="1"/>
  <c r="G89"/>
  <c r="D90"/>
  <c r="E90" l="1"/>
  <c r="G90"/>
  <c r="D91"/>
  <c r="E91" l="1"/>
  <c r="G91"/>
  <c r="D92"/>
  <c r="E92" l="1"/>
  <c r="G92"/>
  <c r="D93"/>
  <c r="E93" l="1"/>
  <c r="G93"/>
  <c r="D94"/>
  <c r="E94" l="1"/>
  <c r="G94"/>
</calcChain>
</file>

<file path=xl/sharedStrings.xml><?xml version="1.0" encoding="utf-8"?>
<sst xmlns="http://schemas.openxmlformats.org/spreadsheetml/2006/main" count="98" uniqueCount="24">
  <si>
    <t>γ</t>
    <phoneticPr fontId="1"/>
  </si>
  <si>
    <t>ラ</t>
    <phoneticPr fontId="1"/>
  </si>
  <si>
    <t>ラ#</t>
    <phoneticPr fontId="1"/>
  </si>
  <si>
    <t>シ</t>
    <phoneticPr fontId="1"/>
  </si>
  <si>
    <t>ド</t>
    <phoneticPr fontId="1"/>
  </si>
  <si>
    <t>ド#</t>
    <phoneticPr fontId="1"/>
  </si>
  <si>
    <t>レ</t>
    <phoneticPr fontId="1"/>
  </si>
  <si>
    <t>レ#</t>
    <phoneticPr fontId="1"/>
  </si>
  <si>
    <t>ミ</t>
    <phoneticPr fontId="1"/>
  </si>
  <si>
    <t>ファ</t>
    <phoneticPr fontId="1"/>
  </si>
  <si>
    <t>ファ#</t>
    <phoneticPr fontId="1"/>
  </si>
  <si>
    <t>ソ</t>
    <phoneticPr fontId="1"/>
  </si>
  <si>
    <t>ソ#</t>
    <phoneticPr fontId="1"/>
  </si>
  <si>
    <t>無音</t>
    <rPh sb="0" eb="2">
      <t>ムオン</t>
    </rPh>
    <phoneticPr fontId="1"/>
  </si>
  <si>
    <t>周波数[Hz]</t>
    <rPh sb="0" eb="3">
      <t>シュウハスウ</t>
    </rPh>
    <phoneticPr fontId="1"/>
  </si>
  <si>
    <t>*</t>
    <phoneticPr fontId="1"/>
  </si>
  <si>
    <t>周期[msec]</t>
    <rPh sb="0" eb="2">
      <t>シュウキ</t>
    </rPh>
    <phoneticPr fontId="1"/>
  </si>
  <si>
    <t>CLK周波数</t>
    <rPh sb="3" eb="6">
      <t>シュウハスウ</t>
    </rPh>
    <phoneticPr fontId="1"/>
  </si>
  <si>
    <t>分周比</t>
    <rPh sb="0" eb="1">
      <t>ワ</t>
    </rPh>
    <rPh sb="1" eb="2">
      <t>シュウ</t>
    </rPh>
    <rPh sb="2" eb="3">
      <t>ヒ</t>
    </rPh>
    <phoneticPr fontId="1"/>
  </si>
  <si>
    <t>OCR_min</t>
    <phoneticPr fontId="1"/>
  </si>
  <si>
    <t>OCR_max</t>
    <phoneticPr fontId="1"/>
  </si>
  <si>
    <t>発振周波数_max</t>
    <rPh sb="0" eb="2">
      <t>ハッシン</t>
    </rPh>
    <rPh sb="2" eb="5">
      <t>シュウハスウ</t>
    </rPh>
    <phoneticPr fontId="1"/>
  </si>
  <si>
    <t>発振周波数_min</t>
    <rPh sb="0" eb="2">
      <t>ハッシン</t>
    </rPh>
    <rPh sb="2" eb="5">
      <t>シュウハスウ</t>
    </rPh>
    <phoneticPr fontId="1"/>
  </si>
  <si>
    <t>OCR値</t>
    <rPh sb="3" eb="4">
      <t>アタイ</t>
    </rPh>
    <phoneticPr fontId="1"/>
  </si>
</sst>
</file>

<file path=xl/styles.xml><?xml version="1.0" encoding="utf-8"?>
<styleSheet xmlns="http://schemas.openxmlformats.org/spreadsheetml/2006/main">
  <numFmts count="1">
    <numFmt numFmtId="176" formatCode="0_ "/>
  </numFmts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Fill="1" applyBorder="1">
      <alignment vertical="center"/>
    </xf>
    <xf numFmtId="176" fontId="0" fillId="0" borderId="0" xfId="0" applyNumberFormat="1" applyFill="1" applyBorder="1">
      <alignment vertical="center"/>
    </xf>
    <xf numFmtId="0" fontId="0" fillId="2" borderId="0" xfId="0" applyFill="1" applyBorder="1">
      <alignment vertical="center"/>
    </xf>
    <xf numFmtId="176" fontId="0" fillId="2" borderId="0" xfId="0" applyNumberFormat="1" applyFill="1" applyBorder="1">
      <alignment vertical="center"/>
    </xf>
    <xf numFmtId="0" fontId="0" fillId="3" borderId="0" xfId="0" applyFill="1" applyBorder="1">
      <alignment vertical="center"/>
    </xf>
    <xf numFmtId="176" fontId="0" fillId="3" borderId="0" xfId="0" applyNumberFormat="1" applyFill="1" applyBorder="1">
      <alignment vertical="center"/>
    </xf>
    <xf numFmtId="0" fontId="0" fillId="4" borderId="0" xfId="0" applyFill="1" applyBorder="1">
      <alignment vertical="center"/>
    </xf>
    <xf numFmtId="176" fontId="0" fillId="4" borderId="0" xfId="0" applyNumberFormat="1" applyFill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94"/>
  <sheetViews>
    <sheetView tabSelected="1" topLeftCell="A34" workbookViewId="0">
      <selection activeCell="A44" sqref="A44"/>
    </sheetView>
  </sheetViews>
  <sheetFormatPr defaultRowHeight="13.5"/>
  <cols>
    <col min="2" max="2" width="3.5" bestFit="1" customWidth="1"/>
    <col min="3" max="3" width="15.125" bestFit="1" customWidth="1"/>
    <col min="4" max="4" width="14.75" bestFit="1" customWidth="1"/>
    <col min="5" max="5" width="12.75" bestFit="1" customWidth="1"/>
    <col min="7" max="7" width="15.125" bestFit="1" customWidth="1"/>
    <col min="8" max="8" width="14.75" bestFit="1" customWidth="1"/>
  </cols>
  <sheetData>
    <row r="2" spans="1:7">
      <c r="C2" t="s">
        <v>17</v>
      </c>
      <c r="D2" t="s">
        <v>18</v>
      </c>
      <c r="E2" t="s">
        <v>19</v>
      </c>
      <c r="F2" t="s">
        <v>20</v>
      </c>
    </row>
    <row r="3" spans="1:7">
      <c r="C3">
        <f>9.8*10^6</f>
        <v>9800000</v>
      </c>
      <c r="D3">
        <v>64</v>
      </c>
      <c r="E3">
        <v>0</v>
      </c>
      <c r="F3">
        <v>255</v>
      </c>
    </row>
    <row r="4" spans="1:7">
      <c r="C4" t="s">
        <v>21</v>
      </c>
      <c r="D4" t="s">
        <v>22</v>
      </c>
    </row>
    <row r="5" spans="1:7">
      <c r="C5">
        <f>C3/2/D3/(E3+1)</f>
        <v>76562.5</v>
      </c>
      <c r="D5">
        <f>C3/2/D3/(F3+1)</f>
        <v>299.072265625</v>
      </c>
    </row>
    <row r="7" spans="1:7">
      <c r="A7" s="1"/>
      <c r="B7" s="1" t="s">
        <v>0</v>
      </c>
      <c r="C7" s="1">
        <f>POWER(2,1/12)</f>
        <v>1.0594630943592953</v>
      </c>
      <c r="D7" s="1"/>
      <c r="E7" s="1"/>
      <c r="F7" s="1"/>
      <c r="G7" s="1"/>
    </row>
    <row r="8" spans="1:7">
      <c r="A8" s="1"/>
      <c r="B8" s="1"/>
      <c r="C8" s="1"/>
      <c r="D8" s="1" t="s">
        <v>14</v>
      </c>
      <c r="E8" s="1" t="s">
        <v>16</v>
      </c>
      <c r="F8" s="1"/>
      <c r="G8" s="1" t="s">
        <v>23</v>
      </c>
    </row>
    <row r="9" spans="1:7">
      <c r="A9" s="1"/>
      <c r="B9" s="1">
        <v>0</v>
      </c>
      <c r="C9" s="1" t="s">
        <v>13</v>
      </c>
      <c r="D9" s="1">
        <v>0</v>
      </c>
      <c r="E9" s="1" t="s">
        <v>15</v>
      </c>
      <c r="F9" s="1"/>
      <c r="G9" s="1" t="s">
        <v>15</v>
      </c>
    </row>
    <row r="10" spans="1:7">
      <c r="A10" s="1"/>
      <c r="B10" s="1"/>
      <c r="C10" s="1" t="s">
        <v>1</v>
      </c>
      <c r="D10" s="1">
        <v>55</v>
      </c>
      <c r="E10" s="1">
        <f t="shared" ref="E10:E21" si="0">D10^(-1)*1000</f>
        <v>18.18181818181818</v>
      </c>
      <c r="F10" s="1"/>
      <c r="G10" s="2">
        <f t="shared" ref="G10:G21" si="1">$C$3/2/$D$3/D10-1</f>
        <v>1391.0454545454545</v>
      </c>
    </row>
    <row r="11" spans="1:7">
      <c r="A11" s="1"/>
      <c r="B11" s="1"/>
      <c r="C11" s="1" t="s">
        <v>2</v>
      </c>
      <c r="D11" s="1">
        <f t="shared" ref="D11:D22" si="2">D10*$C$7</f>
        <v>58.270470189761241</v>
      </c>
      <c r="E11" s="1">
        <f t="shared" si="0"/>
        <v>17.161351139667154</v>
      </c>
      <c r="F11" s="2"/>
      <c r="G11" s="2">
        <f t="shared" si="1"/>
        <v>1312.9159466307665</v>
      </c>
    </row>
    <row r="12" spans="1:7">
      <c r="A12" s="1"/>
      <c r="B12" s="1"/>
      <c r="C12" s="1" t="s">
        <v>3</v>
      </c>
      <c r="D12" s="1">
        <f t="shared" si="2"/>
        <v>61.735412657015516</v>
      </c>
      <c r="E12" s="1">
        <f t="shared" si="0"/>
        <v>16.198158511642532</v>
      </c>
      <c r="F12" s="2"/>
      <c r="G12" s="2">
        <f t="shared" si="1"/>
        <v>1239.1715110476314</v>
      </c>
    </row>
    <row r="13" spans="1:7">
      <c r="A13" s="1"/>
      <c r="B13" s="1"/>
      <c r="C13" s="1" t="s">
        <v>4</v>
      </c>
      <c r="D13" s="1">
        <f t="shared" si="2"/>
        <v>65.40639132514967</v>
      </c>
      <c r="E13" s="1">
        <f t="shared" si="0"/>
        <v>15.289025731885717</v>
      </c>
      <c r="F13" s="2"/>
      <c r="G13" s="2">
        <f t="shared" si="1"/>
        <v>1169.5660325975002</v>
      </c>
    </row>
    <row r="14" spans="1:7">
      <c r="A14" s="1"/>
      <c r="B14" s="1"/>
      <c r="C14" s="1" t="s">
        <v>5</v>
      </c>
      <c r="D14" s="1">
        <f t="shared" si="2"/>
        <v>69.295657744218033</v>
      </c>
      <c r="E14" s="1">
        <f t="shared" si="0"/>
        <v>14.430918654256356</v>
      </c>
      <c r="F14" s="2"/>
      <c r="G14" s="2">
        <f t="shared" si="1"/>
        <v>1103.8672094665023</v>
      </c>
    </row>
    <row r="15" spans="1:7">
      <c r="A15" s="1"/>
      <c r="B15" s="1"/>
      <c r="C15" s="1" t="s">
        <v>6</v>
      </c>
      <c r="D15" s="1">
        <f t="shared" si="2"/>
        <v>73.416191979351908</v>
      </c>
      <c r="E15" s="1">
        <f t="shared" si="0"/>
        <v>13.620973426151647</v>
      </c>
      <c r="F15" s="2"/>
      <c r="G15" s="2">
        <f t="shared" si="1"/>
        <v>1041.8557779397354</v>
      </c>
    </row>
    <row r="16" spans="1:7">
      <c r="A16" s="1"/>
      <c r="B16" s="1"/>
      <c r="C16" s="3" t="s">
        <v>7</v>
      </c>
      <c r="D16" s="3">
        <f t="shared" si="2"/>
        <v>77.781745930520245</v>
      </c>
      <c r="E16" s="3">
        <f t="shared" si="0"/>
        <v>12.856486930664497</v>
      </c>
      <c r="F16" s="4"/>
      <c r="G16" s="4">
        <f t="shared" si="1"/>
        <v>983.32478062900054</v>
      </c>
    </row>
    <row r="17" spans="1:7">
      <c r="A17" s="1"/>
      <c r="B17" s="1"/>
      <c r="C17" s="3" t="s">
        <v>8</v>
      </c>
      <c r="D17" s="3">
        <f t="shared" si="2"/>
        <v>82.406889228217509</v>
      </c>
      <c r="E17" s="3">
        <f t="shared" si="0"/>
        <v>12.134907765182126</v>
      </c>
      <c r="F17" s="4"/>
      <c r="G17" s="4">
        <f t="shared" si="1"/>
        <v>928.07887577175654</v>
      </c>
    </row>
    <row r="18" spans="1:7">
      <c r="A18" s="1"/>
      <c r="B18" s="1"/>
      <c r="C18" s="3" t="s">
        <v>9</v>
      </c>
      <c r="D18" s="3">
        <f t="shared" si="2"/>
        <v>87.307057858251</v>
      </c>
      <c r="E18" s="3">
        <f t="shared" si="0"/>
        <v>11.453827726317025</v>
      </c>
      <c r="F18" s="4"/>
      <c r="G18" s="4">
        <f t="shared" si="1"/>
        <v>875.93368529614725</v>
      </c>
    </row>
    <row r="19" spans="1:7">
      <c r="A19" s="1"/>
      <c r="B19" s="1"/>
      <c r="C19" s="3" t="s">
        <v>10</v>
      </c>
      <c r="D19" s="3">
        <f t="shared" si="2"/>
        <v>92.498605677908628</v>
      </c>
      <c r="E19" s="3">
        <f t="shared" si="0"/>
        <v>10.810973772752007</v>
      </c>
      <c r="F19" s="4"/>
      <c r="G19" s="4">
        <f t="shared" si="1"/>
        <v>826.71517947632549</v>
      </c>
    </row>
    <row r="20" spans="1:7">
      <c r="A20" s="1"/>
      <c r="B20" s="1"/>
      <c r="C20" s="3" t="s">
        <v>11</v>
      </c>
      <c r="D20" s="3">
        <f t="shared" si="2"/>
        <v>97.998858995437359</v>
      </c>
      <c r="E20" s="3">
        <f t="shared" si="0"/>
        <v>10.204200439176114</v>
      </c>
      <c r="F20" s="4"/>
      <c r="G20" s="4">
        <f t="shared" si="1"/>
        <v>780.25909612442126</v>
      </c>
    </row>
    <row r="21" spans="1:7">
      <c r="A21" s="1"/>
      <c r="B21" s="1"/>
      <c r="C21" s="3" t="s">
        <v>12</v>
      </c>
      <c r="D21" s="3">
        <f t="shared" si="2"/>
        <v>103.82617439498632</v>
      </c>
      <c r="E21" s="3">
        <f t="shared" si="0"/>
        <v>9.6314826759935901</v>
      </c>
      <c r="F21" s="4"/>
      <c r="G21" s="4">
        <f t="shared" si="1"/>
        <v>736.41039238075916</v>
      </c>
    </row>
    <row r="22" spans="1:7">
      <c r="A22" s="1"/>
      <c r="B22" s="1"/>
      <c r="C22" s="3" t="s">
        <v>1</v>
      </c>
      <c r="D22" s="3">
        <f t="shared" si="2"/>
        <v>110.00000000000004</v>
      </c>
      <c r="E22" s="3">
        <f>D22^(-1)*1000</f>
        <v>9.0909090909090864</v>
      </c>
      <c r="F22" s="4"/>
      <c r="G22" s="4">
        <f>$C$3/2/$D$3/D22-1</f>
        <v>695.02272727272702</v>
      </c>
    </row>
    <row r="23" spans="1:7">
      <c r="A23" s="1"/>
      <c r="B23" s="1"/>
      <c r="C23" s="3" t="s">
        <v>2</v>
      </c>
      <c r="D23" s="3">
        <f t="shared" ref="D23:D34" si="3">D22*$C$7</f>
        <v>116.54094037952252</v>
      </c>
      <c r="E23" s="3">
        <f t="shared" ref="E23:E33" si="4">D23^(-1)*1000</f>
        <v>8.5806755698335735</v>
      </c>
      <c r="F23" s="4"/>
      <c r="G23" s="4">
        <f t="shared" ref="G23:G33" si="5">$C$3/2/$D$3/D23-1</f>
        <v>655.95797331538301</v>
      </c>
    </row>
    <row r="24" spans="1:7">
      <c r="A24" s="1"/>
      <c r="B24" s="1"/>
      <c r="C24" s="3" t="s">
        <v>3</v>
      </c>
      <c r="D24" s="3">
        <f t="shared" si="3"/>
        <v>123.47082531403107</v>
      </c>
      <c r="E24" s="3">
        <f t="shared" si="4"/>
        <v>8.0990792558212643</v>
      </c>
      <c r="F24" s="4"/>
      <c r="G24" s="4">
        <f t="shared" si="5"/>
        <v>619.08575552381546</v>
      </c>
    </row>
    <row r="25" spans="1:7">
      <c r="A25" s="1"/>
      <c r="B25" s="1"/>
      <c r="C25" s="3" t="s">
        <v>4</v>
      </c>
      <c r="D25" s="3">
        <f t="shared" si="3"/>
        <v>130.81278265029937</v>
      </c>
      <c r="E25" s="3">
        <f t="shared" si="4"/>
        <v>7.6445128659428567</v>
      </c>
      <c r="F25" s="4"/>
      <c r="G25" s="4">
        <f t="shared" si="5"/>
        <v>584.28301629875</v>
      </c>
    </row>
    <row r="26" spans="1:7">
      <c r="A26" s="1"/>
      <c r="B26" s="1"/>
      <c r="C26" s="3" t="s">
        <v>5</v>
      </c>
      <c r="D26" s="3">
        <f t="shared" si="3"/>
        <v>138.59131548843609</v>
      </c>
      <c r="E26" s="3">
        <f t="shared" si="4"/>
        <v>7.2154593271281762</v>
      </c>
      <c r="F26" s="4"/>
      <c r="G26" s="4">
        <f t="shared" si="5"/>
        <v>551.43360473325106</v>
      </c>
    </row>
    <row r="27" spans="1:7">
      <c r="A27" s="1"/>
      <c r="B27" s="1"/>
      <c r="C27" s="3" t="s">
        <v>6</v>
      </c>
      <c r="D27" s="3">
        <f t="shared" si="3"/>
        <v>146.83238395870384</v>
      </c>
      <c r="E27" s="3">
        <f t="shared" si="4"/>
        <v>6.8104867130758215</v>
      </c>
      <c r="F27" s="4"/>
      <c r="G27" s="4">
        <f t="shared" si="5"/>
        <v>520.42788896986758</v>
      </c>
    </row>
    <row r="28" spans="1:7">
      <c r="A28" s="1"/>
      <c r="B28" s="1"/>
      <c r="C28" s="3" t="s">
        <v>7</v>
      </c>
      <c r="D28" s="3">
        <f t="shared" si="3"/>
        <v>155.56349186104052</v>
      </c>
      <c r="E28" s="3">
        <f t="shared" si="4"/>
        <v>6.4282434653322476</v>
      </c>
      <c r="F28" s="4"/>
      <c r="G28" s="4">
        <f t="shared" si="5"/>
        <v>491.16239031450021</v>
      </c>
    </row>
    <row r="29" spans="1:7">
      <c r="A29" s="1"/>
      <c r="B29" s="1"/>
      <c r="C29" s="3" t="s">
        <v>8</v>
      </c>
      <c r="D29" s="3">
        <f t="shared" si="3"/>
        <v>164.81377845643505</v>
      </c>
      <c r="E29" s="3">
        <f t="shared" si="4"/>
        <v>6.067453882591062</v>
      </c>
      <c r="F29" s="4"/>
      <c r="G29" s="4">
        <f t="shared" si="5"/>
        <v>463.53943788587821</v>
      </c>
    </row>
    <row r="30" spans="1:7">
      <c r="A30" s="1"/>
      <c r="B30" s="1"/>
      <c r="C30" s="3" t="s">
        <v>9</v>
      </c>
      <c r="D30" s="3">
        <f t="shared" si="3"/>
        <v>174.61411571650203</v>
      </c>
      <c r="E30" s="3">
        <f t="shared" si="4"/>
        <v>5.7269138631585115</v>
      </c>
      <c r="F30" s="4"/>
      <c r="G30" s="4">
        <f t="shared" si="5"/>
        <v>437.46684264807357</v>
      </c>
    </row>
    <row r="31" spans="1:7">
      <c r="A31" s="1"/>
      <c r="B31" s="1"/>
      <c r="C31" s="3" t="s">
        <v>10</v>
      </c>
      <c r="D31" s="3">
        <f t="shared" si="3"/>
        <v>184.99721135581729</v>
      </c>
      <c r="E31" s="3">
        <f t="shared" si="4"/>
        <v>5.4054868863760026</v>
      </c>
      <c r="F31" s="4"/>
      <c r="G31" s="4">
        <f t="shared" si="5"/>
        <v>412.85758973816269</v>
      </c>
    </row>
    <row r="32" spans="1:7">
      <c r="A32" s="1"/>
      <c r="B32" s="1"/>
      <c r="C32" s="3" t="s">
        <v>11</v>
      </c>
      <c r="D32" s="3">
        <f t="shared" si="3"/>
        <v>195.99771799087475</v>
      </c>
      <c r="E32" s="3">
        <f t="shared" si="4"/>
        <v>5.1021002195880563</v>
      </c>
      <c r="F32" s="4"/>
      <c r="G32" s="4">
        <f t="shared" si="5"/>
        <v>389.62954806221057</v>
      </c>
    </row>
    <row r="33" spans="1:7">
      <c r="A33" s="1"/>
      <c r="B33" s="1"/>
      <c r="C33" s="3" t="s">
        <v>12</v>
      </c>
      <c r="D33" s="3">
        <f t="shared" si="3"/>
        <v>207.65234878997268</v>
      </c>
      <c r="E33" s="3">
        <f t="shared" si="4"/>
        <v>4.8157413379967942</v>
      </c>
      <c r="F33" s="4"/>
      <c r="G33" s="4">
        <f t="shared" si="5"/>
        <v>367.70519619037952</v>
      </c>
    </row>
    <row r="34" spans="1:7">
      <c r="A34" s="1"/>
      <c r="B34" s="1"/>
      <c r="C34" s="3" t="s">
        <v>1</v>
      </c>
      <c r="D34" s="3">
        <f t="shared" si="3"/>
        <v>220.00000000000011</v>
      </c>
      <c r="E34" s="3">
        <f>D34^(-1)*1000</f>
        <v>4.5454545454545432</v>
      </c>
      <c r="F34" s="4"/>
      <c r="G34" s="4">
        <f>$C$3/2/$D$3/D34-1</f>
        <v>347.01136363636346</v>
      </c>
    </row>
    <row r="35" spans="1:7">
      <c r="A35" s="1"/>
      <c r="B35" s="1"/>
      <c r="C35" s="3" t="s">
        <v>2</v>
      </c>
      <c r="D35" s="3">
        <f>D34*$C$7</f>
        <v>233.08188075904508</v>
      </c>
      <c r="E35" s="3">
        <f t="shared" ref="E35:E94" si="6">D35^(-1)*1000</f>
        <v>4.2903377849167859</v>
      </c>
      <c r="F35" s="4"/>
      <c r="G35" s="4">
        <f t="shared" ref="G35:G70" si="7">$C$3/2/$D$3/D35-1</f>
        <v>327.47898665769145</v>
      </c>
    </row>
    <row r="36" spans="1:7">
      <c r="A36" s="1"/>
      <c r="B36" s="1"/>
      <c r="C36" s="3" t="s">
        <v>3</v>
      </c>
      <c r="D36" s="3">
        <f>D35*$C$7</f>
        <v>246.94165062806221</v>
      </c>
      <c r="E36" s="3">
        <f t="shared" si="6"/>
        <v>4.0495396279106313</v>
      </c>
      <c r="F36" s="4"/>
      <c r="G36" s="4">
        <f>$C$3/2/$D$3/D36-1</f>
        <v>309.04287776190768</v>
      </c>
    </row>
    <row r="37" spans="1:7">
      <c r="A37" s="1"/>
      <c r="B37" s="1"/>
      <c r="C37" s="3" t="s">
        <v>4</v>
      </c>
      <c r="D37" s="3">
        <f>D36*$C$7</f>
        <v>261.62556530059879</v>
      </c>
      <c r="E37" s="3">
        <f>D37^(-1)*1000</f>
        <v>3.8222564329714275</v>
      </c>
      <c r="F37" s="4"/>
      <c r="G37" s="4">
        <f t="shared" si="7"/>
        <v>291.64150814937489</v>
      </c>
    </row>
    <row r="38" spans="1:7">
      <c r="A38" s="1"/>
      <c r="B38" s="1"/>
      <c r="C38" s="3" t="s">
        <v>5</v>
      </c>
      <c r="D38" s="3">
        <f t="shared" ref="D38:D70" si="8">D37*$C$7</f>
        <v>277.1826309768723</v>
      </c>
      <c r="E38" s="3">
        <f t="shared" si="6"/>
        <v>3.6077296635640872</v>
      </c>
      <c r="F38" s="4"/>
      <c r="G38" s="4">
        <f t="shared" si="7"/>
        <v>275.21680236662542</v>
      </c>
    </row>
    <row r="39" spans="1:7">
      <c r="A39" s="1"/>
      <c r="B39" s="1"/>
      <c r="C39" s="3" t="s">
        <v>6</v>
      </c>
      <c r="D39" s="3">
        <f t="shared" si="8"/>
        <v>293.6647679174078</v>
      </c>
      <c r="E39" s="3">
        <f t="shared" si="6"/>
        <v>3.4052433565379094</v>
      </c>
      <c r="F39" s="4"/>
      <c r="G39" s="4">
        <f t="shared" si="7"/>
        <v>259.71394448493373</v>
      </c>
    </row>
    <row r="40" spans="1:7">
      <c r="A40" s="1"/>
      <c r="B40" s="1"/>
      <c r="C40" s="5" t="s">
        <v>7</v>
      </c>
      <c r="D40" s="5">
        <f t="shared" si="8"/>
        <v>311.12698372208121</v>
      </c>
      <c r="E40" s="5">
        <f t="shared" si="6"/>
        <v>3.214121732666122</v>
      </c>
      <c r="F40" s="6"/>
      <c r="G40" s="6">
        <f t="shared" si="7"/>
        <v>245.08119515724997</v>
      </c>
    </row>
    <row r="41" spans="1:7">
      <c r="A41" s="1"/>
      <c r="B41" s="1"/>
      <c r="C41" s="5" t="s">
        <v>8</v>
      </c>
      <c r="D41" s="5">
        <f t="shared" si="8"/>
        <v>329.62755691287026</v>
      </c>
      <c r="E41" s="5">
        <f t="shared" si="6"/>
        <v>3.0337269412955292</v>
      </c>
      <c r="F41" s="6"/>
      <c r="G41" s="6">
        <f t="shared" si="7"/>
        <v>231.26971894293899</v>
      </c>
    </row>
    <row r="42" spans="1:7">
      <c r="A42" s="1"/>
      <c r="B42" s="1"/>
      <c r="C42" s="5" t="s">
        <v>9</v>
      </c>
      <c r="D42" s="5">
        <f t="shared" si="8"/>
        <v>349.22823143300423</v>
      </c>
      <c r="E42" s="5">
        <f t="shared" si="6"/>
        <v>2.8634569315792544</v>
      </c>
      <c r="F42" s="6"/>
      <c r="G42" s="6">
        <f t="shared" si="7"/>
        <v>218.23342132403667</v>
      </c>
    </row>
    <row r="43" spans="1:7">
      <c r="A43" s="1"/>
      <c r="B43" s="1"/>
      <c r="C43" s="5" t="s">
        <v>10</v>
      </c>
      <c r="D43" s="5">
        <f t="shared" si="8"/>
        <v>369.9944227116348</v>
      </c>
      <c r="E43" s="5">
        <f t="shared" si="6"/>
        <v>2.7027434431879995</v>
      </c>
      <c r="F43" s="6"/>
      <c r="G43" s="6">
        <f t="shared" si="7"/>
        <v>205.9287948690812</v>
      </c>
    </row>
    <row r="44" spans="1:7">
      <c r="A44" s="1"/>
      <c r="B44" s="1"/>
      <c r="C44" s="5" t="s">
        <v>11</v>
      </c>
      <c r="D44" s="5">
        <f t="shared" si="8"/>
        <v>391.99543598174972</v>
      </c>
      <c r="E44" s="5">
        <f t="shared" si="6"/>
        <v>2.5510501097940268</v>
      </c>
      <c r="F44" s="6"/>
      <c r="G44" s="6">
        <f t="shared" si="7"/>
        <v>194.31477403110517</v>
      </c>
    </row>
    <row r="45" spans="1:7">
      <c r="A45" s="1"/>
      <c r="B45" s="1"/>
      <c r="C45" s="5" t="s">
        <v>12</v>
      </c>
      <c r="D45" s="5">
        <f t="shared" si="8"/>
        <v>415.30469757994558</v>
      </c>
      <c r="E45" s="5">
        <f t="shared" si="6"/>
        <v>2.4078706689983957</v>
      </c>
      <c r="F45" s="6"/>
      <c r="G45" s="6">
        <f t="shared" si="7"/>
        <v>183.35259809518968</v>
      </c>
    </row>
    <row r="46" spans="1:7">
      <c r="A46" s="1"/>
      <c r="B46" s="1"/>
      <c r="C46" s="5" t="s">
        <v>1</v>
      </c>
      <c r="D46" s="5">
        <f t="shared" si="8"/>
        <v>440.00000000000051</v>
      </c>
      <c r="E46" s="5">
        <f t="shared" si="6"/>
        <v>2.2727272727272698</v>
      </c>
      <c r="F46" s="6"/>
      <c r="G46" s="6">
        <f t="shared" si="7"/>
        <v>173.00568181818161</v>
      </c>
    </row>
    <row r="47" spans="1:7">
      <c r="A47" s="1"/>
      <c r="B47" s="1"/>
      <c r="C47" s="5" t="s">
        <v>2</v>
      </c>
      <c r="D47" s="5">
        <f t="shared" si="8"/>
        <v>466.1637615180905</v>
      </c>
      <c r="E47" s="5">
        <f t="shared" si="6"/>
        <v>2.1451688924583916</v>
      </c>
      <c r="F47" s="6"/>
      <c r="G47" s="6">
        <f t="shared" si="7"/>
        <v>163.23949332884561</v>
      </c>
    </row>
    <row r="48" spans="1:7">
      <c r="A48" s="1"/>
      <c r="B48" s="1"/>
      <c r="C48" s="5" t="s">
        <v>3</v>
      </c>
      <c r="D48" s="5">
        <f t="shared" si="8"/>
        <v>493.88330125612475</v>
      </c>
      <c r="E48" s="5">
        <f t="shared" si="6"/>
        <v>2.0247698139553139</v>
      </c>
      <c r="F48" s="6"/>
      <c r="G48" s="6">
        <f t="shared" si="7"/>
        <v>154.02143888095372</v>
      </c>
    </row>
    <row r="49" spans="1:7">
      <c r="A49" s="1"/>
      <c r="B49" s="1"/>
      <c r="C49" s="7" t="s">
        <v>4</v>
      </c>
      <c r="D49" s="7">
        <f t="shared" si="8"/>
        <v>523.25113060119793</v>
      </c>
      <c r="E49" s="7">
        <f t="shared" si="6"/>
        <v>1.9111282164857124</v>
      </c>
      <c r="F49" s="8"/>
      <c r="G49" s="8">
        <f t="shared" si="7"/>
        <v>145.32075407468736</v>
      </c>
    </row>
    <row r="50" spans="1:7">
      <c r="A50" s="1"/>
      <c r="B50" s="1"/>
      <c r="C50" s="7" t="s">
        <v>5</v>
      </c>
      <c r="D50" s="7">
        <f t="shared" si="8"/>
        <v>554.36526195374495</v>
      </c>
      <c r="E50" s="7">
        <f t="shared" si="6"/>
        <v>1.8038648317820425</v>
      </c>
      <c r="F50" s="8"/>
      <c r="G50" s="8">
        <f t="shared" si="7"/>
        <v>137.10840118331262</v>
      </c>
    </row>
    <row r="51" spans="1:7">
      <c r="A51" s="1"/>
      <c r="B51" s="1"/>
      <c r="C51" s="7" t="s">
        <v>6</v>
      </c>
      <c r="D51" s="7">
        <f t="shared" si="8"/>
        <v>587.32953583481594</v>
      </c>
      <c r="E51" s="7">
        <f t="shared" si="6"/>
        <v>1.7026216782689538</v>
      </c>
      <c r="F51" s="8"/>
      <c r="G51" s="8">
        <f t="shared" si="7"/>
        <v>129.35697224246678</v>
      </c>
    </row>
    <row r="52" spans="1:7">
      <c r="A52" s="1"/>
      <c r="B52" s="1"/>
      <c r="C52" s="7" t="s">
        <v>7</v>
      </c>
      <c r="D52" s="7">
        <f t="shared" si="8"/>
        <v>622.25396744416275</v>
      </c>
      <c r="E52" s="7">
        <f t="shared" si="6"/>
        <v>1.6070608663330601</v>
      </c>
      <c r="F52" s="8"/>
      <c r="G52" s="8">
        <f t="shared" si="7"/>
        <v>122.04059757862491</v>
      </c>
    </row>
    <row r="53" spans="1:7">
      <c r="A53" s="1"/>
      <c r="B53" s="1"/>
      <c r="C53" s="7" t="s">
        <v>8</v>
      </c>
      <c r="D53" s="7">
        <f t="shared" si="8"/>
        <v>659.25511382574086</v>
      </c>
      <c r="E53" s="7">
        <f t="shared" si="6"/>
        <v>1.5168634706477642</v>
      </c>
      <c r="F53" s="8"/>
      <c r="G53" s="8">
        <f t="shared" si="7"/>
        <v>115.13485947146943</v>
      </c>
    </row>
    <row r="54" spans="1:7">
      <c r="A54" s="1"/>
      <c r="B54" s="1"/>
      <c r="C54" s="7" t="s">
        <v>9</v>
      </c>
      <c r="D54" s="7">
        <f t="shared" si="8"/>
        <v>698.45646286600891</v>
      </c>
      <c r="E54" s="7">
        <f t="shared" si="6"/>
        <v>1.4317284657896263</v>
      </c>
      <c r="F54" s="8"/>
      <c r="G54" s="8">
        <f t="shared" si="7"/>
        <v>108.61671066201826</v>
      </c>
    </row>
    <row r="55" spans="1:7">
      <c r="A55" s="1"/>
      <c r="B55" s="1"/>
      <c r="C55" s="7" t="s">
        <v>10</v>
      </c>
      <c r="D55" s="7">
        <f t="shared" si="8"/>
        <v>739.98884542327005</v>
      </c>
      <c r="E55" s="7">
        <f t="shared" si="6"/>
        <v>1.3513717215939989</v>
      </c>
      <c r="F55" s="8"/>
      <c r="G55" s="8">
        <f t="shared" si="7"/>
        <v>102.46439743454054</v>
      </c>
    </row>
    <row r="56" spans="1:7">
      <c r="A56" s="1"/>
      <c r="B56" s="1"/>
      <c r="C56" s="7" t="s">
        <v>11</v>
      </c>
      <c r="D56" s="7">
        <f t="shared" si="8"/>
        <v>783.9908719634999</v>
      </c>
      <c r="E56" s="7">
        <f t="shared" si="6"/>
        <v>1.2755250548970127</v>
      </c>
      <c r="F56" s="8"/>
      <c r="G56" s="8">
        <f t="shared" si="7"/>
        <v>96.65738701555253</v>
      </c>
    </row>
    <row r="57" spans="1:7">
      <c r="A57" s="1"/>
      <c r="B57" s="1"/>
      <c r="C57" s="7" t="s">
        <v>12</v>
      </c>
      <c r="D57" s="7">
        <f t="shared" si="8"/>
        <v>830.60939515989173</v>
      </c>
      <c r="E57" s="7">
        <f t="shared" si="6"/>
        <v>1.203935334499197</v>
      </c>
      <c r="F57" s="8"/>
      <c r="G57" s="8">
        <f t="shared" si="7"/>
        <v>91.176299047594767</v>
      </c>
    </row>
    <row r="58" spans="1:7">
      <c r="A58" s="1"/>
      <c r="B58" s="1"/>
      <c r="C58" s="7" t="s">
        <v>1</v>
      </c>
      <c r="D58" s="7">
        <f t="shared" si="8"/>
        <v>880.00000000000159</v>
      </c>
      <c r="E58" s="7">
        <f t="shared" si="6"/>
        <v>1.1363636363636345</v>
      </c>
      <c r="F58" s="8"/>
      <c r="G58" s="8">
        <f t="shared" si="7"/>
        <v>86.00284090909075</v>
      </c>
    </row>
    <row r="59" spans="1:7">
      <c r="A59" s="1"/>
      <c r="B59" s="1"/>
      <c r="C59" s="7" t="s">
        <v>2</v>
      </c>
      <c r="D59" s="7">
        <f t="shared" si="8"/>
        <v>932.32752303618156</v>
      </c>
      <c r="E59" s="7">
        <f t="shared" si="6"/>
        <v>1.0725844462291951</v>
      </c>
      <c r="F59" s="8"/>
      <c r="G59" s="8">
        <f t="shared" si="7"/>
        <v>81.119746664422749</v>
      </c>
    </row>
    <row r="60" spans="1:7">
      <c r="A60" s="1"/>
      <c r="B60" s="1"/>
      <c r="C60" s="7" t="s">
        <v>3</v>
      </c>
      <c r="D60" s="7">
        <f t="shared" si="8"/>
        <v>987.76660251225007</v>
      </c>
      <c r="E60" s="7">
        <f t="shared" si="6"/>
        <v>1.0123849069776565</v>
      </c>
      <c r="F60" s="8"/>
      <c r="G60" s="8">
        <f t="shared" si="7"/>
        <v>76.510719440476819</v>
      </c>
    </row>
    <row r="61" spans="1:7">
      <c r="A61" s="1"/>
      <c r="B61" s="1"/>
      <c r="C61" s="7" t="s">
        <v>4</v>
      </c>
      <c r="D61" s="7">
        <f t="shared" si="8"/>
        <v>1046.5022612023965</v>
      </c>
      <c r="E61" s="7">
        <f t="shared" si="6"/>
        <v>0.95556410824285565</v>
      </c>
      <c r="F61" s="8"/>
      <c r="G61" s="8">
        <f t="shared" si="7"/>
        <v>72.160377037343636</v>
      </c>
    </row>
    <row r="62" spans="1:7">
      <c r="A62" s="1"/>
      <c r="B62" s="1"/>
      <c r="C62" s="5" t="s">
        <v>5</v>
      </c>
      <c r="D62" s="5">
        <f t="shared" si="8"/>
        <v>1108.7305239074906</v>
      </c>
      <c r="E62" s="5">
        <f t="shared" si="6"/>
        <v>0.90193241589102069</v>
      </c>
      <c r="F62" s="6"/>
      <c r="G62" s="6">
        <f t="shared" si="7"/>
        <v>68.054200591656269</v>
      </c>
    </row>
    <row r="63" spans="1:7">
      <c r="A63" s="1"/>
      <c r="B63" s="1"/>
      <c r="C63" s="5" t="s">
        <v>6</v>
      </c>
      <c r="D63" s="5">
        <f t="shared" si="8"/>
        <v>1174.6590716696326</v>
      </c>
      <c r="E63" s="5">
        <f t="shared" si="6"/>
        <v>0.85131083913447636</v>
      </c>
      <c r="F63" s="6"/>
      <c r="G63" s="6">
        <f t="shared" si="7"/>
        <v>64.178486121233348</v>
      </c>
    </row>
    <row r="64" spans="1:7">
      <c r="A64" s="1"/>
      <c r="B64" s="1"/>
      <c r="C64" s="1" t="s">
        <v>7</v>
      </c>
      <c r="D64" s="1">
        <f t="shared" si="8"/>
        <v>1244.5079348883262</v>
      </c>
      <c r="E64" s="1">
        <f t="shared" si="6"/>
        <v>0.80353043316652961</v>
      </c>
      <c r="F64" s="2"/>
      <c r="G64" s="2">
        <f t="shared" si="7"/>
        <v>60.520298789312427</v>
      </c>
    </row>
    <row r="65" spans="1:7">
      <c r="A65" s="1"/>
      <c r="B65" s="1"/>
      <c r="C65" s="1" t="s">
        <v>8</v>
      </c>
      <c r="D65" s="1">
        <f t="shared" si="8"/>
        <v>1318.5102276514824</v>
      </c>
      <c r="E65" s="1">
        <f t="shared" si="6"/>
        <v>0.75843173532388164</v>
      </c>
      <c r="F65" s="2"/>
      <c r="G65" s="2">
        <f t="shared" si="7"/>
        <v>57.067429735734684</v>
      </c>
    </row>
    <row r="66" spans="1:7">
      <c r="A66" s="1"/>
      <c r="B66" s="1"/>
      <c r="C66" s="1" t="s">
        <v>9</v>
      </c>
      <c r="D66" s="1">
        <f t="shared" si="8"/>
        <v>1396.9129257320185</v>
      </c>
      <c r="E66" s="1">
        <f t="shared" si="6"/>
        <v>0.71586423289481282</v>
      </c>
      <c r="F66" s="2"/>
      <c r="G66" s="2">
        <f t="shared" si="7"/>
        <v>53.808355331009103</v>
      </c>
    </row>
    <row r="67" spans="1:7">
      <c r="A67" s="1"/>
      <c r="B67" s="1"/>
      <c r="C67" s="1" t="s">
        <v>10</v>
      </c>
      <c r="D67" s="1">
        <f t="shared" si="8"/>
        <v>1479.9776908465408</v>
      </c>
      <c r="E67" s="1">
        <f t="shared" si="6"/>
        <v>0.67568586079699922</v>
      </c>
      <c r="F67" s="2"/>
      <c r="G67" s="2">
        <f t="shared" si="7"/>
        <v>50.732198717270251</v>
      </c>
    </row>
    <row r="68" spans="1:7">
      <c r="A68" s="1"/>
      <c r="B68" s="1"/>
      <c r="C68" s="1" t="s">
        <v>11</v>
      </c>
      <c r="D68" s="1">
        <f t="shared" si="8"/>
        <v>1567.9817439270007</v>
      </c>
      <c r="E68" s="1">
        <f t="shared" si="6"/>
        <v>0.63776252744850592</v>
      </c>
      <c r="F68" s="2"/>
      <c r="G68" s="2">
        <f t="shared" si="7"/>
        <v>47.828693507776237</v>
      </c>
    </row>
    <row r="69" spans="1:7">
      <c r="A69" s="1"/>
      <c r="B69" s="1"/>
      <c r="C69" s="1" t="s">
        <v>12</v>
      </c>
      <c r="D69" s="1">
        <f t="shared" si="8"/>
        <v>1661.2187903197844</v>
      </c>
      <c r="E69" s="1">
        <f t="shared" si="6"/>
        <v>0.60196766724959816</v>
      </c>
      <c r="F69" s="2"/>
      <c r="G69" s="2">
        <f t="shared" si="7"/>
        <v>45.088149523797362</v>
      </c>
    </row>
    <row r="70" spans="1:7">
      <c r="A70" s="1"/>
      <c r="B70" s="1"/>
      <c r="C70" s="1" t="s">
        <v>1</v>
      </c>
      <c r="D70" s="1">
        <f t="shared" si="8"/>
        <v>1760.0000000000041</v>
      </c>
      <c r="E70" s="1">
        <f t="shared" si="6"/>
        <v>0.5681818181818169</v>
      </c>
      <c r="F70" s="2"/>
      <c r="G70" s="2">
        <f t="shared" si="7"/>
        <v>42.501420454545354</v>
      </c>
    </row>
    <row r="71" spans="1:7">
      <c r="A71" s="1"/>
      <c r="B71" s="1"/>
      <c r="C71" s="1" t="s">
        <v>2</v>
      </c>
      <c r="D71" s="1">
        <f t="shared" ref="D71:D77" si="9">D70*$C$7</f>
        <v>1864.655046072364</v>
      </c>
      <c r="E71" s="1">
        <f t="shared" si="6"/>
        <v>0.53629222311459723</v>
      </c>
      <c r="F71" s="2"/>
      <c r="G71" s="2">
        <f t="shared" ref="G71:G77" si="10">$C$3/2/$D$3/D71-1</f>
        <v>40.05987333221136</v>
      </c>
    </row>
    <row r="72" spans="1:7">
      <c r="A72" s="1"/>
      <c r="B72" s="1"/>
      <c r="C72" s="1" t="s">
        <v>3</v>
      </c>
      <c r="D72" s="1">
        <f t="shared" si="9"/>
        <v>1975.5332050245011</v>
      </c>
      <c r="E72" s="1">
        <f t="shared" si="6"/>
        <v>0.50619245348882802</v>
      </c>
      <c r="F72" s="2"/>
      <c r="G72" s="2">
        <f t="shared" si="10"/>
        <v>37.755359720238388</v>
      </c>
    </row>
    <row r="73" spans="1:7">
      <c r="A73" s="1"/>
      <c r="B73" s="1"/>
      <c r="C73" s="1" t="s">
        <v>4</v>
      </c>
      <c r="D73" s="1">
        <f t="shared" si="9"/>
        <v>2093.004522404794</v>
      </c>
      <c r="E73" s="1">
        <f t="shared" si="6"/>
        <v>0.4777820541214276</v>
      </c>
      <c r="F73" s="2"/>
      <c r="G73" s="2">
        <f t="shared" si="10"/>
        <v>35.580188518671804</v>
      </c>
    </row>
    <row r="74" spans="1:7">
      <c r="A74" s="1"/>
      <c r="B74" s="1"/>
      <c r="C74" s="1" t="s">
        <v>5</v>
      </c>
      <c r="D74" s="1">
        <f t="shared" si="9"/>
        <v>2217.4610478149821</v>
      </c>
      <c r="E74" s="1">
        <f t="shared" si="6"/>
        <v>0.45096620794551012</v>
      </c>
      <c r="F74" s="2"/>
      <c r="G74" s="2">
        <f t="shared" si="10"/>
        <v>33.52710029582812</v>
      </c>
    </row>
    <row r="75" spans="1:7">
      <c r="A75" s="1"/>
      <c r="B75" s="1"/>
      <c r="C75" s="1" t="s">
        <v>6</v>
      </c>
      <c r="D75" s="1">
        <f t="shared" si="9"/>
        <v>2349.318143339266</v>
      </c>
      <c r="E75" s="1">
        <f t="shared" si="6"/>
        <v>0.42565541956723801</v>
      </c>
      <c r="F75" s="2"/>
      <c r="G75" s="2">
        <f t="shared" si="10"/>
        <v>31.589243060616667</v>
      </c>
    </row>
    <row r="76" spans="1:7">
      <c r="A76" s="1"/>
      <c r="B76" s="1"/>
      <c r="C76" s="1" t="s">
        <v>7</v>
      </c>
      <c r="D76" s="1">
        <f t="shared" si="9"/>
        <v>2489.0158697766533</v>
      </c>
      <c r="E76" s="1">
        <f t="shared" si="6"/>
        <v>0.40176521658326469</v>
      </c>
      <c r="F76" s="2"/>
      <c r="G76" s="2">
        <f t="shared" si="10"/>
        <v>29.760149394656203</v>
      </c>
    </row>
    <row r="77" spans="1:7">
      <c r="A77" s="1"/>
      <c r="B77" s="1"/>
      <c r="C77" s="1" t="s">
        <v>8</v>
      </c>
      <c r="D77" s="1">
        <f t="shared" si="9"/>
        <v>2637.0204553029657</v>
      </c>
      <c r="E77" s="1">
        <f t="shared" si="6"/>
        <v>0.37921586766194071</v>
      </c>
      <c r="F77" s="2"/>
      <c r="G77" s="2">
        <f t="shared" si="10"/>
        <v>28.033714867867332</v>
      </c>
    </row>
    <row r="78" spans="1:7">
      <c r="A78" s="1"/>
      <c r="B78" s="1"/>
      <c r="C78" s="1" t="s">
        <v>9</v>
      </c>
      <c r="D78" s="1">
        <f t="shared" ref="D78:D83" si="11">D77*$C$7</f>
        <v>2793.8258514640379</v>
      </c>
      <c r="E78" s="1">
        <f t="shared" si="6"/>
        <v>0.3579321164474063</v>
      </c>
      <c r="F78" s="2"/>
      <c r="G78" s="2">
        <f t="shared" ref="G78:G83" si="12">$C$3/2/$D$3/D78-1</f>
        <v>26.404177665504545</v>
      </c>
    </row>
    <row r="79" spans="1:7">
      <c r="A79" s="1"/>
      <c r="B79" s="1"/>
      <c r="C79" s="1" t="s">
        <v>10</v>
      </c>
      <c r="D79" s="1">
        <f t="shared" si="11"/>
        <v>2959.9553816930825</v>
      </c>
      <c r="E79" s="1">
        <f t="shared" si="6"/>
        <v>0.3378429303984995</v>
      </c>
      <c r="F79" s="2"/>
      <c r="G79" s="2">
        <f t="shared" si="12"/>
        <v>24.866099358635115</v>
      </c>
    </row>
    <row r="80" spans="1:7">
      <c r="A80" s="1"/>
      <c r="B80" s="1"/>
      <c r="C80" s="1" t="s">
        <v>11</v>
      </c>
      <c r="D80" s="1">
        <f t="shared" si="11"/>
        <v>3135.9634878540023</v>
      </c>
      <c r="E80" s="1">
        <f t="shared" si="6"/>
        <v>0.31888126372425285</v>
      </c>
      <c r="F80" s="2"/>
      <c r="G80" s="2">
        <f t="shared" si="12"/>
        <v>23.414346753888111</v>
      </c>
    </row>
    <row r="81" spans="1:7">
      <c r="A81" s="1"/>
      <c r="B81" s="1"/>
      <c r="C81" s="1" t="s">
        <v>12</v>
      </c>
      <c r="D81" s="1">
        <f t="shared" si="11"/>
        <v>3322.4375806395697</v>
      </c>
      <c r="E81" s="1">
        <f t="shared" si="6"/>
        <v>0.30098383362479902</v>
      </c>
      <c r="F81" s="2"/>
      <c r="G81" s="2">
        <f t="shared" si="12"/>
        <v>22.044074761898674</v>
      </c>
    </row>
    <row r="82" spans="1:7">
      <c r="A82" s="1"/>
      <c r="B82" s="1"/>
      <c r="C82" s="1" t="s">
        <v>1</v>
      </c>
      <c r="D82" s="1">
        <f t="shared" si="11"/>
        <v>3520.0000000000091</v>
      </c>
      <c r="E82" s="1">
        <f t="shared" si="6"/>
        <v>0.28409090909090839</v>
      </c>
      <c r="F82" s="2"/>
      <c r="G82" s="2">
        <f t="shared" si="12"/>
        <v>20.75071022727267</v>
      </c>
    </row>
    <row r="83" spans="1:7">
      <c r="A83" s="1"/>
      <c r="B83" s="1"/>
      <c r="C83" s="1" t="s">
        <v>2</v>
      </c>
      <c r="D83" s="1">
        <f t="shared" si="11"/>
        <v>3729.310092144729</v>
      </c>
      <c r="E83" s="1">
        <f t="shared" si="6"/>
        <v>0.26814611155729856</v>
      </c>
      <c r="F83" s="2"/>
      <c r="G83" s="2">
        <f t="shared" si="12"/>
        <v>19.529936666105673</v>
      </c>
    </row>
    <row r="84" spans="1:7">
      <c r="A84" s="1"/>
      <c r="B84" s="1"/>
      <c r="C84" s="1" t="s">
        <v>3</v>
      </c>
      <c r="D84" s="1">
        <f t="shared" ref="D84:D94" si="13">D83*$C$7</f>
        <v>3951.0664100490035</v>
      </c>
      <c r="E84" s="1">
        <f t="shared" si="6"/>
        <v>0.2530962267444139</v>
      </c>
      <c r="F84" s="2"/>
      <c r="G84" s="2">
        <f t="shared" ref="G84:G94" si="14">$C$3/2/$D$3/D84-1</f>
        <v>18.377679860119191</v>
      </c>
    </row>
    <row r="85" spans="1:7">
      <c r="A85" s="1"/>
      <c r="B85" s="1"/>
      <c r="C85" s="1" t="s">
        <v>4</v>
      </c>
      <c r="D85" s="1">
        <f t="shared" si="13"/>
        <v>4186.0090448095898</v>
      </c>
      <c r="E85" s="1">
        <f t="shared" si="6"/>
        <v>0.23889102706071369</v>
      </c>
      <c r="F85" s="2"/>
      <c r="G85" s="2">
        <f t="shared" si="14"/>
        <v>17.290094259335891</v>
      </c>
    </row>
    <row r="86" spans="1:7">
      <c r="A86" s="1"/>
      <c r="B86" s="1"/>
      <c r="C86" s="1" t="s">
        <v>5</v>
      </c>
      <c r="D86" s="1">
        <f t="shared" si="13"/>
        <v>4434.922095629966</v>
      </c>
      <c r="E86" s="1">
        <f t="shared" si="6"/>
        <v>0.22548310397275498</v>
      </c>
      <c r="F86" s="2"/>
      <c r="G86" s="2">
        <f t="shared" si="14"/>
        <v>16.263550147914053</v>
      </c>
    </row>
    <row r="87" spans="1:7">
      <c r="A87" s="1"/>
      <c r="B87" s="1"/>
      <c r="C87" s="1" t="s">
        <v>6</v>
      </c>
      <c r="D87" s="1">
        <f t="shared" si="13"/>
        <v>4698.6362866785339</v>
      </c>
      <c r="E87" s="1">
        <f t="shared" si="6"/>
        <v>0.21282770978361895</v>
      </c>
      <c r="F87" s="2"/>
      <c r="G87" s="2">
        <f t="shared" si="14"/>
        <v>15.294621530308326</v>
      </c>
    </row>
    <row r="88" spans="1:7">
      <c r="A88" s="1"/>
      <c r="B88" s="1"/>
      <c r="C88" s="1" t="s">
        <v>7</v>
      </c>
      <c r="D88" s="1">
        <f t="shared" si="13"/>
        <v>4978.0317395533084</v>
      </c>
      <c r="E88" s="1">
        <f t="shared" si="6"/>
        <v>0.20088260829163226</v>
      </c>
      <c r="F88" s="2"/>
      <c r="G88" s="2">
        <f t="shared" si="14"/>
        <v>14.380074697328094</v>
      </c>
    </row>
    <row r="89" spans="1:7">
      <c r="A89" s="1"/>
      <c r="B89" s="1"/>
      <c r="C89" s="1" t="s">
        <v>8</v>
      </c>
      <c r="D89" s="1">
        <f t="shared" si="13"/>
        <v>5274.0409106059342</v>
      </c>
      <c r="E89" s="1">
        <f t="shared" si="6"/>
        <v>0.18960793383097024</v>
      </c>
      <c r="F89" s="2"/>
      <c r="G89" s="2">
        <f t="shared" si="14"/>
        <v>13.516857433933659</v>
      </c>
    </row>
    <row r="90" spans="1:7">
      <c r="A90" s="1"/>
      <c r="B90" s="1"/>
      <c r="C90" s="1" t="s">
        <v>9</v>
      </c>
      <c r="D90" s="1">
        <f t="shared" si="13"/>
        <v>5587.6517029280785</v>
      </c>
      <c r="E90" s="1">
        <f t="shared" si="6"/>
        <v>0.17896605822370307</v>
      </c>
      <c r="F90" s="2"/>
      <c r="G90" s="2">
        <f t="shared" si="14"/>
        <v>12.702088832752265</v>
      </c>
    </row>
    <row r="91" spans="1:7">
      <c r="A91" s="1"/>
      <c r="B91" s="1"/>
      <c r="C91" s="1" t="s">
        <v>10</v>
      </c>
      <c r="D91" s="1">
        <f t="shared" si="13"/>
        <v>5919.9107633861677</v>
      </c>
      <c r="E91" s="1">
        <f t="shared" si="6"/>
        <v>0.16892146519924967</v>
      </c>
      <c r="F91" s="2"/>
      <c r="G91" s="2">
        <f t="shared" si="14"/>
        <v>11.933049679317552</v>
      </c>
    </row>
    <row r="92" spans="1:7">
      <c r="A92" s="1"/>
      <c r="B92" s="1"/>
      <c r="C92" s="1" t="s">
        <v>11</v>
      </c>
      <c r="D92" s="1">
        <f t="shared" si="13"/>
        <v>6271.9269757080074</v>
      </c>
      <c r="E92" s="1">
        <f t="shared" si="6"/>
        <v>0.15944063186212637</v>
      </c>
      <c r="F92" s="2"/>
      <c r="G92" s="2">
        <f t="shared" si="14"/>
        <v>11.20717337694405</v>
      </c>
    </row>
    <row r="93" spans="1:7">
      <c r="A93" s="1"/>
      <c r="B93" s="1"/>
      <c r="C93" s="1" t="s">
        <v>12</v>
      </c>
      <c r="D93" s="1">
        <f t="shared" si="13"/>
        <v>6644.875161279142</v>
      </c>
      <c r="E93" s="1">
        <f t="shared" si="6"/>
        <v>0.15049191681239946</v>
      </c>
      <c r="F93" s="2"/>
      <c r="G93" s="2">
        <f t="shared" si="14"/>
        <v>10.522037380949333</v>
      </c>
    </row>
    <row r="94" spans="1:7">
      <c r="A94" s="1"/>
      <c r="B94" s="1"/>
      <c r="C94" s="1" t="s">
        <v>1</v>
      </c>
      <c r="D94" s="1">
        <f t="shared" si="13"/>
        <v>7040.0000000000209</v>
      </c>
      <c r="E94" s="1">
        <f t="shared" si="6"/>
        <v>0.14204545454545414</v>
      </c>
      <c r="F94" s="2"/>
      <c r="G94" s="2">
        <f t="shared" si="14"/>
        <v>9.8753551136363313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Yuki</dc:creator>
  <cp:lastModifiedBy>Yuki</cp:lastModifiedBy>
  <dcterms:created xsi:type="dcterms:W3CDTF">2010-10-09T02:21:45Z</dcterms:created>
  <dcterms:modified xsi:type="dcterms:W3CDTF">2011-11-23T05:10:36Z</dcterms:modified>
</cp:coreProperties>
</file>