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"/>
    </mc:Choice>
  </mc:AlternateContent>
  <xr:revisionPtr revIDLastSave="0" documentId="13_ncr:1_{734C49DC-744D-4056-8A99-A7FDB832E1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６年度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2" i="5" l="1"/>
  <c r="I85" i="5"/>
  <c r="H193" i="5"/>
  <c r="I199" i="5" s="1"/>
  <c r="I215" i="5" s="1"/>
  <c r="I154" i="5"/>
  <c r="G73" i="5"/>
  <c r="G55" i="5"/>
  <c r="G48" i="5"/>
  <c r="G35" i="5"/>
  <c r="H24" i="5"/>
  <c r="H18" i="5"/>
  <c r="H133" i="5"/>
  <c r="H13" i="5"/>
  <c r="H74" i="5" l="1"/>
  <c r="I27" i="5"/>
  <c r="H49" i="5"/>
  <c r="I75" i="5" s="1"/>
  <c r="I76" i="5" l="1"/>
</calcChain>
</file>

<file path=xl/sharedStrings.xml><?xml version="1.0" encoding="utf-8"?>
<sst xmlns="http://schemas.openxmlformats.org/spreadsheetml/2006/main" count="168" uniqueCount="134">
  <si>
    <t>（法第２８条第１項関係）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1">
      <t>カンケイ</t>
    </rPh>
    <phoneticPr fontId="19"/>
  </si>
  <si>
    <t>特定非営利活動法人　共同作業所さくらんぼ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キョウドウ</t>
    </rPh>
    <rPh sb="12" eb="14">
      <t>サギョウ</t>
    </rPh>
    <rPh sb="14" eb="15">
      <t>ショ</t>
    </rPh>
    <phoneticPr fontId="19"/>
  </si>
  <si>
    <t>科目</t>
    <rPh sb="0" eb="2">
      <t>カモク</t>
    </rPh>
    <phoneticPr fontId="19"/>
  </si>
  <si>
    <r>
      <t>金　額　</t>
    </r>
    <r>
      <rPr>
        <sz val="10"/>
        <rFont val="ＭＳ 明朝"/>
        <family val="1"/>
        <charset val="128"/>
      </rPr>
      <t>（単位：円）</t>
    </r>
    <rPh sb="0" eb="1">
      <t>キン</t>
    </rPh>
    <rPh sb="2" eb="3">
      <t>ガク</t>
    </rPh>
    <rPh sb="5" eb="7">
      <t>タンイ</t>
    </rPh>
    <rPh sb="8" eb="9">
      <t>エン</t>
    </rPh>
    <phoneticPr fontId="19"/>
  </si>
  <si>
    <t>【経常収益】</t>
    <rPh sb="1" eb="3">
      <t>ケイジョウ</t>
    </rPh>
    <rPh sb="3" eb="5">
      <t>シュウエキ</t>
    </rPh>
    <phoneticPr fontId="19"/>
  </si>
  <si>
    <t>１</t>
  </si>
  <si>
    <t>正会員会費収入</t>
    <rPh sb="0" eb="3">
      <t>セイカイイン</t>
    </rPh>
    <rPh sb="3" eb="5">
      <t>カイヒ</t>
    </rPh>
    <rPh sb="5" eb="7">
      <t>シュウニュウ</t>
    </rPh>
    <phoneticPr fontId="19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</si>
  <si>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19"/>
  </si>
  <si>
    <t>２</t>
  </si>
  <si>
    <t>久留米市補助金</t>
    <rPh sb="0" eb="4">
      <t>クルメシ</t>
    </rPh>
    <rPh sb="4" eb="7">
      <t>ホジョキン</t>
    </rPh>
    <phoneticPr fontId="19"/>
  </si>
  <si>
    <t>校区社協等助成金</t>
    <rPh sb="0" eb="2">
      <t>コウク</t>
    </rPh>
    <rPh sb="2" eb="3">
      <t>シャ</t>
    </rPh>
    <rPh sb="3" eb="4">
      <t>キョウ</t>
    </rPh>
    <rPh sb="4" eb="5">
      <t>トウ</t>
    </rPh>
    <rPh sb="5" eb="8">
      <t>ジョセイキン</t>
    </rPh>
    <phoneticPr fontId="19"/>
  </si>
  <si>
    <t>その他</t>
    <rPh sb="2" eb="3">
      <t>タ</t>
    </rPh>
    <phoneticPr fontId="19"/>
  </si>
  <si>
    <t>３</t>
  </si>
  <si>
    <t>４</t>
  </si>
  <si>
    <t>受取利息</t>
    <rPh sb="0" eb="2">
      <t>ウケトリ</t>
    </rPh>
    <rPh sb="2" eb="4">
      <t>リソク</t>
    </rPh>
    <phoneticPr fontId="19"/>
  </si>
  <si>
    <t>雑収入</t>
    <rPh sb="0" eb="3">
      <t>ザッシュウニュウ</t>
    </rPh>
    <phoneticPr fontId="19"/>
  </si>
  <si>
    <t>　</t>
  </si>
  <si>
    <t>【経常費用】</t>
    <rPh sb="1" eb="3">
      <t>ケイジョウ</t>
    </rPh>
    <rPh sb="3" eb="4">
      <t>ヒ</t>
    </rPh>
    <rPh sb="4" eb="5">
      <t>ヨウ</t>
    </rPh>
    <phoneticPr fontId="19"/>
  </si>
  <si>
    <t xml:space="preserve">  人件費計</t>
    <rPh sb="2" eb="5">
      <t>ジンケンヒ</t>
    </rPh>
    <rPh sb="5" eb="6">
      <t>ケイ</t>
    </rPh>
    <phoneticPr fontId="19"/>
  </si>
  <si>
    <t xml:space="preserve">  </t>
  </si>
  <si>
    <t xml:space="preserve">   </t>
  </si>
  <si>
    <t xml:space="preserve">    </t>
  </si>
  <si>
    <t xml:space="preserve">  その他経費計</t>
    <rPh sb="4" eb="5">
      <t>タ</t>
    </rPh>
    <rPh sb="5" eb="7">
      <t>ケイヒ</t>
    </rPh>
    <rPh sb="7" eb="8">
      <t>ケイ</t>
    </rPh>
    <phoneticPr fontId="19"/>
  </si>
  <si>
    <t>事業費　計</t>
    <rPh sb="0" eb="2">
      <t>ジギョウ</t>
    </rPh>
    <rPh sb="2" eb="3">
      <t>ヒ</t>
    </rPh>
    <rPh sb="4" eb="5">
      <t>ケイ</t>
    </rPh>
    <phoneticPr fontId="19"/>
  </si>
  <si>
    <t>管理費</t>
    <rPh sb="0" eb="3">
      <t>カンリヒ</t>
    </rPh>
    <phoneticPr fontId="19"/>
  </si>
  <si>
    <t>(人件費)</t>
    <rPh sb="1" eb="4">
      <t>ジンケンヒ</t>
    </rPh>
    <phoneticPr fontId="19"/>
  </si>
  <si>
    <t>法定福利費</t>
    <rPh sb="0" eb="2">
      <t>ホウテイ</t>
    </rPh>
    <rPh sb="2" eb="4">
      <t>フクリ</t>
    </rPh>
    <rPh sb="4" eb="5">
      <t>ヒ</t>
    </rPh>
    <phoneticPr fontId="19"/>
  </si>
  <si>
    <t xml:space="preserve">    人件費計</t>
    <rPh sb="4" eb="7">
      <t>ジンケンヒ</t>
    </rPh>
    <rPh sb="7" eb="8">
      <t>ケイ</t>
    </rPh>
    <phoneticPr fontId="19"/>
  </si>
  <si>
    <t>（その他経費）</t>
    <rPh sb="3" eb="4">
      <t>タ</t>
    </rPh>
    <rPh sb="4" eb="6">
      <t>ケイヒ</t>
    </rPh>
    <phoneticPr fontId="19"/>
  </si>
  <si>
    <t>燃料費</t>
    <rPh sb="0" eb="3">
      <t>ネンリョウヒ</t>
    </rPh>
    <phoneticPr fontId="19"/>
  </si>
  <si>
    <t>通信運搬費</t>
    <rPh sb="0" eb="2">
      <t>ツウシン</t>
    </rPh>
    <rPh sb="2" eb="4">
      <t>ウンパン</t>
    </rPh>
    <rPh sb="4" eb="5">
      <t>ヒ</t>
    </rPh>
    <phoneticPr fontId="19"/>
  </si>
  <si>
    <t>自動車任意保険</t>
    <rPh sb="0" eb="3">
      <t>ジドウシャ</t>
    </rPh>
    <rPh sb="3" eb="5">
      <t>ニンイ</t>
    </rPh>
    <rPh sb="5" eb="7">
      <t>ホケン</t>
    </rPh>
    <phoneticPr fontId="19"/>
  </si>
  <si>
    <t xml:space="preserve"> </t>
  </si>
  <si>
    <t xml:space="preserve"> その他経費計</t>
    <rPh sb="3" eb="4">
      <t>タ</t>
    </rPh>
    <rPh sb="4" eb="6">
      <t>ケイヒ</t>
    </rPh>
    <rPh sb="6" eb="7">
      <t>ケイ</t>
    </rPh>
    <phoneticPr fontId="19"/>
  </si>
  <si>
    <t>　 管理費　計</t>
    <rPh sb="2" eb="5">
      <t>カンリヒ</t>
    </rPh>
    <rPh sb="6" eb="7">
      <t>ケイ</t>
    </rPh>
    <phoneticPr fontId="19"/>
  </si>
  <si>
    <t xml:space="preserve"> 経常費用計</t>
    <rPh sb="1" eb="3">
      <t>ケイジョウ</t>
    </rPh>
    <rPh sb="3" eb="4">
      <t>ヒ</t>
    </rPh>
    <rPh sb="4" eb="5">
      <t>ヨウ</t>
    </rPh>
    <rPh sb="5" eb="6">
      <t>ケイ</t>
    </rPh>
    <phoneticPr fontId="19"/>
  </si>
  <si>
    <t>【経常外費用】</t>
    <rPh sb="1" eb="3">
      <t>ケイジョウ</t>
    </rPh>
    <rPh sb="3" eb="4">
      <t>ガイ</t>
    </rPh>
    <rPh sb="4" eb="5">
      <t>ヒ</t>
    </rPh>
    <rPh sb="5" eb="6">
      <t>ヨウ</t>
    </rPh>
    <phoneticPr fontId="19"/>
  </si>
  <si>
    <t>税引前当期正味財産増減額</t>
    <rPh sb="0" eb="1">
      <t>ゼイ</t>
    </rPh>
    <rPh sb="1" eb="2">
      <t>ヒ</t>
    </rPh>
    <rPh sb="2" eb="3">
      <t>マエ</t>
    </rPh>
    <rPh sb="3" eb="5">
      <t>トウキ</t>
    </rPh>
    <rPh sb="5" eb="6">
      <t>セイ</t>
    </rPh>
    <rPh sb="6" eb="7">
      <t>ミ</t>
    </rPh>
    <rPh sb="7" eb="9">
      <t>ザイサン</t>
    </rPh>
    <rPh sb="9" eb="11">
      <t>ゾウゲン</t>
    </rPh>
    <rPh sb="11" eb="12">
      <t>ガク</t>
    </rPh>
    <phoneticPr fontId="19"/>
  </si>
  <si>
    <t>　当期正味財産増減額</t>
    <rPh sb="1" eb="3">
      <t>トウキ</t>
    </rPh>
    <rPh sb="3" eb="4">
      <t>セイ</t>
    </rPh>
    <rPh sb="4" eb="5">
      <t>ミ</t>
    </rPh>
    <rPh sb="5" eb="7">
      <t>ザイサン</t>
    </rPh>
    <rPh sb="7" eb="9">
      <t>ゾウゲン</t>
    </rPh>
    <rPh sb="9" eb="10">
      <t>ガク</t>
    </rPh>
    <phoneticPr fontId="19"/>
  </si>
  <si>
    <t>　前期繰越正味財産額</t>
    <rPh sb="1" eb="3">
      <t>ゼンキ</t>
    </rPh>
    <rPh sb="3" eb="5">
      <t>クリコシ</t>
    </rPh>
    <rPh sb="5" eb="6">
      <t>セイ</t>
    </rPh>
    <rPh sb="6" eb="7">
      <t>ミ</t>
    </rPh>
    <rPh sb="7" eb="9">
      <t>ザイサン</t>
    </rPh>
    <rPh sb="9" eb="10">
      <t>ガク</t>
    </rPh>
    <phoneticPr fontId="19"/>
  </si>
  <si>
    <t>（法第２８条第１項関係様式）</t>
    <rPh sb="1" eb="2">
      <t>ホウ</t>
    </rPh>
    <rPh sb="2" eb="3">
      <t>ダイ</t>
    </rPh>
    <rPh sb="5" eb="6">
      <t>ジョウ</t>
    </rPh>
    <rPh sb="6" eb="7">
      <t>ダイ</t>
    </rPh>
    <rPh sb="8" eb="9">
      <t>コウ</t>
    </rPh>
    <rPh sb="9" eb="11">
      <t>カンケイ</t>
    </rPh>
    <rPh sb="11" eb="13">
      <t>ヨウシキ</t>
    </rPh>
    <phoneticPr fontId="19"/>
  </si>
  <si>
    <t>金額　（単位:円）</t>
    <rPh sb="0" eb="2">
      <t>キンガク</t>
    </rPh>
    <rPh sb="4" eb="6">
      <t>タンイ</t>
    </rPh>
    <rPh sb="7" eb="8">
      <t>エン</t>
    </rPh>
    <phoneticPr fontId="19"/>
  </si>
  <si>
    <t>Ⅰ</t>
  </si>
  <si>
    <t>資産の部</t>
  </si>
  <si>
    <t>流動資産</t>
  </si>
  <si>
    <t>普通預金　福岡銀行</t>
    <rPh sb="0" eb="2">
      <t>フツウ</t>
    </rPh>
    <rPh sb="2" eb="4">
      <t>ヨキン</t>
    </rPh>
    <rPh sb="5" eb="7">
      <t>フクオカ</t>
    </rPh>
    <rPh sb="7" eb="9">
      <t>ギンコウ</t>
    </rPh>
    <phoneticPr fontId="19"/>
  </si>
  <si>
    <t>定期預金　筑邦銀行</t>
    <rPh sb="0" eb="2">
      <t>テイキ</t>
    </rPh>
    <rPh sb="2" eb="4">
      <t>ヨキン</t>
    </rPh>
    <rPh sb="5" eb="7">
      <t>チクホウ</t>
    </rPh>
    <rPh sb="7" eb="9">
      <t>ギンコウ</t>
    </rPh>
    <phoneticPr fontId="19"/>
  </si>
  <si>
    <t>流動資産合計</t>
  </si>
  <si>
    <t>固定資産</t>
  </si>
  <si>
    <t>　什器備品</t>
    <rPh sb="1" eb="3">
      <t>ジュウキ</t>
    </rPh>
    <rPh sb="3" eb="5">
      <t>ビヒン</t>
    </rPh>
    <phoneticPr fontId="19"/>
  </si>
  <si>
    <t>　車両運搬具</t>
    <rPh sb="1" eb="3">
      <t>シャリョウ</t>
    </rPh>
    <rPh sb="3" eb="5">
      <t>ウンパン</t>
    </rPh>
    <rPh sb="5" eb="6">
      <t>グ</t>
    </rPh>
    <phoneticPr fontId="19"/>
  </si>
  <si>
    <t>　定期預金</t>
    <rPh sb="1" eb="3">
      <t>テイキ</t>
    </rPh>
    <rPh sb="3" eb="5">
      <t>ヨキン</t>
    </rPh>
    <phoneticPr fontId="19"/>
  </si>
  <si>
    <t>固定資産合計</t>
  </si>
  <si>
    <t>資産合計</t>
  </si>
  <si>
    <t>Ⅱ</t>
  </si>
  <si>
    <t>負債の部</t>
  </si>
  <si>
    <t>流動負債</t>
  </si>
  <si>
    <t>・・・・・・・・</t>
  </si>
  <si>
    <t>流動負債合計</t>
  </si>
  <si>
    <t>固定負債</t>
  </si>
  <si>
    <t>　長期借入金</t>
    <rPh sb="1" eb="3">
      <t>チョウキ</t>
    </rPh>
    <rPh sb="3" eb="4">
      <t>シャク</t>
    </rPh>
    <rPh sb="4" eb="6">
      <t>ニュウキン</t>
    </rPh>
    <phoneticPr fontId="19"/>
  </si>
  <si>
    <t>固定負債合計</t>
  </si>
  <si>
    <t>負債合計</t>
  </si>
  <si>
    <t>Ⅲ</t>
  </si>
  <si>
    <t>正味財産の部</t>
  </si>
  <si>
    <t>前期繰越正味財産</t>
  </si>
  <si>
    <t>当期正味財産増減額</t>
  </si>
  <si>
    <t>正味財産合計</t>
  </si>
  <si>
    <t>負債及び正味財産合計</t>
  </si>
  <si>
    <t>　普通預金　筑邦銀行田主丸支店</t>
    <rPh sb="1" eb="3">
      <t>フツウ</t>
    </rPh>
    <rPh sb="3" eb="5">
      <t>ヨキン</t>
    </rPh>
    <rPh sb="6" eb="8">
      <t>チクホウ</t>
    </rPh>
    <rPh sb="8" eb="10">
      <t>ギンコウ</t>
    </rPh>
    <rPh sb="10" eb="13">
      <t>タヌシマル</t>
    </rPh>
    <rPh sb="13" eb="15">
      <t>シテン</t>
    </rPh>
    <phoneticPr fontId="19"/>
  </si>
  <si>
    <t>　普通預金　福岡銀行田主丸支店</t>
    <rPh sb="1" eb="3">
      <t>フツウ</t>
    </rPh>
    <rPh sb="3" eb="5">
      <t>ヨキン</t>
    </rPh>
    <rPh sb="6" eb="8">
      <t>フクオカ</t>
    </rPh>
    <rPh sb="8" eb="10">
      <t>ギンコウ</t>
    </rPh>
    <rPh sb="10" eb="13">
      <t>タヌシマル</t>
    </rPh>
    <rPh sb="13" eb="15">
      <t>シテン</t>
    </rPh>
    <phoneticPr fontId="19"/>
  </si>
  <si>
    <t xml:space="preserve"> 短期借入金</t>
    <rPh sb="1" eb="3">
      <t>タンキ</t>
    </rPh>
    <rPh sb="3" eb="4">
      <t>シャク</t>
    </rPh>
    <rPh sb="4" eb="6">
      <t>ニュウキン</t>
    </rPh>
    <phoneticPr fontId="19"/>
  </si>
  <si>
    <t>　未払金</t>
    <rPh sb="1" eb="3">
      <t>ミハライ</t>
    </rPh>
    <rPh sb="3" eb="4">
      <t>キン</t>
    </rPh>
    <phoneticPr fontId="19"/>
  </si>
  <si>
    <t xml:space="preserve"> 長期借入金</t>
    <rPh sb="1" eb="3">
      <t>チョウキ</t>
    </rPh>
    <rPh sb="3" eb="4">
      <t>シャク</t>
    </rPh>
    <rPh sb="4" eb="6">
      <t>ニュウキン</t>
    </rPh>
    <phoneticPr fontId="19"/>
  </si>
  <si>
    <t>(受取会費)</t>
    <rPh sb="1" eb="3">
      <t>ウケトリ</t>
    </rPh>
    <rPh sb="3" eb="5">
      <t>カイヒ</t>
    </rPh>
    <phoneticPr fontId="19"/>
  </si>
  <si>
    <t>(受取市助成金等)</t>
    <rPh sb="1" eb="3">
      <t>ウケトリ</t>
    </rPh>
    <rPh sb="3" eb="4">
      <t>シ</t>
    </rPh>
    <rPh sb="4" eb="7">
      <t>ジョセイキン</t>
    </rPh>
    <rPh sb="7" eb="8">
      <t>トウ</t>
    </rPh>
    <phoneticPr fontId="19"/>
  </si>
  <si>
    <t>(事業収益)</t>
    <rPh sb="1" eb="3">
      <t>ジギョウ</t>
    </rPh>
    <rPh sb="3" eb="5">
      <t>シュウエキ</t>
    </rPh>
    <phoneticPr fontId="19"/>
  </si>
  <si>
    <t>(その他収益)</t>
    <rPh sb="3" eb="4">
      <t>タ</t>
    </rPh>
    <rPh sb="4" eb="6">
      <t>シュウエキ</t>
    </rPh>
    <phoneticPr fontId="19"/>
  </si>
  <si>
    <t>社協助成金</t>
    <rPh sb="0" eb="2">
      <t>シャキョウ</t>
    </rPh>
    <rPh sb="2" eb="5">
      <t>ジョセイキン</t>
    </rPh>
    <phoneticPr fontId="19"/>
  </si>
  <si>
    <t>共同作業所運営事業収入</t>
    <rPh sb="0" eb="2">
      <t>キョウドウ</t>
    </rPh>
    <rPh sb="2" eb="5">
      <t>サギョウショ</t>
    </rPh>
    <rPh sb="5" eb="9">
      <t>ウンエイジギョウ</t>
    </rPh>
    <rPh sb="9" eb="11">
      <t>シュウニュウ</t>
    </rPh>
    <phoneticPr fontId="19"/>
  </si>
  <si>
    <t>計</t>
    <rPh sb="0" eb="1">
      <t>ケイ</t>
    </rPh>
    <phoneticPr fontId="24"/>
  </si>
  <si>
    <t>（事業費）</t>
    <rPh sb="1" eb="3">
      <t>ジギョウ</t>
    </rPh>
    <rPh sb="3" eb="4">
      <t>ヒ</t>
    </rPh>
    <phoneticPr fontId="19"/>
  </si>
  <si>
    <t>　人件費</t>
    <rPh sb="1" eb="4">
      <t>ジンケンヒ</t>
    </rPh>
    <phoneticPr fontId="24"/>
  </si>
  <si>
    <t>職員賃金</t>
    <rPh sb="0" eb="2">
      <t>ショクイン</t>
    </rPh>
    <rPh sb="2" eb="4">
      <t>チンギン</t>
    </rPh>
    <phoneticPr fontId="24"/>
  </si>
  <si>
    <t>その他経費</t>
    <rPh sb="2" eb="5">
      <t>タケイヒ</t>
    </rPh>
    <phoneticPr fontId="24"/>
  </si>
  <si>
    <t>共同作業所運営事業経費</t>
    <rPh sb="0" eb="2">
      <t>キョウドウ</t>
    </rPh>
    <rPh sb="2" eb="5">
      <t>サギョウショ</t>
    </rPh>
    <rPh sb="5" eb="9">
      <t>ウンエイジギョウ</t>
    </rPh>
    <rPh sb="9" eb="11">
      <t>ケイヒ</t>
    </rPh>
    <phoneticPr fontId="19"/>
  </si>
  <si>
    <t>水道光熱費</t>
    <rPh sb="0" eb="2">
      <t>スイドウ</t>
    </rPh>
    <rPh sb="2" eb="5">
      <t>コウネツヒ</t>
    </rPh>
    <phoneticPr fontId="19"/>
  </si>
  <si>
    <t>需用費</t>
    <rPh sb="0" eb="2">
      <t>ジュヨウ</t>
    </rPh>
    <rPh sb="2" eb="3">
      <t>ヒ</t>
    </rPh>
    <phoneticPr fontId="19"/>
  </si>
  <si>
    <t>賃借料</t>
    <rPh sb="0" eb="3">
      <t>チンシャクリョウ</t>
    </rPh>
    <phoneticPr fontId="19"/>
  </si>
  <si>
    <t>会費</t>
    <rPh sb="0" eb="1">
      <t>カイ</t>
    </rPh>
    <rPh sb="1" eb="2">
      <t>ヒ</t>
    </rPh>
    <phoneticPr fontId="19"/>
  </si>
  <si>
    <t>消耗品費</t>
    <rPh sb="0" eb="2">
      <t>ショウモウ</t>
    </rPh>
    <rPh sb="2" eb="3">
      <t>ヒン</t>
    </rPh>
    <rPh sb="3" eb="4">
      <t>ヒ</t>
    </rPh>
    <phoneticPr fontId="19"/>
  </si>
  <si>
    <t>車両費</t>
    <rPh sb="0" eb="3">
      <t>シャリョウヒ</t>
    </rPh>
    <phoneticPr fontId="24"/>
  </si>
  <si>
    <t>役員費用弁償</t>
    <rPh sb="0" eb="2">
      <t>ヤクイン</t>
    </rPh>
    <rPh sb="2" eb="4">
      <t>ヒヨウ</t>
    </rPh>
    <rPh sb="4" eb="6">
      <t>ベンショウ</t>
    </rPh>
    <phoneticPr fontId="19"/>
  </si>
  <si>
    <t>福利厚生費</t>
    <rPh sb="0" eb="2">
      <t>フクリ</t>
    </rPh>
    <rPh sb="2" eb="5">
      <t>コウセイヒ</t>
    </rPh>
    <phoneticPr fontId="19"/>
  </si>
  <si>
    <t>職員実地研修</t>
    <rPh sb="0" eb="2">
      <t>ショクイン</t>
    </rPh>
    <rPh sb="2" eb="4">
      <t>ジッチ</t>
    </rPh>
    <rPh sb="4" eb="6">
      <t>ケンシュウ</t>
    </rPh>
    <phoneticPr fontId="19"/>
  </si>
  <si>
    <t>委託費</t>
    <rPh sb="0" eb="3">
      <t>イタクヒ</t>
    </rPh>
    <phoneticPr fontId="24"/>
  </si>
  <si>
    <t>車両費車検重量税等</t>
    <rPh sb="0" eb="2">
      <t>シャリョウ</t>
    </rPh>
    <rPh sb="2" eb="3">
      <t>ヒ</t>
    </rPh>
    <rPh sb="3" eb="5">
      <t>シャケン</t>
    </rPh>
    <rPh sb="5" eb="7">
      <t>ジュウリョウ</t>
    </rPh>
    <rPh sb="7" eb="8">
      <t>ゼイ</t>
    </rPh>
    <rPh sb="8" eb="9">
      <t>トウ</t>
    </rPh>
    <phoneticPr fontId="19"/>
  </si>
  <si>
    <t>需用費</t>
    <rPh sb="0" eb="3">
      <t>ジュヨウヒ</t>
    </rPh>
    <phoneticPr fontId="24"/>
  </si>
  <si>
    <t>修繕費</t>
    <rPh sb="0" eb="3">
      <t>シュウゼンヒ</t>
    </rPh>
    <phoneticPr fontId="19"/>
  </si>
  <si>
    <t>傷害保険</t>
    <rPh sb="0" eb="4">
      <t>ショウガイホケン</t>
    </rPh>
    <phoneticPr fontId="24"/>
  </si>
  <si>
    <t>諸会費　</t>
    <rPh sb="0" eb="1">
      <t>ショ</t>
    </rPh>
    <rPh sb="1" eb="3">
      <t>カイヒ</t>
    </rPh>
    <phoneticPr fontId="24"/>
  </si>
  <si>
    <t>補助金返還金</t>
    <rPh sb="0" eb="3">
      <t>ホジョキン</t>
    </rPh>
    <rPh sb="3" eb="6">
      <t>ヘンカンキン</t>
    </rPh>
    <phoneticPr fontId="24"/>
  </si>
  <si>
    <t>【経常外収益】</t>
    <rPh sb="1" eb="3">
      <t>ケイジョウ</t>
    </rPh>
    <rPh sb="3" eb="4">
      <t>ガイ</t>
    </rPh>
    <rPh sb="4" eb="6">
      <t>シュウエキ</t>
    </rPh>
    <phoneticPr fontId="19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</si>
  <si>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24"/>
  </si>
  <si>
    <t>経常外費用計</t>
    <rPh sb="0" eb="2">
      <t>ケイジョウ</t>
    </rPh>
    <rPh sb="2" eb="3">
      <t>ガイ</t>
    </rPh>
    <rPh sb="3" eb="5">
      <t>ヒヨウ</t>
    </rPh>
    <rPh sb="5" eb="6">
      <t>ケイ</t>
    </rPh>
    <phoneticPr fontId="24"/>
  </si>
  <si>
    <t>経理区分振替額</t>
    <rPh sb="0" eb="2">
      <t>ケイリ</t>
    </rPh>
    <rPh sb="2" eb="4">
      <t>クブン</t>
    </rPh>
    <rPh sb="4" eb="5">
      <t>フ</t>
    </rPh>
    <rPh sb="5" eb="6">
      <t>カ</t>
    </rPh>
    <rPh sb="6" eb="7">
      <t>ガク</t>
    </rPh>
    <phoneticPr fontId="19"/>
  </si>
  <si>
    <t>　次期繰越正味財産額</t>
    <rPh sb="1" eb="3">
      <t>ジキ</t>
    </rPh>
    <rPh sb="3" eb="5">
      <t>クリコシ</t>
    </rPh>
    <rPh sb="5" eb="7">
      <t>ショウミ</t>
    </rPh>
    <rPh sb="7" eb="9">
      <t>ザイサン</t>
    </rPh>
    <rPh sb="9" eb="10">
      <t>ガク</t>
    </rPh>
    <phoneticPr fontId="19"/>
  </si>
  <si>
    <t>現金・預金　計</t>
    <rPh sb="0" eb="2">
      <t>ゲンキン</t>
    </rPh>
    <rPh sb="3" eb="5">
      <t>ヨキン</t>
    </rPh>
    <rPh sb="6" eb="7">
      <t>ケイ</t>
    </rPh>
    <phoneticPr fontId="24"/>
  </si>
  <si>
    <t>(特定非営利活動法人　共同作業所さくらんぼ)</t>
    <rPh sb="1" eb="3">
      <t>トクテイ</t>
    </rPh>
    <rPh sb="3" eb="6">
      <t>ヒエイリ</t>
    </rPh>
    <rPh sb="6" eb="8">
      <t>カツドウ</t>
    </rPh>
    <rPh sb="8" eb="10">
      <t>ホウジン</t>
    </rPh>
    <rPh sb="11" eb="13">
      <t>キョウドウ</t>
    </rPh>
    <rPh sb="13" eb="15">
      <t>サギョウ</t>
    </rPh>
    <rPh sb="15" eb="16">
      <t>ショ</t>
    </rPh>
    <phoneticPr fontId="19"/>
  </si>
  <si>
    <t>　　　　　　　</t>
    <phoneticPr fontId="24"/>
  </si>
  <si>
    <t>監査の結果、適正であることを認める。</t>
    <rPh sb="0" eb="2">
      <t>カンサ</t>
    </rPh>
    <rPh sb="3" eb="5">
      <t>ケッカ</t>
    </rPh>
    <rPh sb="6" eb="8">
      <t>テキセイ</t>
    </rPh>
    <rPh sb="14" eb="15">
      <t>ミト</t>
    </rPh>
    <phoneticPr fontId="24"/>
  </si>
  <si>
    <t>　定期預金　筑邦銀行田主丸支店</t>
    <rPh sb="1" eb="5">
      <t>テイキヨキン</t>
    </rPh>
    <rPh sb="6" eb="10">
      <t>チクホウギンコウ</t>
    </rPh>
    <rPh sb="10" eb="13">
      <t>タヌシマル</t>
    </rPh>
    <rPh sb="13" eb="15">
      <t>シテン</t>
    </rPh>
    <phoneticPr fontId="19"/>
  </si>
  <si>
    <t>臨時雇賃金</t>
    <rPh sb="0" eb="5">
      <t>リンジヤトイチンギン</t>
    </rPh>
    <phoneticPr fontId="24"/>
  </si>
  <si>
    <t>普通預金　筑邦銀行</t>
    <rPh sb="0" eb="2">
      <t>フツウ</t>
    </rPh>
    <rPh sb="2" eb="4">
      <t>ヨキン</t>
    </rPh>
    <rPh sb="5" eb="7">
      <t>チクホウ</t>
    </rPh>
    <rPh sb="7" eb="9">
      <t>ギンコウ</t>
    </rPh>
    <phoneticPr fontId="19"/>
  </si>
  <si>
    <t>現金</t>
    <rPh sb="0" eb="2">
      <t>ゲンキン</t>
    </rPh>
    <phoneticPr fontId="24"/>
  </si>
  <si>
    <t>　現金手許有高</t>
    <rPh sb="1" eb="3">
      <t>ゲンキン</t>
    </rPh>
    <rPh sb="3" eb="5">
      <t>テモト</t>
    </rPh>
    <rPh sb="5" eb="6">
      <t>アリ</t>
    </rPh>
    <rPh sb="6" eb="7">
      <t>タカ</t>
    </rPh>
    <phoneticPr fontId="19"/>
  </si>
  <si>
    <t>利用者工賃</t>
    <rPh sb="0" eb="3">
      <t>リヨウシャ</t>
    </rPh>
    <rPh sb="3" eb="5">
      <t>コウチン</t>
    </rPh>
    <phoneticPr fontId="24"/>
  </si>
  <si>
    <t>支払手数料</t>
    <rPh sb="0" eb="5">
      <t>シハライテスウリョウ</t>
    </rPh>
    <phoneticPr fontId="24"/>
  </si>
  <si>
    <t>水道光熱費</t>
    <rPh sb="0" eb="5">
      <t>スイドウコウネツヒ</t>
    </rPh>
    <phoneticPr fontId="24"/>
  </si>
  <si>
    <t>慶弔費</t>
    <rPh sb="0" eb="2">
      <t>ケイチョウ</t>
    </rPh>
    <rPh sb="2" eb="3">
      <t>ヒ</t>
    </rPh>
    <phoneticPr fontId="19"/>
  </si>
  <si>
    <t>令和6年度　特定非営利活動に係る事業会計 活動決算書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8">
      <t>トクテイ</t>
    </rPh>
    <rPh sb="8" eb="11">
      <t>ヒエイリ</t>
    </rPh>
    <rPh sb="11" eb="13">
      <t>カツドウ</t>
    </rPh>
    <rPh sb="14" eb="15">
      <t>カカ</t>
    </rPh>
    <rPh sb="16" eb="18">
      <t>ジギョウ</t>
    </rPh>
    <rPh sb="18" eb="20">
      <t>カイケイ</t>
    </rPh>
    <rPh sb="21" eb="23">
      <t>カツドウ</t>
    </rPh>
    <rPh sb="23" eb="25">
      <t>ケッサン</t>
    </rPh>
    <rPh sb="25" eb="26">
      <t>ショ</t>
    </rPh>
    <phoneticPr fontId="19"/>
  </si>
  <si>
    <t>令和6年４月１日から令和7年３月３１日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8">
      <t>ニチ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phoneticPr fontId="19"/>
  </si>
  <si>
    <t>監査員　山 田 三 男　　 ㊞</t>
    <rPh sb="0" eb="3">
      <t>カンサイン</t>
    </rPh>
    <rPh sb="4" eb="5">
      <t>ヤマ</t>
    </rPh>
    <rPh sb="6" eb="7">
      <t>タ</t>
    </rPh>
    <rPh sb="8" eb="9">
      <t>ミ</t>
    </rPh>
    <rPh sb="10" eb="11">
      <t>オトコ</t>
    </rPh>
    <phoneticPr fontId="24"/>
  </si>
  <si>
    <t>監査員　林 田 稔 男　　 ㊞</t>
    <rPh sb="0" eb="3">
      <t>カンサイン</t>
    </rPh>
    <rPh sb="4" eb="5">
      <t>ハヤシ</t>
    </rPh>
    <rPh sb="6" eb="7">
      <t>タ</t>
    </rPh>
    <rPh sb="8" eb="9">
      <t>ミノル</t>
    </rPh>
    <rPh sb="10" eb="11">
      <t>オトコ</t>
    </rPh>
    <phoneticPr fontId="24"/>
  </si>
  <si>
    <t>令和6年度　貸借対照表</t>
    <rPh sb="0" eb="2">
      <t>レイワ</t>
    </rPh>
    <rPh sb="3" eb="4">
      <t>ネン</t>
    </rPh>
    <rPh sb="4" eb="5">
      <t>ド</t>
    </rPh>
    <rPh sb="5" eb="7">
      <t>ヘイネンド</t>
    </rPh>
    <rPh sb="6" eb="8">
      <t>タイシャク</t>
    </rPh>
    <rPh sb="8" eb="11">
      <t>タイショウヒョウ</t>
    </rPh>
    <phoneticPr fontId="19"/>
  </si>
  <si>
    <t>令和7月３月３1日現在</t>
    <rPh sb="0" eb="1">
      <t>レイ</t>
    </rPh>
    <rPh sb="1" eb="2">
      <t>ワ</t>
    </rPh>
    <rPh sb="3" eb="4">
      <t>ガツ</t>
    </rPh>
    <rPh sb="5" eb="6">
      <t>ガツ</t>
    </rPh>
    <rPh sb="8" eb="9">
      <t>ニチ</t>
    </rPh>
    <rPh sb="9" eb="11">
      <t>ゲンザイ</t>
    </rPh>
    <phoneticPr fontId="19"/>
  </si>
  <si>
    <r>
      <t>　　　</t>
    </r>
    <r>
      <rPr>
        <sz val="12"/>
        <rFont val="ＭＳ Ｐゴシック"/>
        <family val="3"/>
        <charset val="128"/>
      </rPr>
      <t>令和６年度　　財産目録</t>
    </r>
    <rPh sb="3" eb="5">
      <t>レイワ</t>
    </rPh>
    <rPh sb="6" eb="8">
      <t>ネンド</t>
    </rPh>
    <rPh sb="10" eb="14">
      <t>ザイサンモクロク</t>
    </rPh>
    <phoneticPr fontId="24"/>
  </si>
  <si>
    <t>令和7年３月31日現在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9"/>
  </si>
  <si>
    <t>雑費</t>
    <rPh sb="0" eb="2">
      <t>ザッピ</t>
    </rPh>
    <phoneticPr fontId="24"/>
  </si>
  <si>
    <t>現金、預金計</t>
    <rPh sb="0" eb="2">
      <t>ゲンキン</t>
    </rPh>
    <rPh sb="3" eb="5">
      <t>ヨキン</t>
    </rPh>
    <rPh sb="5" eb="6">
      <t>ケイ</t>
    </rPh>
    <phoneticPr fontId="24"/>
  </si>
  <si>
    <t>　　　（特定非営利活動法人　共同作業所さくらんぼ）</t>
    <rPh sb="4" eb="6">
      <t>トクテイ</t>
    </rPh>
    <rPh sb="6" eb="9">
      <t>ヒエイリ</t>
    </rPh>
    <rPh sb="9" eb="11">
      <t>カツドウ</t>
    </rPh>
    <rPh sb="11" eb="13">
      <t>ホウジン</t>
    </rPh>
    <rPh sb="14" eb="16">
      <t>キョウドウ</t>
    </rPh>
    <rPh sb="16" eb="18">
      <t>サギョウ</t>
    </rPh>
    <rPh sb="18" eb="19">
      <t>ショ</t>
    </rPh>
    <phoneticPr fontId="19"/>
  </si>
  <si>
    <t>Ⅰ</t>
    <phoneticPr fontId="24"/>
  </si>
  <si>
    <t>経常収益</t>
    <rPh sb="0" eb="4">
      <t>ケイジョウシュウエキ</t>
    </rPh>
    <phoneticPr fontId="24"/>
  </si>
  <si>
    <t>当期経常増減額</t>
    <rPh sb="1" eb="3">
      <t>トウキ</t>
    </rPh>
    <rPh sb="3" eb="5">
      <t>ケイジョウ</t>
    </rPh>
    <rPh sb="5" eb="7">
      <t>ゾウゲンガク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</si>
</sst>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1"/>
    <xf numFmtId="49" fontId="20" fillId="0" borderId="0" xfId="1" applyNumberFormat="1" applyFont="1"/>
    <xf numFmtId="0" fontId="20" fillId="0" borderId="0" xfId="1" applyFont="1"/>
    <xf numFmtId="0" fontId="20" fillId="0" borderId="0" xfId="1" applyFont="1" applyAlignment="1">
      <alignment horizontal="right"/>
    </xf>
    <xf numFmtId="49" fontId="20" fillId="24" borderId="10" xfId="1" applyNumberFormat="1" applyFont="1" applyFill="1" applyBorder="1" applyAlignment="1">
      <alignment horizontal="centerContinuous"/>
    </xf>
    <xf numFmtId="49" fontId="20" fillId="24" borderId="11" xfId="1" applyNumberFormat="1" applyFont="1" applyFill="1" applyBorder="1" applyAlignment="1">
      <alignment horizontal="centerContinuous"/>
    </xf>
    <xf numFmtId="49" fontId="20" fillId="24" borderId="12" xfId="1" applyNumberFormat="1" applyFont="1" applyFill="1" applyBorder="1" applyAlignment="1">
      <alignment horizontal="centerContinuous"/>
    </xf>
    <xf numFmtId="0" fontId="20" fillId="0" borderId="13" xfId="1" applyFont="1" applyBorder="1" applyAlignment="1">
      <alignment horizontal="right"/>
    </xf>
    <xf numFmtId="49" fontId="20" fillId="0" borderId="14" xfId="1" applyNumberFormat="1" applyFont="1" applyBorder="1"/>
    <xf numFmtId="49" fontId="20" fillId="0" borderId="17" xfId="1" applyNumberFormat="1" applyFont="1" applyBorder="1"/>
    <xf numFmtId="49" fontId="20" fillId="0" borderId="18" xfId="1" applyNumberFormat="1" applyFont="1" applyBorder="1"/>
    <xf numFmtId="49" fontId="21" fillId="0" borderId="0" xfId="1" applyNumberFormat="1" applyFont="1" applyAlignment="1">
      <alignment horizontal="center"/>
    </xf>
    <xf numFmtId="176" fontId="20" fillId="0" borderId="15" xfId="1" applyNumberFormat="1" applyFont="1" applyBorder="1" applyAlignment="1">
      <alignment horizontal="right"/>
    </xf>
    <xf numFmtId="176" fontId="20" fillId="0" borderId="0" xfId="1" applyNumberFormat="1" applyFont="1" applyAlignment="1">
      <alignment horizontal="right"/>
    </xf>
    <xf numFmtId="176" fontId="20" fillId="0" borderId="20" xfId="1" applyNumberFormat="1" applyFont="1" applyBorder="1" applyAlignment="1">
      <alignment horizontal="right"/>
    </xf>
    <xf numFmtId="176" fontId="20" fillId="0" borderId="16" xfId="1" applyNumberFormat="1" applyFont="1" applyBorder="1" applyAlignment="1">
      <alignment horizontal="right"/>
    </xf>
    <xf numFmtId="176" fontId="20" fillId="0" borderId="14" xfId="1" applyNumberFormat="1" applyFont="1" applyBorder="1" applyAlignment="1">
      <alignment horizontal="right"/>
    </xf>
    <xf numFmtId="0" fontId="21" fillId="0" borderId="0" xfId="1" applyFont="1"/>
    <xf numFmtId="49" fontId="20" fillId="0" borderId="20" xfId="1" applyNumberFormat="1" applyFont="1" applyBorder="1"/>
    <xf numFmtId="0" fontId="20" fillId="0" borderId="14" xfId="1" applyFont="1" applyBorder="1"/>
    <xf numFmtId="176" fontId="1" fillId="0" borderId="15" xfId="1" applyNumberFormat="1" applyBorder="1" applyAlignment="1">
      <alignment horizontal="right"/>
    </xf>
    <xf numFmtId="176" fontId="20" fillId="0" borderId="22" xfId="1" applyNumberFormat="1" applyFont="1" applyBorder="1" applyAlignment="1">
      <alignment horizontal="right"/>
    </xf>
    <xf numFmtId="176" fontId="20" fillId="0" borderId="17" xfId="1" applyNumberFormat="1" applyFont="1" applyBorder="1" applyAlignment="1">
      <alignment horizontal="right"/>
    </xf>
    <xf numFmtId="176" fontId="20" fillId="0" borderId="13" xfId="1" applyNumberFormat="1" applyFont="1" applyBorder="1" applyAlignment="1">
      <alignment horizontal="right"/>
    </xf>
    <xf numFmtId="49" fontId="20" fillId="0" borderId="23" xfId="1" applyNumberFormat="1" applyFont="1" applyBorder="1"/>
    <xf numFmtId="49" fontId="20" fillId="0" borderId="24" xfId="1" applyNumberFormat="1" applyFont="1" applyBorder="1"/>
    <xf numFmtId="176" fontId="20" fillId="0" borderId="25" xfId="1" applyNumberFormat="1" applyFont="1" applyBorder="1" applyAlignment="1">
      <alignment horizontal="right"/>
    </xf>
    <xf numFmtId="176" fontId="20" fillId="0" borderId="18" xfId="1" applyNumberFormat="1" applyFont="1" applyBorder="1" applyAlignment="1">
      <alignment horizontal="right"/>
    </xf>
    <xf numFmtId="176" fontId="20" fillId="0" borderId="19" xfId="1" applyNumberFormat="1" applyFont="1" applyBorder="1" applyAlignment="1">
      <alignment horizontal="right"/>
    </xf>
    <xf numFmtId="176" fontId="20" fillId="0" borderId="21" xfId="1" applyNumberFormat="1" applyFont="1" applyBorder="1" applyAlignment="1">
      <alignment horizontal="right"/>
    </xf>
    <xf numFmtId="49" fontId="20" fillId="0" borderId="0" xfId="1" applyNumberFormat="1" applyFont="1" applyAlignment="1">
      <alignment horizontal="center"/>
    </xf>
    <xf numFmtId="49" fontId="20" fillId="0" borderId="0" xfId="1" applyNumberFormat="1" applyFont="1" applyAlignment="1">
      <alignment horizontal="left"/>
    </xf>
    <xf numFmtId="0" fontId="1" fillId="0" borderId="0" xfId="1" applyAlignment="1">
      <alignment horizontal="center"/>
    </xf>
    <xf numFmtId="0" fontId="1" fillId="0" borderId="18" xfId="1" applyBorder="1"/>
    <xf numFmtId="49" fontId="21" fillId="0" borderId="0" xfId="1" applyNumberFormat="1" applyFont="1" applyAlignment="1">
      <alignment horizontal="left"/>
    </xf>
    <xf numFmtId="176" fontId="20" fillId="0" borderId="10" xfId="1" applyNumberFormat="1" applyFont="1" applyBorder="1" applyAlignment="1">
      <alignment horizontal="right"/>
    </xf>
    <xf numFmtId="176" fontId="20" fillId="0" borderId="26" xfId="1" applyNumberFormat="1" applyFont="1" applyBorder="1" applyAlignment="1">
      <alignment horizontal="right"/>
    </xf>
    <xf numFmtId="176" fontId="20" fillId="0" borderId="12" xfId="1" applyNumberFormat="1" applyFont="1" applyBorder="1" applyAlignment="1">
      <alignment horizontal="right"/>
    </xf>
    <xf numFmtId="58" fontId="1" fillId="0" borderId="0" xfId="1" applyNumberFormat="1"/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0" fillId="24" borderId="22" xfId="1" applyFont="1" applyFill="1" applyBorder="1" applyAlignment="1">
      <alignment horizontal="center"/>
    </xf>
    <xf numFmtId="49" fontId="20" fillId="0" borderId="0" xfId="1" applyNumberFormat="1" applyFont="1" applyAlignment="1">
      <alignment horizontal="center"/>
    </xf>
    <xf numFmtId="0" fontId="20" fillId="24" borderId="10" xfId="1" applyFont="1" applyFill="1" applyBorder="1" applyAlignment="1">
      <alignment horizontal="center"/>
    </xf>
    <xf numFmtId="0" fontId="20" fillId="24" borderId="11" xfId="1" applyFont="1" applyFill="1" applyBorder="1" applyAlignment="1">
      <alignment horizontal="center"/>
    </xf>
    <xf numFmtId="0" fontId="20" fillId="24" borderId="12" xfId="1" applyFont="1" applyFill="1" applyBorder="1" applyAlignment="1">
      <alignment horizontal="center"/>
    </xf>
    <xf numFmtId="49" fontId="22" fillId="0" borderId="0" xfId="1" applyNumberFormat="1" applyFont="1" applyAlignment="1">
      <alignment horizontal="center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F82B-D361-48BF-991F-8E66B50FA475}">
  <dimension ref="A2:K216"/>
  <sheetViews>
    <sheetView tabSelected="1" workbookViewId="0">
      <selection activeCell="J47" sqref="J47"/>
    </sheetView>
  </sheetViews>
  <sheetFormatPr defaultRowHeight="13.5" x14ac:dyDescent="0.15"/>
  <cols>
    <col min="2" max="2" width="4.875" customWidth="1"/>
    <col min="3" max="3" width="15.375" bestFit="1" customWidth="1"/>
    <col min="6" max="6" width="5.25" customWidth="1"/>
    <col min="7" max="7" width="10.875" customWidth="1"/>
    <col min="8" max="8" width="10.5" bestFit="1" customWidth="1"/>
    <col min="9" max="9" width="11.625" customWidth="1"/>
  </cols>
  <sheetData>
    <row r="2" spans="1:9" x14ac:dyDescent="0.15">
      <c r="A2" s="2" t="s">
        <v>0</v>
      </c>
      <c r="B2" s="1"/>
      <c r="C2" s="1"/>
      <c r="D2" s="1"/>
      <c r="E2" s="1"/>
      <c r="F2" s="1"/>
      <c r="G2" s="1"/>
      <c r="H2" s="1"/>
      <c r="I2" s="1"/>
    </row>
    <row r="3" spans="1:9" ht="14.25" x14ac:dyDescent="0.15">
      <c r="A3" s="3"/>
      <c r="B3" s="1"/>
      <c r="C3" s="1"/>
      <c r="D3" s="1"/>
      <c r="E3" s="18" t="s">
        <v>1</v>
      </c>
      <c r="G3" s="18"/>
      <c r="H3" s="18"/>
      <c r="I3" s="18"/>
    </row>
    <row r="5" spans="1:9" ht="17.25" x14ac:dyDescent="0.2">
      <c r="A5" s="47" t="s">
        <v>120</v>
      </c>
      <c r="B5" s="47"/>
      <c r="C5" s="47"/>
      <c r="D5" s="47"/>
      <c r="E5" s="47"/>
      <c r="F5" s="47"/>
      <c r="G5" s="47"/>
      <c r="H5" s="47"/>
      <c r="I5" s="47"/>
    </row>
    <row r="6" spans="1:9" ht="14.25" x14ac:dyDescent="0.15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15">
      <c r="A7" s="43" t="s">
        <v>121</v>
      </c>
      <c r="B7" s="43"/>
      <c r="C7" s="43"/>
      <c r="D7" s="43"/>
      <c r="E7" s="43"/>
      <c r="F7" s="43"/>
      <c r="G7" s="43"/>
      <c r="H7" s="43"/>
      <c r="I7" s="43"/>
    </row>
    <row r="8" spans="1:9" x14ac:dyDescent="0.15">
      <c r="A8" s="1"/>
      <c r="B8" s="1"/>
      <c r="C8" s="1"/>
      <c r="D8" s="1"/>
      <c r="E8" s="1"/>
      <c r="F8" s="1"/>
      <c r="G8" s="1"/>
      <c r="H8" s="1"/>
      <c r="I8" s="4"/>
    </row>
    <row r="9" spans="1:9" x14ac:dyDescent="0.15">
      <c r="A9" s="5" t="s">
        <v>2</v>
      </c>
      <c r="B9" s="6"/>
      <c r="C9" s="6"/>
      <c r="D9" s="6"/>
      <c r="E9" s="6"/>
      <c r="F9" s="7"/>
      <c r="G9" s="42" t="s">
        <v>3</v>
      </c>
      <c r="H9" s="42"/>
      <c r="I9" s="42"/>
    </row>
    <row r="10" spans="1:9" x14ac:dyDescent="0.15">
      <c r="A10" s="9" t="s">
        <v>4</v>
      </c>
      <c r="B10" s="2"/>
      <c r="C10" s="2"/>
      <c r="D10" s="2"/>
      <c r="E10" s="2"/>
      <c r="F10" s="2"/>
      <c r="G10" s="13"/>
      <c r="H10" s="24"/>
      <c r="I10" s="13"/>
    </row>
    <row r="11" spans="1:9" x14ac:dyDescent="0.15">
      <c r="A11" s="9"/>
      <c r="B11" s="2" t="s">
        <v>5</v>
      </c>
      <c r="C11" s="2" t="s">
        <v>74</v>
      </c>
      <c r="D11" s="2"/>
      <c r="E11" s="2"/>
      <c r="F11" s="2"/>
      <c r="G11" s="13"/>
      <c r="H11" s="13"/>
      <c r="I11" s="13"/>
    </row>
    <row r="12" spans="1:9" x14ac:dyDescent="0.15">
      <c r="A12" s="9"/>
      <c r="B12" s="2"/>
      <c r="C12" s="2" t="s">
        <v>6</v>
      </c>
      <c r="D12" s="2"/>
      <c r="E12" s="2"/>
      <c r="F12" s="2"/>
      <c r="G12" s="13">
        <v>57000</v>
      </c>
      <c r="H12" s="13"/>
      <c r="I12" s="13"/>
    </row>
    <row r="13" spans="1:9" x14ac:dyDescent="0.15">
      <c r="A13" s="9"/>
      <c r="B13" s="2"/>
      <c r="C13" s="2" t="s">
        <v>7</v>
      </c>
      <c r="D13" s="2"/>
      <c r="E13" s="2"/>
      <c r="F13" s="2"/>
      <c r="G13" s="16">
        <v>0</v>
      </c>
      <c r="H13" s="13">
        <f>G12+G13</f>
        <v>57000</v>
      </c>
      <c r="I13" s="13"/>
    </row>
    <row r="14" spans="1:9" x14ac:dyDescent="0.15">
      <c r="A14" s="9"/>
      <c r="B14" s="2" t="s">
        <v>8</v>
      </c>
      <c r="C14" s="2" t="s">
        <v>75</v>
      </c>
      <c r="D14" s="2"/>
      <c r="E14" s="2"/>
      <c r="F14" s="2"/>
      <c r="G14" s="13"/>
      <c r="H14" s="24"/>
      <c r="I14" s="13"/>
    </row>
    <row r="15" spans="1:9" x14ac:dyDescent="0.15">
      <c r="A15" s="9"/>
      <c r="B15" s="2"/>
      <c r="C15" s="2" t="s">
        <v>9</v>
      </c>
      <c r="D15" s="2"/>
      <c r="E15" s="2"/>
      <c r="F15" s="2"/>
      <c r="G15" s="13">
        <v>6442000</v>
      </c>
      <c r="H15" s="13"/>
      <c r="I15" s="13"/>
    </row>
    <row r="16" spans="1:9" x14ac:dyDescent="0.15">
      <c r="A16" s="9"/>
      <c r="B16" s="2"/>
      <c r="C16" s="2" t="s">
        <v>10</v>
      </c>
      <c r="D16" s="2"/>
      <c r="E16" s="2"/>
      <c r="F16" s="2"/>
      <c r="G16" s="13">
        <v>72000</v>
      </c>
      <c r="H16" s="13"/>
      <c r="I16" s="13"/>
    </row>
    <row r="17" spans="1:9" x14ac:dyDescent="0.15">
      <c r="A17" s="9"/>
      <c r="B17" s="2"/>
      <c r="C17" s="2" t="s">
        <v>78</v>
      </c>
      <c r="D17" s="2"/>
      <c r="E17" s="2"/>
      <c r="F17" s="2"/>
      <c r="G17" s="13">
        <v>32000</v>
      </c>
      <c r="H17" s="13"/>
      <c r="I17" s="13"/>
    </row>
    <row r="18" spans="1:9" x14ac:dyDescent="0.15">
      <c r="A18" s="9"/>
      <c r="B18" s="2"/>
      <c r="C18" s="2" t="s">
        <v>11</v>
      </c>
      <c r="D18" s="2"/>
      <c r="E18" s="2"/>
      <c r="F18" s="2"/>
      <c r="G18" s="16"/>
      <c r="H18" s="16">
        <f>SUM(G15:G17)</f>
        <v>6546000</v>
      </c>
      <c r="I18" s="15"/>
    </row>
    <row r="19" spans="1:9" x14ac:dyDescent="0.15">
      <c r="A19" s="9"/>
      <c r="B19" s="2" t="s">
        <v>12</v>
      </c>
      <c r="C19" s="2" t="s">
        <v>76</v>
      </c>
      <c r="D19" s="2"/>
      <c r="E19" s="2"/>
      <c r="F19" s="2"/>
      <c r="G19" s="13"/>
      <c r="H19" s="13"/>
      <c r="I19" s="13"/>
    </row>
    <row r="20" spans="1:9" x14ac:dyDescent="0.15">
      <c r="A20" s="9"/>
      <c r="B20" s="2"/>
      <c r="C20" s="2" t="s">
        <v>79</v>
      </c>
      <c r="D20" s="2"/>
      <c r="E20" s="2"/>
      <c r="F20" s="2"/>
      <c r="G20" s="16"/>
      <c r="H20" s="13">
        <v>833693</v>
      </c>
      <c r="I20" s="13"/>
    </row>
    <row r="21" spans="1:9" x14ac:dyDescent="0.15">
      <c r="A21" s="9"/>
      <c r="B21" s="2" t="s">
        <v>13</v>
      </c>
      <c r="C21" s="2" t="s">
        <v>77</v>
      </c>
      <c r="D21" s="2"/>
      <c r="E21" s="2"/>
      <c r="F21" s="2"/>
      <c r="G21" s="13"/>
      <c r="H21" s="24"/>
      <c r="I21" s="13"/>
    </row>
    <row r="22" spans="1:9" x14ac:dyDescent="0.15">
      <c r="A22" s="9"/>
      <c r="B22" s="2"/>
      <c r="C22" s="2" t="s">
        <v>14</v>
      </c>
      <c r="D22" s="2"/>
      <c r="E22" s="2"/>
      <c r="F22" s="2"/>
      <c r="G22" s="13">
        <v>1589</v>
      </c>
      <c r="H22" s="13"/>
      <c r="I22" s="13"/>
    </row>
    <row r="23" spans="1:9" x14ac:dyDescent="0.15">
      <c r="A23" s="9"/>
      <c r="B23" s="2"/>
      <c r="C23" s="2" t="s">
        <v>15</v>
      </c>
      <c r="D23" s="2"/>
      <c r="E23" s="2"/>
      <c r="F23" s="2"/>
      <c r="G23" s="13">
        <v>0</v>
      </c>
      <c r="H23" s="13"/>
      <c r="I23" s="13"/>
    </row>
    <row r="24" spans="1:9" x14ac:dyDescent="0.15">
      <c r="A24" s="9"/>
      <c r="B24" s="2"/>
      <c r="C24" s="2"/>
      <c r="D24" s="2"/>
      <c r="E24" s="2"/>
      <c r="F24" s="2"/>
      <c r="G24" s="16"/>
      <c r="H24" s="16">
        <f>SUM(G22:G23)</f>
        <v>1589</v>
      </c>
      <c r="I24" s="15"/>
    </row>
    <row r="25" spans="1:9" x14ac:dyDescent="0.15">
      <c r="A25" s="9"/>
      <c r="B25" s="2"/>
      <c r="C25" s="2"/>
      <c r="D25" s="2"/>
      <c r="E25" s="2"/>
      <c r="F25" s="2"/>
      <c r="G25" s="13"/>
      <c r="H25" s="13"/>
      <c r="I25" s="13"/>
    </row>
    <row r="26" spans="1:9" x14ac:dyDescent="0.15">
      <c r="A26" s="9"/>
      <c r="B26" s="2"/>
      <c r="C26" s="2"/>
      <c r="D26" s="2"/>
      <c r="E26" s="2"/>
      <c r="F26" s="2"/>
      <c r="G26" s="16"/>
      <c r="H26" s="16"/>
      <c r="I26" s="13"/>
    </row>
    <row r="27" spans="1:9" x14ac:dyDescent="0.15">
      <c r="A27" s="9"/>
      <c r="B27" s="2"/>
      <c r="C27" s="2"/>
      <c r="D27" s="2"/>
      <c r="E27" s="2" t="s">
        <v>132</v>
      </c>
      <c r="F27" s="2" t="s">
        <v>80</v>
      </c>
      <c r="G27" s="23"/>
      <c r="H27" s="16"/>
      <c r="I27" s="22">
        <f>SUM(H13+H18+H20+H24+K25)</f>
        <v>7438282</v>
      </c>
    </row>
    <row r="28" spans="1:9" x14ac:dyDescent="0.15">
      <c r="A28" s="9" t="s">
        <v>17</v>
      </c>
      <c r="B28" s="2"/>
      <c r="C28" s="2"/>
      <c r="D28" s="2"/>
      <c r="E28" s="2"/>
      <c r="F28" s="2"/>
      <c r="G28" s="13"/>
      <c r="H28" s="13"/>
      <c r="I28" s="13"/>
    </row>
    <row r="29" spans="1:9" x14ac:dyDescent="0.15">
      <c r="A29" s="9" t="s">
        <v>16</v>
      </c>
      <c r="B29" s="2" t="s">
        <v>5</v>
      </c>
      <c r="C29" s="2" t="s">
        <v>81</v>
      </c>
      <c r="D29" s="2"/>
      <c r="E29" s="2"/>
      <c r="F29" s="2"/>
      <c r="G29" s="13"/>
      <c r="H29" s="13"/>
      <c r="I29" s="13"/>
    </row>
    <row r="30" spans="1:9" x14ac:dyDescent="0.15">
      <c r="A30" s="9"/>
      <c r="B30" s="2" t="s">
        <v>16</v>
      </c>
      <c r="C30" s="2" t="s">
        <v>82</v>
      </c>
      <c r="D30" s="2"/>
      <c r="E30" s="2"/>
      <c r="F30" s="2"/>
      <c r="G30" s="13"/>
      <c r="H30" s="13"/>
      <c r="I30" s="13"/>
    </row>
    <row r="31" spans="1:9" x14ac:dyDescent="0.15">
      <c r="A31" s="9"/>
      <c r="B31" s="2"/>
      <c r="C31" s="2" t="s">
        <v>83</v>
      </c>
      <c r="D31" s="2"/>
      <c r="F31" s="2"/>
      <c r="G31" s="13">
        <v>4473500</v>
      </c>
      <c r="H31" s="13"/>
      <c r="I31" s="13"/>
    </row>
    <row r="32" spans="1:9" x14ac:dyDescent="0.15">
      <c r="A32" s="9"/>
      <c r="B32" s="2"/>
      <c r="C32" s="2" t="s">
        <v>112</v>
      </c>
      <c r="D32" s="2"/>
      <c r="F32" s="2"/>
      <c r="G32" s="13">
        <v>113100</v>
      </c>
      <c r="H32" s="13"/>
      <c r="I32" s="13"/>
    </row>
    <row r="33" spans="1:11" x14ac:dyDescent="0.15">
      <c r="A33" s="9"/>
      <c r="B33" s="2"/>
      <c r="C33" s="2" t="s">
        <v>26</v>
      </c>
      <c r="D33" s="2"/>
      <c r="F33" s="2"/>
      <c r="G33" s="13">
        <v>716135</v>
      </c>
      <c r="H33" s="13"/>
      <c r="I33" s="13"/>
    </row>
    <row r="34" spans="1:11" x14ac:dyDescent="0.15">
      <c r="A34" s="9"/>
      <c r="B34" s="2"/>
      <c r="C34" s="2" t="s">
        <v>116</v>
      </c>
      <c r="D34" s="2"/>
      <c r="F34" s="2"/>
      <c r="G34" s="13">
        <v>773050</v>
      </c>
      <c r="H34" s="13"/>
      <c r="I34" s="13"/>
    </row>
    <row r="35" spans="1:11" x14ac:dyDescent="0.15">
      <c r="A35" s="9"/>
      <c r="B35" s="2"/>
      <c r="C35" s="2" t="s">
        <v>18</v>
      </c>
      <c r="D35" s="2"/>
      <c r="E35" s="2"/>
      <c r="F35" s="2"/>
      <c r="G35" s="16">
        <f>SUM(G31:G34)</f>
        <v>6075785</v>
      </c>
      <c r="H35" s="16"/>
      <c r="I35" s="13"/>
      <c r="J35" s="1"/>
      <c r="K35" s="1"/>
    </row>
    <row r="36" spans="1:11" x14ac:dyDescent="0.15">
      <c r="A36" s="9"/>
      <c r="B36" s="2"/>
      <c r="C36" s="2"/>
      <c r="D36" s="2"/>
      <c r="E36" s="2"/>
      <c r="F36" s="2"/>
      <c r="G36" s="13"/>
      <c r="H36" s="13"/>
      <c r="I36" s="13"/>
      <c r="J36" s="1"/>
      <c r="K36" s="1"/>
    </row>
    <row r="37" spans="1:11" x14ac:dyDescent="0.15">
      <c r="A37" s="9"/>
      <c r="B37" s="2"/>
      <c r="C37" s="2" t="s">
        <v>84</v>
      </c>
      <c r="D37" s="2"/>
      <c r="E37" s="2"/>
      <c r="F37" s="2"/>
      <c r="G37" s="13"/>
      <c r="H37" s="13"/>
      <c r="I37" s="13"/>
      <c r="J37" s="1"/>
      <c r="K37" s="1"/>
    </row>
    <row r="38" spans="1:11" x14ac:dyDescent="0.15">
      <c r="A38" s="9"/>
      <c r="B38" s="2"/>
      <c r="C38" s="2" t="s">
        <v>85</v>
      </c>
      <c r="D38" s="2"/>
      <c r="E38" s="2"/>
      <c r="F38" s="2"/>
      <c r="G38" s="13">
        <v>53823</v>
      </c>
      <c r="H38" s="13"/>
      <c r="I38" s="13"/>
      <c r="J38" s="1"/>
      <c r="K38" s="1"/>
    </row>
    <row r="39" spans="1:11" x14ac:dyDescent="0.15">
      <c r="A39" s="9"/>
      <c r="B39" s="2"/>
      <c r="C39" s="2" t="s">
        <v>30</v>
      </c>
      <c r="D39" s="2"/>
      <c r="E39" s="2"/>
      <c r="F39" s="2"/>
      <c r="G39" s="13">
        <v>113647</v>
      </c>
      <c r="H39" s="13"/>
      <c r="I39" s="13"/>
      <c r="J39" s="1"/>
      <c r="K39" s="1"/>
    </row>
    <row r="40" spans="1:11" x14ac:dyDescent="0.15">
      <c r="A40" s="9"/>
      <c r="B40" s="2"/>
      <c r="C40" s="32" t="s">
        <v>90</v>
      </c>
      <c r="D40" s="32"/>
      <c r="E40" s="2"/>
      <c r="F40" s="2"/>
      <c r="G40" s="13">
        <v>25199</v>
      </c>
      <c r="H40" s="13"/>
      <c r="I40" s="13"/>
      <c r="J40" s="1"/>
      <c r="K40" s="1"/>
    </row>
    <row r="41" spans="1:11" x14ac:dyDescent="0.15">
      <c r="A41" s="9"/>
      <c r="B41" s="3"/>
      <c r="C41" s="2" t="s">
        <v>87</v>
      </c>
      <c r="D41" s="2"/>
      <c r="E41" s="1"/>
      <c r="F41" s="19"/>
      <c r="G41" s="15">
        <v>42316</v>
      </c>
      <c r="H41" s="13"/>
      <c r="I41" s="21"/>
      <c r="J41" s="20"/>
      <c r="K41" s="3"/>
    </row>
    <row r="42" spans="1:11" x14ac:dyDescent="0.15">
      <c r="A42" s="9"/>
      <c r="B42" s="3"/>
      <c r="C42" s="32" t="s">
        <v>86</v>
      </c>
      <c r="D42" s="2"/>
      <c r="E42" s="33"/>
      <c r="F42" s="2"/>
      <c r="G42" s="13">
        <v>444805</v>
      </c>
      <c r="H42" s="13"/>
      <c r="I42" s="21"/>
      <c r="J42" s="3"/>
      <c r="K42" s="3"/>
    </row>
    <row r="43" spans="1:11" x14ac:dyDescent="0.15">
      <c r="A43" s="9" t="s">
        <v>19</v>
      </c>
      <c r="B43" s="2"/>
      <c r="C43" s="32" t="s">
        <v>29</v>
      </c>
      <c r="D43" s="2"/>
      <c r="E43" s="2"/>
      <c r="F43" s="2"/>
      <c r="G43" s="13">
        <v>142979</v>
      </c>
      <c r="H43" s="13"/>
      <c r="I43" s="13"/>
      <c r="J43" s="1"/>
      <c r="K43" s="1"/>
    </row>
    <row r="44" spans="1:11" x14ac:dyDescent="0.15">
      <c r="A44" s="9"/>
      <c r="B44" s="2"/>
      <c r="C44" s="32" t="s">
        <v>88</v>
      </c>
      <c r="D44" s="2"/>
      <c r="E44" s="2"/>
      <c r="F44" s="2"/>
      <c r="G44" s="13">
        <v>0</v>
      </c>
      <c r="H44" s="13"/>
      <c r="I44" s="13"/>
      <c r="J44" s="1"/>
      <c r="K44" s="1"/>
    </row>
    <row r="45" spans="1:11" x14ac:dyDescent="0.15">
      <c r="A45" s="9"/>
      <c r="B45" s="2"/>
      <c r="C45" s="32" t="s">
        <v>89</v>
      </c>
      <c r="D45" s="2"/>
      <c r="E45" s="2"/>
      <c r="F45" s="2"/>
      <c r="G45" s="13">
        <v>5000</v>
      </c>
      <c r="H45" s="13"/>
      <c r="I45" s="13"/>
      <c r="J45" s="1"/>
      <c r="K45" s="1"/>
    </row>
    <row r="46" spans="1:11" x14ac:dyDescent="0.15">
      <c r="A46" s="9"/>
      <c r="B46" s="2"/>
      <c r="C46" s="2" t="s">
        <v>91</v>
      </c>
      <c r="D46" s="2"/>
      <c r="E46" s="2"/>
      <c r="F46" s="2"/>
      <c r="G46" s="13">
        <v>105679</v>
      </c>
      <c r="H46" s="13"/>
      <c r="I46" s="13"/>
      <c r="J46" s="1"/>
      <c r="K46" s="1"/>
    </row>
    <row r="47" spans="1:11" x14ac:dyDescent="0.15">
      <c r="A47" s="9" t="s">
        <v>20</v>
      </c>
      <c r="B47" s="2"/>
      <c r="C47" s="2" t="s">
        <v>128</v>
      </c>
      <c r="D47" s="2" t="s">
        <v>21</v>
      </c>
      <c r="E47" s="2"/>
      <c r="F47" s="2"/>
      <c r="G47" s="13">
        <v>5200</v>
      </c>
      <c r="H47" s="13"/>
      <c r="I47" s="13"/>
      <c r="J47" s="1"/>
      <c r="K47" s="1"/>
    </row>
    <row r="48" spans="1:11" x14ac:dyDescent="0.15">
      <c r="A48" s="9"/>
      <c r="B48" s="2"/>
      <c r="C48" s="2" t="s">
        <v>22</v>
      </c>
      <c r="D48" s="2"/>
      <c r="E48" s="2"/>
      <c r="F48" s="2"/>
      <c r="G48" s="16">
        <f>SUM(G38:G47)</f>
        <v>938648</v>
      </c>
      <c r="H48" s="13"/>
      <c r="I48" s="13"/>
      <c r="J48" s="1"/>
      <c r="K48" s="1"/>
    </row>
    <row r="49" spans="1:11" x14ac:dyDescent="0.15">
      <c r="A49" s="9"/>
      <c r="B49" s="2"/>
      <c r="C49" s="2"/>
      <c r="D49" s="2"/>
      <c r="E49" s="2" t="s">
        <v>23</v>
      </c>
      <c r="F49" s="2"/>
      <c r="G49" s="22"/>
      <c r="H49" s="22">
        <f>G35+G48</f>
        <v>7014433</v>
      </c>
      <c r="I49" s="16"/>
      <c r="J49" s="1"/>
      <c r="K49" s="1"/>
    </row>
    <row r="50" spans="1:11" x14ac:dyDescent="0.15">
      <c r="A50" s="9"/>
      <c r="B50" s="2"/>
      <c r="C50" s="2"/>
      <c r="D50" s="2"/>
      <c r="E50" s="2"/>
      <c r="F50" s="2"/>
      <c r="G50" s="13"/>
      <c r="H50" s="13"/>
      <c r="I50" s="13"/>
      <c r="J50" s="1"/>
      <c r="K50" s="1"/>
    </row>
    <row r="51" spans="1:11" x14ac:dyDescent="0.15">
      <c r="A51" s="9"/>
      <c r="B51" s="2" t="s">
        <v>8</v>
      </c>
      <c r="C51" s="2" t="s">
        <v>24</v>
      </c>
      <c r="D51" s="2"/>
      <c r="E51" s="2"/>
      <c r="F51" s="2"/>
      <c r="G51" s="13"/>
      <c r="H51" s="13"/>
      <c r="I51" s="13"/>
    </row>
    <row r="52" spans="1:11" x14ac:dyDescent="0.15">
      <c r="A52" s="9"/>
      <c r="B52" s="2"/>
      <c r="C52" s="2" t="s">
        <v>25</v>
      </c>
      <c r="D52" s="2"/>
      <c r="E52" s="2"/>
      <c r="F52" s="2"/>
      <c r="G52" s="13"/>
      <c r="H52" s="13"/>
      <c r="I52" s="13"/>
    </row>
    <row r="53" spans="1:11" x14ac:dyDescent="0.15">
      <c r="A53" s="9"/>
      <c r="B53" s="2"/>
      <c r="C53" s="2" t="s">
        <v>93</v>
      </c>
      <c r="D53" s="2"/>
      <c r="E53" s="2"/>
      <c r="F53" s="2"/>
      <c r="G53" s="13">
        <v>39653</v>
      </c>
      <c r="H53" s="13"/>
      <c r="I53" s="13"/>
    </row>
    <row r="54" spans="1:11" x14ac:dyDescent="0.15">
      <c r="A54" s="9"/>
      <c r="B54" s="2"/>
      <c r="C54" s="2" t="s">
        <v>92</v>
      </c>
      <c r="D54" s="2"/>
      <c r="E54" s="2"/>
      <c r="F54" s="2"/>
      <c r="G54" s="13">
        <v>25500</v>
      </c>
      <c r="H54" s="13"/>
      <c r="I54" s="13"/>
    </row>
    <row r="55" spans="1:11" x14ac:dyDescent="0.15">
      <c r="A55" s="9"/>
      <c r="B55" s="2"/>
      <c r="C55" s="2" t="s">
        <v>27</v>
      </c>
      <c r="D55" s="2"/>
      <c r="E55" s="2"/>
      <c r="F55" s="2"/>
      <c r="G55" s="13">
        <f>SUM(G53:G54)</f>
        <v>65153</v>
      </c>
      <c r="H55" s="13"/>
      <c r="I55" s="13"/>
    </row>
    <row r="56" spans="1:11" x14ac:dyDescent="0.15">
      <c r="A56" s="9"/>
      <c r="B56" s="2"/>
      <c r="C56" s="2"/>
      <c r="D56" s="2"/>
      <c r="E56" s="2"/>
      <c r="F56" s="2"/>
      <c r="G56" s="13"/>
      <c r="H56" s="13"/>
      <c r="I56" s="13"/>
    </row>
    <row r="57" spans="1:11" x14ac:dyDescent="0.15">
      <c r="A57" s="9"/>
      <c r="B57" s="2"/>
      <c r="C57" s="2"/>
      <c r="D57" s="2"/>
      <c r="E57" s="2"/>
      <c r="F57" s="2"/>
      <c r="G57" s="24"/>
      <c r="H57" s="24"/>
      <c r="I57" s="13"/>
    </row>
    <row r="58" spans="1:11" x14ac:dyDescent="0.15">
      <c r="A58" s="9"/>
      <c r="B58" s="2"/>
      <c r="C58" s="2" t="s">
        <v>28</v>
      </c>
      <c r="D58" s="2"/>
      <c r="E58" s="2"/>
      <c r="F58" s="2"/>
      <c r="G58" s="13"/>
      <c r="H58" s="13"/>
      <c r="I58" s="13"/>
    </row>
    <row r="59" spans="1:11" x14ac:dyDescent="0.15">
      <c r="A59" s="9"/>
      <c r="B59" s="2"/>
      <c r="C59" s="2" t="s">
        <v>94</v>
      </c>
      <c r="D59" s="2"/>
      <c r="E59" s="2"/>
      <c r="F59" s="2"/>
      <c r="G59" s="13">
        <v>78012</v>
      </c>
      <c r="H59" s="13"/>
      <c r="I59" s="13"/>
    </row>
    <row r="60" spans="1:11" x14ac:dyDescent="0.15">
      <c r="A60" s="9"/>
      <c r="B60" s="2"/>
      <c r="C60" s="2" t="s">
        <v>95</v>
      </c>
      <c r="D60" s="2"/>
      <c r="E60" s="2"/>
      <c r="F60" s="2"/>
      <c r="G60" s="17">
        <v>25093</v>
      </c>
      <c r="H60" s="13"/>
      <c r="I60" s="13"/>
    </row>
    <row r="61" spans="1:11" x14ac:dyDescent="0.15">
      <c r="A61" s="9"/>
      <c r="B61" s="2"/>
      <c r="C61" s="2" t="s">
        <v>96</v>
      </c>
      <c r="D61" s="2"/>
      <c r="E61" s="2"/>
      <c r="F61" s="2"/>
      <c r="G61" s="17">
        <v>0</v>
      </c>
      <c r="H61" s="13"/>
      <c r="I61" s="13"/>
    </row>
    <row r="62" spans="1:11" x14ac:dyDescent="0.15">
      <c r="A62" s="9"/>
      <c r="B62" s="2"/>
      <c r="C62" s="2" t="s">
        <v>31</v>
      </c>
      <c r="D62" s="2"/>
      <c r="E62" s="2"/>
      <c r="F62" s="2"/>
      <c r="G62" s="17">
        <v>100670</v>
      </c>
      <c r="H62" s="13"/>
      <c r="I62" s="13"/>
    </row>
    <row r="63" spans="1:11" x14ac:dyDescent="0.15">
      <c r="A63" s="9"/>
      <c r="B63" s="2"/>
      <c r="C63" s="2" t="s">
        <v>30</v>
      </c>
      <c r="D63" s="2"/>
      <c r="E63" s="2"/>
      <c r="F63" s="2"/>
      <c r="G63" s="13">
        <v>0</v>
      </c>
      <c r="H63" s="13"/>
      <c r="I63" s="13"/>
    </row>
    <row r="64" spans="1:11" x14ac:dyDescent="0.15">
      <c r="A64" s="9"/>
      <c r="B64" s="2"/>
      <c r="C64" s="32" t="s">
        <v>90</v>
      </c>
      <c r="D64" s="2"/>
      <c r="E64" s="2"/>
      <c r="F64" s="2"/>
      <c r="G64" s="13">
        <v>2550</v>
      </c>
      <c r="H64" s="13"/>
      <c r="I64" s="13"/>
    </row>
    <row r="65" spans="1:9" x14ac:dyDescent="0.15">
      <c r="A65" s="9"/>
      <c r="B65" s="2"/>
      <c r="C65" s="32" t="s">
        <v>97</v>
      </c>
      <c r="D65" s="2"/>
      <c r="E65" s="2"/>
      <c r="F65" s="2"/>
      <c r="G65" s="13">
        <v>2600</v>
      </c>
      <c r="H65" s="13"/>
      <c r="I65" s="13"/>
    </row>
    <row r="66" spans="1:9" x14ac:dyDescent="0.15">
      <c r="A66" s="9"/>
      <c r="B66" s="2"/>
      <c r="C66" s="2" t="s">
        <v>98</v>
      </c>
      <c r="D66" s="2"/>
      <c r="E66" s="2"/>
      <c r="F66" s="2"/>
      <c r="G66" s="13">
        <v>12650</v>
      </c>
      <c r="H66" s="13"/>
      <c r="I66" s="13"/>
    </row>
    <row r="67" spans="1:9" x14ac:dyDescent="0.15">
      <c r="A67" s="9"/>
      <c r="B67" s="2"/>
      <c r="C67" s="2" t="s">
        <v>99</v>
      </c>
      <c r="D67" s="2"/>
      <c r="E67" s="2"/>
      <c r="F67" s="2"/>
      <c r="G67" s="13">
        <v>16020</v>
      </c>
      <c r="H67" s="13"/>
      <c r="I67" s="13"/>
    </row>
    <row r="68" spans="1:9" x14ac:dyDescent="0.15">
      <c r="A68" s="9"/>
      <c r="B68" s="2"/>
      <c r="C68" s="2" t="s">
        <v>100</v>
      </c>
      <c r="D68" s="2"/>
      <c r="E68" s="2"/>
      <c r="F68" s="2"/>
      <c r="G68" s="13">
        <v>0</v>
      </c>
      <c r="H68" s="13"/>
      <c r="I68" s="13"/>
    </row>
    <row r="69" spans="1:9" x14ac:dyDescent="0.15">
      <c r="A69" s="9"/>
      <c r="B69" s="2"/>
      <c r="C69" s="2" t="s">
        <v>119</v>
      </c>
      <c r="D69" s="2"/>
      <c r="E69" s="2"/>
      <c r="F69" s="2"/>
      <c r="G69" s="13">
        <v>0</v>
      </c>
      <c r="H69" s="13"/>
      <c r="I69" s="13"/>
    </row>
    <row r="70" spans="1:9" x14ac:dyDescent="0.15">
      <c r="A70" s="9"/>
      <c r="B70" s="2"/>
      <c r="C70" s="2" t="s">
        <v>101</v>
      </c>
      <c r="D70" s="2"/>
      <c r="E70" s="2"/>
      <c r="F70" s="2"/>
      <c r="G70" s="13">
        <v>26000</v>
      </c>
      <c r="H70" s="13"/>
      <c r="I70" s="13"/>
    </row>
    <row r="71" spans="1:9" x14ac:dyDescent="0.15">
      <c r="A71" s="9"/>
      <c r="B71" s="2"/>
      <c r="C71" s="2" t="s">
        <v>118</v>
      </c>
      <c r="D71" s="2"/>
      <c r="E71" s="2"/>
      <c r="F71" s="2"/>
      <c r="G71" s="13">
        <v>0</v>
      </c>
      <c r="H71" s="13"/>
      <c r="I71" s="13"/>
    </row>
    <row r="72" spans="1:9" x14ac:dyDescent="0.15">
      <c r="A72" s="9"/>
      <c r="B72" s="2"/>
      <c r="C72" s="2" t="s">
        <v>117</v>
      </c>
      <c r="D72" s="2"/>
      <c r="E72" s="2"/>
      <c r="F72" s="2"/>
      <c r="G72" s="13">
        <v>0</v>
      </c>
      <c r="H72" s="13"/>
      <c r="I72" s="13"/>
    </row>
    <row r="73" spans="1:9" x14ac:dyDescent="0.15">
      <c r="A73" s="9"/>
      <c r="B73" s="2"/>
      <c r="C73" s="2" t="s">
        <v>33</v>
      </c>
      <c r="D73" s="2"/>
      <c r="E73" s="2"/>
      <c r="F73" s="2"/>
      <c r="G73" s="13">
        <f>SUM(G59:G72)</f>
        <v>263595</v>
      </c>
      <c r="H73" s="13"/>
      <c r="I73" s="13"/>
    </row>
    <row r="74" spans="1:9" x14ac:dyDescent="0.15">
      <c r="A74" s="9"/>
      <c r="B74" s="2"/>
      <c r="C74" s="2" t="s">
        <v>34</v>
      </c>
      <c r="D74" s="2"/>
      <c r="E74" s="1"/>
      <c r="F74" s="2"/>
      <c r="G74" s="22"/>
      <c r="H74" s="22">
        <f>SUM(G55+G73)</f>
        <v>328748</v>
      </c>
      <c r="I74" s="22"/>
    </row>
    <row r="75" spans="1:9" x14ac:dyDescent="0.15">
      <c r="A75" s="9"/>
      <c r="B75" s="2"/>
      <c r="C75" s="2"/>
      <c r="D75" s="2" t="s">
        <v>35</v>
      </c>
      <c r="E75" s="2"/>
      <c r="F75" s="2"/>
      <c r="G75" s="13"/>
      <c r="H75" s="13"/>
      <c r="I75" s="13">
        <f>SUM(H49+H74)</f>
        <v>7343181</v>
      </c>
    </row>
    <row r="76" spans="1:9" x14ac:dyDescent="0.15">
      <c r="A76" s="9"/>
      <c r="B76" s="2"/>
      <c r="C76" s="2"/>
      <c r="D76" s="2" t="s">
        <v>133</v>
      </c>
      <c r="E76" s="2"/>
      <c r="F76" s="2"/>
      <c r="G76" s="13"/>
      <c r="H76" s="13"/>
      <c r="I76" s="13">
        <f>SUM(I27-I75)</f>
        <v>95101</v>
      </c>
    </row>
    <row r="77" spans="1:9" x14ac:dyDescent="0.15">
      <c r="A77" s="9" t="s">
        <v>102</v>
      </c>
      <c r="B77" s="2"/>
      <c r="C77" s="2"/>
      <c r="D77" s="2"/>
      <c r="E77" s="2"/>
      <c r="F77" s="2"/>
      <c r="G77" s="13"/>
      <c r="H77" s="13"/>
      <c r="I77" s="13"/>
    </row>
    <row r="78" spans="1:9" x14ac:dyDescent="0.15">
      <c r="A78" s="9"/>
      <c r="B78" s="2" t="s">
        <v>103</v>
      </c>
      <c r="C78" s="2"/>
      <c r="D78" s="2"/>
      <c r="E78" s="2"/>
      <c r="F78" s="2"/>
      <c r="G78" s="13"/>
      <c r="H78" s="13"/>
      <c r="I78" s="13">
        <v>0</v>
      </c>
    </row>
    <row r="79" spans="1:9" x14ac:dyDescent="0.15">
      <c r="A79" s="9" t="s">
        <v>36</v>
      </c>
      <c r="B79" s="2"/>
      <c r="C79" s="2"/>
      <c r="D79" s="2"/>
      <c r="E79" s="2"/>
      <c r="F79" s="2"/>
      <c r="G79" s="13"/>
      <c r="H79" s="13"/>
      <c r="I79" s="13"/>
    </row>
    <row r="80" spans="1:9" x14ac:dyDescent="0.15">
      <c r="A80" s="9"/>
      <c r="B80" s="2" t="s">
        <v>104</v>
      </c>
      <c r="C80" s="2"/>
      <c r="D80" s="2"/>
      <c r="E80" s="2"/>
      <c r="F80" s="2"/>
      <c r="G80" s="13"/>
      <c r="H80" s="13"/>
      <c r="I80" s="13">
        <v>0</v>
      </c>
    </row>
    <row r="81" spans="1:9" x14ac:dyDescent="0.15">
      <c r="A81" s="9"/>
      <c r="B81" s="2"/>
      <c r="C81" s="2" t="s">
        <v>37</v>
      </c>
      <c r="D81" s="2"/>
      <c r="E81" s="2"/>
      <c r="F81" s="2"/>
      <c r="G81" s="13"/>
      <c r="H81" s="13"/>
      <c r="I81" s="13">
        <v>95101</v>
      </c>
    </row>
    <row r="82" spans="1:9" x14ac:dyDescent="0.15">
      <c r="A82" s="9"/>
      <c r="B82" s="2"/>
      <c r="C82" s="2" t="s">
        <v>105</v>
      </c>
      <c r="D82" s="2"/>
      <c r="E82" s="2"/>
      <c r="F82" s="2"/>
      <c r="G82" s="13"/>
      <c r="H82" s="13"/>
      <c r="I82" s="13"/>
    </row>
    <row r="83" spans="1:9" x14ac:dyDescent="0.15">
      <c r="A83" s="9"/>
      <c r="B83" s="2"/>
      <c r="C83" s="2" t="s">
        <v>38</v>
      </c>
      <c r="D83" s="2"/>
      <c r="E83" s="2"/>
      <c r="F83" s="2"/>
      <c r="G83" s="13"/>
      <c r="H83" s="13"/>
      <c r="I83" s="13">
        <v>95101</v>
      </c>
    </row>
    <row r="84" spans="1:9" x14ac:dyDescent="0.15">
      <c r="A84" s="9"/>
      <c r="B84" s="2"/>
      <c r="C84" s="2" t="s">
        <v>39</v>
      </c>
      <c r="D84" s="2"/>
      <c r="E84" s="2"/>
      <c r="F84" s="2"/>
      <c r="G84" s="13"/>
      <c r="H84" s="13"/>
      <c r="I84" s="13">
        <v>3445797</v>
      </c>
    </row>
    <row r="85" spans="1:9" x14ac:dyDescent="0.15">
      <c r="A85" s="9"/>
      <c r="B85" s="2"/>
      <c r="C85" s="2" t="s">
        <v>106</v>
      </c>
      <c r="D85" s="2"/>
      <c r="E85" s="2"/>
      <c r="F85" s="2"/>
      <c r="G85" s="13"/>
      <c r="H85" s="13"/>
      <c r="I85" s="15">
        <f>SUM(I83:I84)</f>
        <v>3540898</v>
      </c>
    </row>
    <row r="86" spans="1:9" x14ac:dyDescent="0.15">
      <c r="A86" s="10"/>
      <c r="B86" s="11"/>
      <c r="C86" s="34"/>
      <c r="D86" s="11"/>
      <c r="E86" s="11"/>
      <c r="F86" s="11"/>
      <c r="G86" s="16"/>
      <c r="H86" s="16"/>
      <c r="I86" s="30"/>
    </row>
    <row r="87" spans="1:9" x14ac:dyDescent="0.15">
      <c r="A87" s="2"/>
      <c r="B87" s="2"/>
      <c r="C87" s="1"/>
      <c r="D87" s="2"/>
      <c r="E87" s="2"/>
      <c r="F87" s="2"/>
      <c r="G87" s="14"/>
      <c r="H87" s="14"/>
      <c r="I87" s="14"/>
    </row>
    <row r="88" spans="1:9" x14ac:dyDescent="0.15">
      <c r="A88" s="2"/>
      <c r="B88" s="2"/>
      <c r="C88" s="1"/>
      <c r="D88" s="2"/>
      <c r="E88" s="2"/>
      <c r="F88" s="2"/>
      <c r="G88" s="14"/>
      <c r="H88" s="14"/>
      <c r="I88" s="14"/>
    </row>
    <row r="89" spans="1:9" x14ac:dyDescent="0.15">
      <c r="A89" s="2"/>
      <c r="B89" s="2"/>
      <c r="C89" s="39">
        <v>45763</v>
      </c>
      <c r="D89" s="2"/>
      <c r="E89" s="2"/>
      <c r="F89" s="2"/>
      <c r="G89" s="14"/>
      <c r="H89" s="14"/>
      <c r="I89" s="14"/>
    </row>
    <row r="90" spans="1:9" x14ac:dyDescent="0.15">
      <c r="A90" s="2"/>
      <c r="B90" s="2"/>
      <c r="C90" s="1"/>
      <c r="D90" s="2"/>
      <c r="E90" s="2"/>
      <c r="F90" s="2"/>
      <c r="G90" s="14"/>
      <c r="H90" s="14"/>
      <c r="I90" s="14"/>
    </row>
    <row r="91" spans="1:9" x14ac:dyDescent="0.15">
      <c r="A91" s="2"/>
      <c r="B91" s="2"/>
      <c r="C91" s="1" t="s">
        <v>109</v>
      </c>
      <c r="D91" s="2" t="s">
        <v>110</v>
      </c>
      <c r="E91" s="2"/>
      <c r="F91" s="2"/>
      <c r="G91" s="14"/>
      <c r="H91" s="14"/>
      <c r="I91" s="14"/>
    </row>
    <row r="92" spans="1:9" x14ac:dyDescent="0.15">
      <c r="A92" s="2"/>
      <c r="B92" s="2"/>
      <c r="C92" s="1"/>
      <c r="D92" s="2"/>
      <c r="E92" s="2"/>
      <c r="F92" s="2"/>
      <c r="G92" s="14"/>
      <c r="H92" s="14"/>
      <c r="I92" s="14"/>
    </row>
    <row r="93" spans="1:9" x14ac:dyDescent="0.15">
      <c r="A93" s="2"/>
      <c r="B93" s="2"/>
      <c r="C93" s="1"/>
      <c r="D93" s="2"/>
      <c r="E93" s="2"/>
      <c r="F93" s="2"/>
      <c r="G93" s="14"/>
      <c r="H93" s="14"/>
      <c r="I93" s="14"/>
    </row>
    <row r="94" spans="1:9" x14ac:dyDescent="0.15">
      <c r="A94" s="2"/>
      <c r="B94" s="2"/>
      <c r="C94" s="1"/>
      <c r="D94" s="2"/>
      <c r="E94" s="2"/>
      <c r="F94" s="2" t="s">
        <v>122</v>
      </c>
      <c r="G94" s="14"/>
      <c r="H94" s="14"/>
      <c r="I94" s="14"/>
    </row>
    <row r="95" spans="1:9" x14ac:dyDescent="0.15">
      <c r="A95" s="2"/>
      <c r="B95" s="2"/>
      <c r="C95" s="1"/>
      <c r="D95" s="2"/>
      <c r="E95" s="2"/>
      <c r="F95" s="2"/>
      <c r="G95" s="14"/>
      <c r="H95" s="14"/>
      <c r="I95" s="14"/>
    </row>
    <row r="96" spans="1:9" x14ac:dyDescent="0.15">
      <c r="A96" s="2"/>
      <c r="B96" s="2"/>
      <c r="C96" s="1"/>
      <c r="D96" s="2"/>
      <c r="E96" s="2"/>
      <c r="F96" s="2"/>
      <c r="G96" s="14"/>
      <c r="H96" s="14"/>
      <c r="I96" s="14"/>
    </row>
    <row r="97" spans="1:9" x14ac:dyDescent="0.15">
      <c r="A97" s="2"/>
      <c r="B97" s="2"/>
      <c r="C97" s="1"/>
      <c r="D97" s="2"/>
      <c r="E97" s="2"/>
      <c r="F97" s="2" t="s">
        <v>123</v>
      </c>
      <c r="G97" s="14"/>
      <c r="H97" s="14"/>
      <c r="I97" s="14"/>
    </row>
    <row r="98" spans="1:9" x14ac:dyDescent="0.15">
      <c r="A98" s="2"/>
      <c r="B98" s="2"/>
      <c r="C98" s="1"/>
      <c r="D98" s="2"/>
      <c r="E98" s="2"/>
      <c r="F98" s="2"/>
      <c r="G98" s="14"/>
      <c r="H98" s="14"/>
      <c r="I98" s="14"/>
    </row>
    <row r="99" spans="1:9" x14ac:dyDescent="0.15">
      <c r="A99" s="2"/>
      <c r="B99" s="2"/>
      <c r="C99" s="1"/>
      <c r="D99" s="2"/>
      <c r="E99" s="2"/>
      <c r="F99" s="2"/>
      <c r="G99" s="14"/>
      <c r="H99" s="14"/>
      <c r="I99" s="14"/>
    </row>
    <row r="100" spans="1:9" x14ac:dyDescent="0.15">
      <c r="A100" s="2"/>
      <c r="B100" s="2"/>
      <c r="C100" s="1"/>
      <c r="D100" s="2"/>
      <c r="E100" s="2"/>
      <c r="F100" s="2"/>
      <c r="G100" s="14"/>
      <c r="H100" s="14"/>
      <c r="I100" s="14"/>
    </row>
    <row r="101" spans="1:9" x14ac:dyDescent="0.15">
      <c r="A101" s="2"/>
      <c r="B101" s="2"/>
      <c r="C101" s="1"/>
      <c r="D101" s="2"/>
      <c r="E101" s="2"/>
      <c r="F101" s="2"/>
      <c r="G101" s="14"/>
      <c r="H101" s="14"/>
      <c r="I101" s="14"/>
    </row>
    <row r="102" spans="1:9" x14ac:dyDescent="0.15">
      <c r="A102" s="2"/>
      <c r="B102" s="2"/>
      <c r="C102" s="1"/>
      <c r="D102" s="2"/>
      <c r="E102" s="2"/>
      <c r="F102" s="2"/>
      <c r="G102" s="14"/>
      <c r="H102" s="14"/>
      <c r="I102" s="14"/>
    </row>
    <row r="103" spans="1:9" x14ac:dyDescent="0.15">
      <c r="A103" s="2"/>
      <c r="B103" s="2"/>
      <c r="C103" s="1"/>
      <c r="D103" s="2"/>
      <c r="E103" s="2"/>
      <c r="F103" s="2"/>
      <c r="G103" s="14"/>
      <c r="H103" s="14"/>
      <c r="I103" s="14"/>
    </row>
    <row r="104" spans="1:9" x14ac:dyDescent="0.15">
      <c r="A104" s="2"/>
      <c r="B104" s="2"/>
      <c r="C104" s="1"/>
      <c r="D104" s="2"/>
      <c r="E104" s="2"/>
      <c r="F104" s="2"/>
      <c r="G104" s="14"/>
      <c r="H104" s="14"/>
      <c r="I104" s="14"/>
    </row>
    <row r="105" spans="1:9" x14ac:dyDescent="0.15">
      <c r="A105" s="2"/>
      <c r="B105" s="2"/>
      <c r="C105" s="1"/>
      <c r="D105" s="2"/>
      <c r="E105" s="2"/>
      <c r="F105" s="2"/>
      <c r="G105" s="14"/>
      <c r="H105" s="14"/>
      <c r="I105" s="14"/>
    </row>
    <row r="106" spans="1:9" x14ac:dyDescent="0.15">
      <c r="A106" s="2"/>
      <c r="B106" s="2"/>
      <c r="C106" s="1"/>
      <c r="D106" s="2"/>
      <c r="E106" s="2"/>
      <c r="F106" s="2"/>
      <c r="G106" s="14"/>
      <c r="H106" s="14"/>
      <c r="I106" s="14"/>
    </row>
    <row r="107" spans="1:9" x14ac:dyDescent="0.15">
      <c r="A107" s="2"/>
      <c r="B107" s="2"/>
      <c r="C107" s="1"/>
      <c r="D107" s="2"/>
      <c r="E107" s="2"/>
      <c r="F107" s="2"/>
      <c r="G107" s="14"/>
      <c r="H107" s="14"/>
      <c r="I107" s="14"/>
    </row>
    <row r="108" spans="1:9" x14ac:dyDescent="0.15">
      <c r="A108" s="2"/>
      <c r="B108" s="2"/>
      <c r="C108" s="1"/>
      <c r="D108" s="2"/>
      <c r="E108" s="2"/>
      <c r="F108" s="2"/>
      <c r="G108" s="14"/>
      <c r="H108" s="14"/>
      <c r="I108" s="14"/>
    </row>
    <row r="109" spans="1:9" x14ac:dyDescent="0.15">
      <c r="A109" s="2"/>
      <c r="B109" s="2"/>
      <c r="C109" s="1"/>
      <c r="D109" s="2"/>
      <c r="E109" s="2"/>
      <c r="F109" s="2"/>
      <c r="G109" s="14"/>
      <c r="H109" s="14"/>
      <c r="I109" s="14"/>
    </row>
    <row r="110" spans="1:9" x14ac:dyDescent="0.15">
      <c r="A110" s="2"/>
      <c r="B110" s="2"/>
      <c r="C110" s="1"/>
      <c r="D110" s="2"/>
      <c r="E110" s="2"/>
      <c r="F110" s="2"/>
      <c r="G110" s="14"/>
      <c r="H110" s="14"/>
      <c r="I110" s="14"/>
    </row>
    <row r="111" spans="1:9" x14ac:dyDescent="0.15">
      <c r="A111" s="2"/>
      <c r="B111" s="2"/>
      <c r="C111" s="1"/>
      <c r="D111" s="2"/>
      <c r="E111" s="2"/>
      <c r="F111" s="2"/>
      <c r="G111" s="14"/>
      <c r="H111" s="14"/>
      <c r="I111" s="14"/>
    </row>
    <row r="112" spans="1:9" x14ac:dyDescent="0.15">
      <c r="A112" s="2"/>
      <c r="B112" s="2"/>
      <c r="C112" s="1"/>
      <c r="D112" s="2"/>
      <c r="E112" s="2"/>
      <c r="F112" s="2"/>
      <c r="G112" s="14"/>
      <c r="H112" s="14"/>
      <c r="I112" s="14"/>
    </row>
    <row r="113" spans="1:9" x14ac:dyDescent="0.15">
      <c r="A113" s="2"/>
      <c r="B113" s="2"/>
      <c r="C113" s="1"/>
      <c r="D113" s="2"/>
      <c r="E113" s="2"/>
      <c r="F113" s="2"/>
      <c r="G113" s="14"/>
      <c r="H113" s="14"/>
      <c r="I113" s="14"/>
    </row>
    <row r="114" spans="1:9" x14ac:dyDescent="0.15">
      <c r="A114" s="2"/>
      <c r="B114" s="2"/>
      <c r="C114" s="1"/>
      <c r="D114" s="2"/>
      <c r="E114" s="2"/>
      <c r="F114" s="2"/>
      <c r="G114" s="14"/>
      <c r="H114" s="14"/>
      <c r="I114" s="14"/>
    </row>
    <row r="115" spans="1:9" x14ac:dyDescent="0.15">
      <c r="A115" s="2"/>
      <c r="B115" s="2"/>
      <c r="C115" s="1"/>
      <c r="D115" s="2"/>
      <c r="E115" s="2"/>
      <c r="F115" s="2"/>
      <c r="G115" s="14"/>
      <c r="H115" s="14"/>
      <c r="I115" s="14"/>
    </row>
    <row r="116" spans="1:9" x14ac:dyDescent="0.15">
      <c r="A116" s="2"/>
      <c r="B116" s="2"/>
      <c r="C116" s="1"/>
      <c r="D116" s="2"/>
      <c r="E116" s="2"/>
      <c r="F116" s="2"/>
      <c r="G116" s="14"/>
      <c r="H116" s="14"/>
      <c r="I116" s="14"/>
    </row>
    <row r="117" spans="1:9" x14ac:dyDescent="0.15">
      <c r="A117" s="2"/>
      <c r="B117" s="1"/>
      <c r="C117" s="2"/>
      <c r="D117" s="2"/>
      <c r="E117" s="2"/>
      <c r="F117" s="2"/>
      <c r="G117" s="14"/>
      <c r="H117" s="14"/>
      <c r="I117" s="14"/>
    </row>
    <row r="118" spans="1:9" x14ac:dyDescent="0.15">
      <c r="A118" s="2" t="s">
        <v>40</v>
      </c>
      <c r="B118" s="1"/>
      <c r="C118" s="1"/>
      <c r="D118" s="1"/>
      <c r="E118" s="1"/>
      <c r="F118" s="1"/>
      <c r="G118" s="1"/>
      <c r="H118" s="1"/>
      <c r="I118" s="1"/>
    </row>
    <row r="119" spans="1:9" x14ac:dyDescent="0.15">
      <c r="A119" s="2"/>
      <c r="B119" s="1"/>
      <c r="C119" s="1"/>
      <c r="D119" s="1"/>
      <c r="E119" s="1"/>
      <c r="F119" s="1"/>
      <c r="G119" s="1"/>
      <c r="H119" s="1"/>
      <c r="I119" s="1"/>
    </row>
    <row r="121" spans="1:9" ht="17.25" x14ac:dyDescent="0.2">
      <c r="A121" s="47" t="s">
        <v>124</v>
      </c>
      <c r="B121" s="47"/>
      <c r="C121" s="47"/>
      <c r="D121" s="47"/>
      <c r="E121" s="47"/>
      <c r="F121" s="47"/>
      <c r="G121" s="47"/>
      <c r="H121" s="47"/>
      <c r="I121" s="47"/>
    </row>
    <row r="122" spans="1:9" ht="14.25" x14ac:dyDescent="0.15">
      <c r="A122" s="12"/>
      <c r="B122" s="12"/>
      <c r="C122" s="12"/>
      <c r="D122" s="12"/>
      <c r="E122" s="12"/>
      <c r="F122" s="12"/>
      <c r="G122" s="12"/>
      <c r="H122" s="12"/>
      <c r="I122" s="35"/>
    </row>
    <row r="123" spans="1:9" x14ac:dyDescent="0.15">
      <c r="A123" s="43" t="s">
        <v>125</v>
      </c>
      <c r="B123" s="43"/>
      <c r="C123" s="43"/>
      <c r="D123" s="43"/>
      <c r="E123" s="43"/>
      <c r="F123" s="43"/>
      <c r="G123" s="43"/>
      <c r="H123" s="43"/>
      <c r="I123" s="43"/>
    </row>
    <row r="124" spans="1:9" x14ac:dyDescent="0.15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x14ac:dyDescent="0.15">
      <c r="A125" s="1"/>
      <c r="B125" s="1"/>
      <c r="C125" s="1"/>
      <c r="D125" s="3" t="s">
        <v>130</v>
      </c>
      <c r="E125" s="3"/>
      <c r="F125" s="1"/>
      <c r="G125" s="4"/>
    </row>
    <row r="126" spans="1:9" x14ac:dyDescent="0.15">
      <c r="A126" s="5" t="s">
        <v>2</v>
      </c>
      <c r="B126" s="6"/>
      <c r="C126" s="6"/>
      <c r="D126" s="6"/>
      <c r="E126" s="6"/>
      <c r="F126" s="7"/>
      <c r="G126" s="42" t="s">
        <v>41</v>
      </c>
      <c r="H126" s="42"/>
      <c r="I126" s="42"/>
    </row>
    <row r="127" spans="1:9" x14ac:dyDescent="0.15">
      <c r="A127" s="25" t="s">
        <v>42</v>
      </c>
      <c r="B127" s="26" t="s">
        <v>43</v>
      </c>
      <c r="C127" s="26"/>
      <c r="D127" s="26"/>
      <c r="E127" s="26"/>
      <c r="F127" s="26"/>
      <c r="G127" s="8"/>
      <c r="H127" s="4"/>
      <c r="I127" s="8"/>
    </row>
    <row r="128" spans="1:9" x14ac:dyDescent="0.15">
      <c r="A128" s="9"/>
      <c r="B128" s="2" t="s">
        <v>5</v>
      </c>
      <c r="C128" s="2" t="s">
        <v>44</v>
      </c>
      <c r="D128" s="2"/>
      <c r="E128" s="2"/>
      <c r="F128" s="2"/>
      <c r="G128" s="13"/>
      <c r="H128" s="14"/>
      <c r="I128" s="13"/>
    </row>
    <row r="129" spans="1:9" x14ac:dyDescent="0.15">
      <c r="A129" s="9"/>
      <c r="B129" s="2"/>
      <c r="C129" s="2" t="s">
        <v>114</v>
      </c>
      <c r="D129" s="2"/>
      <c r="E129" s="2"/>
      <c r="F129" s="2"/>
      <c r="G129" s="13">
        <v>27816</v>
      </c>
      <c r="H129" s="14"/>
      <c r="I129" s="13"/>
    </row>
    <row r="130" spans="1:9" x14ac:dyDescent="0.15">
      <c r="A130" s="9"/>
      <c r="B130" s="2"/>
      <c r="C130" s="2" t="s">
        <v>113</v>
      </c>
      <c r="D130" s="2"/>
      <c r="E130" s="2"/>
      <c r="F130" s="2"/>
      <c r="G130" s="13">
        <v>57423</v>
      </c>
      <c r="H130" s="14"/>
      <c r="I130" s="13"/>
    </row>
    <row r="131" spans="1:9" x14ac:dyDescent="0.15">
      <c r="A131" s="9"/>
      <c r="B131" s="2"/>
      <c r="C131" s="2" t="s">
        <v>45</v>
      </c>
      <c r="D131" s="2"/>
      <c r="E131" s="2"/>
      <c r="F131" s="2"/>
      <c r="G131" s="13">
        <v>2453416</v>
      </c>
      <c r="H131" s="14"/>
      <c r="I131" s="13"/>
    </row>
    <row r="132" spans="1:9" x14ac:dyDescent="0.15">
      <c r="A132" s="9"/>
      <c r="B132" s="2"/>
      <c r="C132" s="2" t="s">
        <v>46</v>
      </c>
      <c r="D132" s="2"/>
      <c r="E132" s="2"/>
      <c r="F132" s="2"/>
      <c r="G132" s="13">
        <v>1002243</v>
      </c>
      <c r="H132" s="14"/>
      <c r="I132" s="13"/>
    </row>
    <row r="133" spans="1:9" x14ac:dyDescent="0.15">
      <c r="A133" s="9"/>
      <c r="B133" s="2"/>
      <c r="C133" s="2" t="s">
        <v>107</v>
      </c>
      <c r="D133" s="2"/>
      <c r="E133" s="2"/>
      <c r="F133" s="2"/>
      <c r="G133" s="40"/>
      <c r="H133" s="13">
        <f>SUM(G129:G132)</f>
        <v>3540898</v>
      </c>
      <c r="I133" s="13"/>
    </row>
    <row r="134" spans="1:9" x14ac:dyDescent="0.15">
      <c r="A134" s="9"/>
      <c r="B134" s="2"/>
      <c r="C134" s="2" t="s">
        <v>47</v>
      </c>
      <c r="D134" s="2"/>
      <c r="E134" s="2"/>
      <c r="F134" s="2"/>
      <c r="G134" s="41"/>
      <c r="H134" s="16">
        <v>3540898</v>
      </c>
      <c r="I134" s="13"/>
    </row>
    <row r="135" spans="1:9" x14ac:dyDescent="0.15">
      <c r="A135" s="9"/>
      <c r="B135" s="2" t="s">
        <v>8</v>
      </c>
      <c r="C135" s="2" t="s">
        <v>48</v>
      </c>
      <c r="D135" s="2"/>
      <c r="E135" s="2"/>
      <c r="F135" s="2"/>
      <c r="G135" s="13"/>
      <c r="H135" s="14"/>
      <c r="I135" s="13"/>
    </row>
    <row r="136" spans="1:9" x14ac:dyDescent="0.15">
      <c r="A136" s="9"/>
      <c r="B136" s="2"/>
      <c r="C136" s="2" t="s">
        <v>49</v>
      </c>
      <c r="D136" s="2"/>
      <c r="E136" s="2"/>
      <c r="F136" s="2"/>
      <c r="G136" s="13"/>
      <c r="H136" s="14"/>
      <c r="I136" s="13"/>
    </row>
    <row r="137" spans="1:9" x14ac:dyDescent="0.15">
      <c r="A137" s="9"/>
      <c r="B137" s="2"/>
      <c r="C137" s="2" t="s">
        <v>50</v>
      </c>
      <c r="D137" s="2"/>
      <c r="E137" s="2"/>
      <c r="F137" s="2"/>
      <c r="G137" s="13"/>
      <c r="H137" s="14"/>
      <c r="I137" s="13"/>
    </row>
    <row r="138" spans="1:9" x14ac:dyDescent="0.15">
      <c r="A138" s="9"/>
      <c r="B138" s="2"/>
      <c r="C138" s="2" t="s">
        <v>51</v>
      </c>
      <c r="D138" s="2"/>
      <c r="E138" s="2"/>
      <c r="F138" s="2"/>
      <c r="G138" s="13"/>
      <c r="H138" s="14"/>
      <c r="I138" s="13"/>
    </row>
    <row r="139" spans="1:9" x14ac:dyDescent="0.15">
      <c r="A139" s="9"/>
      <c r="B139" s="2"/>
      <c r="C139" s="2"/>
      <c r="D139" s="2"/>
      <c r="E139" s="2"/>
      <c r="F139" s="2"/>
      <c r="G139" s="13"/>
      <c r="H139" s="14"/>
      <c r="I139" s="13"/>
    </row>
    <row r="140" spans="1:9" ht="14.25" thickBot="1" x14ac:dyDescent="0.2">
      <c r="A140" s="9"/>
      <c r="B140" s="2"/>
      <c r="C140" s="2" t="s">
        <v>52</v>
      </c>
      <c r="D140" s="2"/>
      <c r="E140" s="1"/>
      <c r="F140" s="2"/>
      <c r="G140" s="16"/>
      <c r="H140" s="16"/>
      <c r="I140" s="13"/>
    </row>
    <row r="141" spans="1:9" ht="14.25" thickBot="1" x14ac:dyDescent="0.2">
      <c r="A141" s="9"/>
      <c r="B141" s="2" t="s">
        <v>53</v>
      </c>
      <c r="C141" s="2"/>
      <c r="D141" s="2"/>
      <c r="E141" s="1"/>
      <c r="F141" s="2"/>
      <c r="G141" s="22"/>
      <c r="H141" s="36"/>
      <c r="I141" s="37">
        <v>3540898</v>
      </c>
    </row>
    <row r="142" spans="1:9" x14ac:dyDescent="0.15">
      <c r="A142" s="9"/>
      <c r="B142" s="2"/>
      <c r="C142" s="2"/>
      <c r="D142" s="2"/>
      <c r="E142" s="1"/>
      <c r="F142" s="2"/>
      <c r="G142" s="13"/>
      <c r="H142" s="14"/>
      <c r="I142" s="13"/>
    </row>
    <row r="143" spans="1:9" x14ac:dyDescent="0.15">
      <c r="A143" s="9" t="s">
        <v>54</v>
      </c>
      <c r="B143" s="2" t="s">
        <v>55</v>
      </c>
      <c r="C143" s="2"/>
      <c r="D143" s="2"/>
      <c r="E143" s="2"/>
      <c r="F143" s="2"/>
      <c r="G143" s="13"/>
      <c r="H143" s="14"/>
      <c r="I143" s="13"/>
    </row>
    <row r="144" spans="1:9" x14ac:dyDescent="0.15">
      <c r="A144" s="9"/>
      <c r="B144" s="2" t="s">
        <v>5</v>
      </c>
      <c r="C144" s="2" t="s">
        <v>56</v>
      </c>
      <c r="D144" s="2"/>
      <c r="E144" s="2"/>
      <c r="F144" s="2"/>
      <c r="G144" s="13"/>
      <c r="H144" s="14"/>
      <c r="I144" s="13"/>
    </row>
    <row r="145" spans="1:9" x14ac:dyDescent="0.15">
      <c r="A145" s="9"/>
      <c r="B145" s="2"/>
      <c r="C145" s="2" t="s">
        <v>58</v>
      </c>
      <c r="D145" s="2"/>
      <c r="E145" s="2"/>
      <c r="F145" s="2"/>
      <c r="G145" s="16"/>
      <c r="H145" s="30"/>
      <c r="I145" s="13"/>
    </row>
    <row r="146" spans="1:9" x14ac:dyDescent="0.15">
      <c r="A146" s="9"/>
      <c r="B146" s="2" t="s">
        <v>8</v>
      </c>
      <c r="C146" s="2" t="s">
        <v>59</v>
      </c>
      <c r="D146" s="2"/>
      <c r="E146" s="2"/>
      <c r="F146" s="2"/>
      <c r="G146" s="13"/>
      <c r="H146" s="14"/>
      <c r="I146" s="13"/>
    </row>
    <row r="147" spans="1:9" x14ac:dyDescent="0.15">
      <c r="A147" s="9"/>
      <c r="B147" s="2"/>
      <c r="C147" s="2" t="s">
        <v>60</v>
      </c>
      <c r="D147" s="2"/>
      <c r="E147" s="2"/>
      <c r="F147" s="2"/>
      <c r="G147" s="13"/>
      <c r="H147" s="14"/>
      <c r="I147" s="13"/>
    </row>
    <row r="148" spans="1:9" x14ac:dyDescent="0.15">
      <c r="A148" s="9"/>
      <c r="B148" s="2"/>
      <c r="C148" s="2"/>
      <c r="D148" s="2"/>
      <c r="E148" s="2"/>
      <c r="F148" s="2"/>
      <c r="G148" s="13"/>
      <c r="H148" s="14"/>
      <c r="I148" s="13"/>
    </row>
    <row r="149" spans="1:9" x14ac:dyDescent="0.15">
      <c r="A149" s="9"/>
      <c r="B149" s="2"/>
      <c r="C149" s="2" t="s">
        <v>61</v>
      </c>
      <c r="D149" s="2"/>
      <c r="E149" s="2"/>
      <c r="F149" s="2"/>
      <c r="G149" s="16"/>
      <c r="H149" s="16"/>
      <c r="I149" s="13"/>
    </row>
    <row r="150" spans="1:9" x14ac:dyDescent="0.15">
      <c r="A150" s="9"/>
      <c r="B150" s="2" t="s">
        <v>62</v>
      </c>
      <c r="C150" s="1"/>
      <c r="D150" s="2"/>
      <c r="E150" s="2"/>
      <c r="F150" s="2"/>
      <c r="G150" s="16"/>
      <c r="H150" s="30"/>
      <c r="I150" s="16"/>
    </row>
    <row r="151" spans="1:9" x14ac:dyDescent="0.15">
      <c r="A151" s="9" t="s">
        <v>63</v>
      </c>
      <c r="B151" s="2" t="s">
        <v>64</v>
      </c>
      <c r="C151" s="2"/>
      <c r="D151" s="2"/>
      <c r="E151" s="2"/>
      <c r="F151" s="2"/>
      <c r="G151" s="13"/>
      <c r="H151" s="14"/>
      <c r="I151" s="13"/>
    </row>
    <row r="152" spans="1:9" x14ac:dyDescent="0.15">
      <c r="A152" s="9"/>
      <c r="B152" s="1"/>
      <c r="C152" s="2" t="s">
        <v>65</v>
      </c>
      <c r="D152" s="2"/>
      <c r="E152" s="2"/>
      <c r="F152" s="2"/>
      <c r="G152" s="13"/>
      <c r="H152" s="14"/>
      <c r="I152" s="13">
        <v>3445797</v>
      </c>
    </row>
    <row r="153" spans="1:9" x14ac:dyDescent="0.15">
      <c r="A153" s="9"/>
      <c r="B153" s="1"/>
      <c r="C153" s="2" t="s">
        <v>66</v>
      </c>
      <c r="D153" s="2"/>
      <c r="E153" s="2"/>
      <c r="F153" s="2"/>
      <c r="G153" s="13"/>
      <c r="H153" s="16"/>
      <c r="I153" s="13">
        <v>95101</v>
      </c>
    </row>
    <row r="154" spans="1:9" ht="14.25" thickBot="1" x14ac:dyDescent="0.2">
      <c r="A154" s="9"/>
      <c r="B154" s="2" t="s">
        <v>67</v>
      </c>
      <c r="C154" s="1"/>
      <c r="D154" s="2"/>
      <c r="E154" s="2"/>
      <c r="F154" s="2"/>
      <c r="G154" s="13"/>
      <c r="H154" s="14"/>
      <c r="I154" s="13">
        <f>SUM(I152:I153)</f>
        <v>3540898</v>
      </c>
    </row>
    <row r="155" spans="1:9" ht="14.25" thickBot="1" x14ac:dyDescent="0.2">
      <c r="A155" s="10"/>
      <c r="B155" s="11" t="s">
        <v>68</v>
      </c>
      <c r="C155" s="11"/>
      <c r="D155" s="11"/>
      <c r="E155" s="11"/>
      <c r="F155" s="11"/>
      <c r="G155" s="16"/>
      <c r="H155" s="28"/>
      <c r="I155" s="37">
        <v>3540898</v>
      </c>
    </row>
    <row r="156" spans="1:9" x14ac:dyDescent="0.15">
      <c r="A156" s="2"/>
      <c r="B156" s="2"/>
      <c r="C156" s="2"/>
      <c r="D156" s="2"/>
      <c r="E156" s="2"/>
      <c r="F156" s="2"/>
      <c r="G156" s="14"/>
      <c r="H156" s="14"/>
      <c r="I156" s="14"/>
    </row>
    <row r="157" spans="1:9" x14ac:dyDescent="0.15">
      <c r="A157" s="2"/>
      <c r="B157" s="2"/>
      <c r="C157" s="2"/>
      <c r="D157" s="2"/>
      <c r="E157" s="2"/>
      <c r="F157" s="2"/>
      <c r="G157" s="14"/>
      <c r="H157" s="14"/>
      <c r="I157" s="14"/>
    </row>
    <row r="158" spans="1:9" x14ac:dyDescent="0.15">
      <c r="A158" s="2"/>
      <c r="B158" s="2"/>
      <c r="C158" s="2"/>
      <c r="D158" s="2"/>
      <c r="E158" s="2"/>
      <c r="F158" s="2"/>
      <c r="G158" s="14"/>
      <c r="H158" s="14"/>
      <c r="I158" s="14"/>
    </row>
    <row r="159" spans="1:9" x14ac:dyDescent="0.15">
      <c r="A159" s="2"/>
      <c r="B159" s="2"/>
      <c r="C159" s="2"/>
      <c r="D159" s="2"/>
      <c r="E159" s="2"/>
      <c r="F159" s="2"/>
      <c r="G159" s="14"/>
      <c r="H159" s="14"/>
      <c r="I159" s="14"/>
    </row>
    <row r="160" spans="1:9" x14ac:dyDescent="0.15">
      <c r="A160" s="2"/>
      <c r="B160" s="2"/>
      <c r="C160" s="2"/>
      <c r="D160" s="2"/>
      <c r="E160" s="2"/>
      <c r="F160" s="2"/>
      <c r="G160" s="14"/>
      <c r="H160" s="14"/>
      <c r="I160" s="14"/>
    </row>
    <row r="161" spans="1:9" x14ac:dyDescent="0.15">
      <c r="A161" s="2"/>
      <c r="B161" s="2"/>
      <c r="C161" s="2"/>
      <c r="D161" s="2"/>
      <c r="E161" s="2"/>
      <c r="F161" s="2"/>
      <c r="G161" s="14"/>
      <c r="H161" s="14"/>
      <c r="I161" s="14"/>
    </row>
    <row r="162" spans="1:9" x14ac:dyDescent="0.15">
      <c r="A162" s="2"/>
      <c r="B162" s="2"/>
      <c r="C162" s="2"/>
      <c r="D162" s="2"/>
      <c r="E162" s="2"/>
      <c r="F162" s="2"/>
      <c r="G162" s="14"/>
      <c r="H162" s="14"/>
      <c r="I162" s="14"/>
    </row>
    <row r="163" spans="1:9" x14ac:dyDescent="0.15">
      <c r="A163" s="2"/>
      <c r="B163" s="2"/>
      <c r="C163" s="2"/>
      <c r="D163" s="2"/>
      <c r="E163" s="2"/>
      <c r="F163" s="2"/>
      <c r="G163" s="14"/>
      <c r="H163" s="14"/>
      <c r="I163" s="14"/>
    </row>
    <row r="164" spans="1:9" x14ac:dyDescent="0.15">
      <c r="A164" s="2"/>
      <c r="B164" s="2"/>
      <c r="C164" s="2"/>
      <c r="D164" s="2"/>
      <c r="E164" s="2"/>
      <c r="F164" s="2"/>
      <c r="G164" s="14"/>
      <c r="H164" s="14"/>
      <c r="I164" s="14"/>
    </row>
    <row r="165" spans="1:9" x14ac:dyDescent="0.15">
      <c r="A165" s="2"/>
      <c r="B165" s="2"/>
      <c r="C165" s="2"/>
      <c r="D165" s="2"/>
      <c r="E165" s="2"/>
      <c r="F165" s="2"/>
      <c r="G165" s="14"/>
      <c r="H165" s="14"/>
      <c r="I165" s="14"/>
    </row>
    <row r="166" spans="1:9" x14ac:dyDescent="0.15">
      <c r="A166" s="2"/>
      <c r="B166" s="2"/>
      <c r="C166" s="2"/>
      <c r="D166" s="2"/>
      <c r="E166" s="2"/>
      <c r="F166" s="2"/>
      <c r="G166" s="14"/>
      <c r="H166" s="14"/>
      <c r="I166" s="14"/>
    </row>
    <row r="167" spans="1:9" x14ac:dyDescent="0.15">
      <c r="A167" s="2"/>
      <c r="B167" s="2"/>
      <c r="C167" s="2"/>
      <c r="D167" s="2"/>
      <c r="E167" s="2"/>
      <c r="F167" s="2"/>
      <c r="G167" s="14"/>
      <c r="H167" s="14"/>
      <c r="I167" s="14"/>
    </row>
    <row r="168" spans="1:9" x14ac:dyDescent="0.15">
      <c r="A168" s="2"/>
      <c r="B168" s="2"/>
      <c r="C168" s="2"/>
      <c r="D168" s="2"/>
      <c r="E168" s="2"/>
      <c r="F168" s="2"/>
      <c r="G168" s="14"/>
      <c r="H168" s="14"/>
      <c r="I168" s="14"/>
    </row>
    <row r="169" spans="1:9" x14ac:dyDescent="0.15">
      <c r="A169" s="2"/>
      <c r="B169" s="2"/>
      <c r="C169" s="2"/>
      <c r="D169" s="2"/>
      <c r="E169" s="2"/>
      <c r="F169" s="2"/>
      <c r="G169" s="14"/>
      <c r="H169" s="14"/>
      <c r="I169" s="14"/>
    </row>
    <row r="170" spans="1:9" x14ac:dyDescent="0.15">
      <c r="A170" s="2"/>
      <c r="B170" s="2"/>
      <c r="C170" s="2"/>
      <c r="D170" s="2"/>
      <c r="E170" s="2"/>
      <c r="F170" s="2"/>
      <c r="G170" s="14"/>
      <c r="H170" s="14"/>
      <c r="I170" s="14"/>
    </row>
    <row r="171" spans="1:9" x14ac:dyDescent="0.15">
      <c r="A171" s="2"/>
      <c r="B171" s="2"/>
      <c r="C171" s="2"/>
      <c r="D171" s="2"/>
      <c r="E171" s="2"/>
      <c r="F171" s="2"/>
      <c r="G171" s="14"/>
      <c r="H171" s="14"/>
      <c r="I171" s="14"/>
    </row>
    <row r="172" spans="1:9" x14ac:dyDescent="0.15">
      <c r="A172" s="2"/>
      <c r="B172" s="2"/>
      <c r="C172" s="2"/>
      <c r="D172" s="2"/>
      <c r="E172" s="2"/>
      <c r="F172" s="2"/>
      <c r="G172" s="14"/>
      <c r="H172" s="14"/>
      <c r="I172" s="14"/>
    </row>
    <row r="173" spans="1:9" x14ac:dyDescent="0.15">
      <c r="A173" s="2"/>
      <c r="B173" s="2"/>
      <c r="C173" s="2"/>
      <c r="D173" s="2"/>
      <c r="E173" s="2"/>
      <c r="F173" s="2"/>
      <c r="G173" s="14"/>
      <c r="H173" s="14"/>
      <c r="I173" s="14"/>
    </row>
    <row r="174" spans="1:9" x14ac:dyDescent="0.15">
      <c r="A174" s="2"/>
      <c r="B174" s="2"/>
      <c r="C174" s="2"/>
      <c r="D174" s="2"/>
      <c r="E174" s="2"/>
      <c r="F174" s="2"/>
      <c r="G174" s="14"/>
      <c r="H174" s="14"/>
      <c r="I174" s="14"/>
    </row>
    <row r="175" spans="1:9" x14ac:dyDescent="0.1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1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1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15">
      <c r="A178" s="2" t="s">
        <v>0</v>
      </c>
      <c r="B178" s="1"/>
      <c r="C178" s="1"/>
      <c r="D178" s="1"/>
      <c r="E178" s="1"/>
      <c r="F178" s="1"/>
      <c r="G178" s="1"/>
      <c r="H178" s="1"/>
      <c r="I178" s="1"/>
    </row>
    <row r="179" spans="1:9" x14ac:dyDescent="0.15">
      <c r="A179" s="2"/>
      <c r="B179" s="1"/>
      <c r="C179" s="1"/>
      <c r="D179" s="1"/>
      <c r="E179" s="1"/>
      <c r="F179" s="1"/>
      <c r="G179" s="1"/>
      <c r="H179" s="1"/>
      <c r="I179" s="1"/>
    </row>
    <row r="180" spans="1:9" ht="14.25" x14ac:dyDescent="0.15">
      <c r="A180" s="2"/>
      <c r="B180" s="1"/>
      <c r="C180" s="1"/>
      <c r="D180" s="1" t="s">
        <v>126</v>
      </c>
      <c r="E180" s="1"/>
      <c r="F180" s="1"/>
      <c r="G180" s="1"/>
      <c r="H180" s="1"/>
      <c r="I180" s="1"/>
    </row>
    <row r="181" spans="1:9" x14ac:dyDescent="0.15">
      <c r="A181" s="2"/>
      <c r="B181" s="1"/>
      <c r="C181" s="1"/>
      <c r="D181" s="1"/>
      <c r="E181" s="1"/>
      <c r="F181" s="1"/>
      <c r="G181" s="1"/>
      <c r="H181" s="1"/>
      <c r="I181" s="1"/>
    </row>
    <row r="182" spans="1:9" x14ac:dyDescent="0.15">
      <c r="A182" s="43" t="s">
        <v>127</v>
      </c>
      <c r="B182" s="43"/>
      <c r="C182" s="43"/>
      <c r="D182" s="43"/>
      <c r="E182" s="43"/>
      <c r="F182" s="43"/>
      <c r="G182" s="43"/>
      <c r="H182" s="43"/>
      <c r="I182" s="43"/>
    </row>
    <row r="183" spans="1:9" x14ac:dyDescent="0.15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15">
      <c r="A184" s="1"/>
      <c r="B184" s="1"/>
      <c r="C184" s="1"/>
      <c r="D184" s="1"/>
      <c r="E184" s="3" t="s">
        <v>108</v>
      </c>
      <c r="G184" s="3"/>
      <c r="H184" s="1"/>
      <c r="I184" s="4"/>
    </row>
    <row r="185" spans="1:9" x14ac:dyDescent="0.15">
      <c r="A185" s="5" t="s">
        <v>2</v>
      </c>
      <c r="B185" s="6"/>
      <c r="C185" s="6"/>
      <c r="D185" s="6"/>
      <c r="E185" s="6"/>
      <c r="F185" s="7"/>
      <c r="G185" s="44" t="s">
        <v>3</v>
      </c>
      <c r="H185" s="45"/>
      <c r="I185" s="46"/>
    </row>
    <row r="186" spans="1:9" x14ac:dyDescent="0.15">
      <c r="A186" s="25" t="s">
        <v>131</v>
      </c>
      <c r="B186" s="26" t="s">
        <v>43</v>
      </c>
      <c r="C186" s="26"/>
      <c r="D186" s="26"/>
      <c r="E186" s="26"/>
      <c r="F186" s="26"/>
      <c r="G186" s="24"/>
      <c r="H186" s="14"/>
      <c r="I186" s="24"/>
    </row>
    <row r="187" spans="1:9" x14ac:dyDescent="0.15">
      <c r="A187" s="9"/>
      <c r="B187" s="2" t="s">
        <v>5</v>
      </c>
      <c r="C187" s="2" t="s">
        <v>44</v>
      </c>
      <c r="D187" s="2"/>
      <c r="E187" s="2"/>
      <c r="F187" s="2"/>
      <c r="G187" s="13"/>
      <c r="H187" s="14"/>
      <c r="I187" s="13"/>
    </row>
    <row r="188" spans="1:9" x14ac:dyDescent="0.15">
      <c r="A188" s="9"/>
      <c r="B188" s="2"/>
      <c r="C188" s="2" t="s">
        <v>115</v>
      </c>
      <c r="D188" s="2"/>
      <c r="E188" s="2"/>
      <c r="F188" s="2"/>
      <c r="G188" s="13">
        <v>27816</v>
      </c>
      <c r="H188" s="14"/>
      <c r="I188" s="13"/>
    </row>
    <row r="189" spans="1:9" x14ac:dyDescent="0.15">
      <c r="A189" s="9"/>
      <c r="B189" s="2"/>
      <c r="C189" s="2" t="s">
        <v>69</v>
      </c>
      <c r="D189" s="2"/>
      <c r="E189" s="2"/>
      <c r="F189" s="2"/>
      <c r="G189" s="13">
        <v>57423</v>
      </c>
      <c r="H189" s="14"/>
      <c r="I189" s="13"/>
    </row>
    <row r="190" spans="1:9" x14ac:dyDescent="0.15">
      <c r="A190" s="9"/>
      <c r="B190" s="2"/>
      <c r="C190" s="2" t="s">
        <v>70</v>
      </c>
      <c r="D190" s="2"/>
      <c r="E190" s="2"/>
      <c r="F190" s="2"/>
      <c r="G190" s="13">
        <v>2453416</v>
      </c>
      <c r="H190" s="14"/>
      <c r="I190" s="13"/>
    </row>
    <row r="191" spans="1:9" x14ac:dyDescent="0.15">
      <c r="A191" s="9"/>
      <c r="B191" s="2"/>
      <c r="C191" s="2" t="s">
        <v>111</v>
      </c>
      <c r="D191" s="2"/>
      <c r="E191" s="2"/>
      <c r="F191" s="2"/>
      <c r="G191" s="16">
        <v>1002243</v>
      </c>
      <c r="H191" s="14"/>
      <c r="I191" s="13"/>
    </row>
    <row r="192" spans="1:9" x14ac:dyDescent="0.15">
      <c r="A192" s="9"/>
      <c r="B192" s="2"/>
      <c r="C192" s="2" t="s">
        <v>129</v>
      </c>
      <c r="D192" s="2"/>
      <c r="E192" s="2"/>
      <c r="F192" s="2"/>
      <c r="G192" s="22"/>
      <c r="H192" s="14">
        <f>SUM(G188:G191)</f>
        <v>3540898</v>
      </c>
      <c r="I192" s="13"/>
    </row>
    <row r="193" spans="1:9" x14ac:dyDescent="0.15">
      <c r="A193" s="9"/>
      <c r="B193" s="2"/>
      <c r="C193" s="2" t="s">
        <v>47</v>
      </c>
      <c r="D193" s="2"/>
      <c r="E193" s="2"/>
      <c r="F193" s="2"/>
      <c r="G193" s="16"/>
      <c r="H193" s="30">
        <f>SUM(G188:G191)</f>
        <v>3540898</v>
      </c>
      <c r="I193" s="13"/>
    </row>
    <row r="194" spans="1:9" x14ac:dyDescent="0.15">
      <c r="A194" s="9"/>
      <c r="B194" s="2"/>
      <c r="C194" s="2"/>
      <c r="D194" s="2"/>
      <c r="E194" s="2"/>
      <c r="F194" s="2"/>
      <c r="G194" s="13"/>
      <c r="H194" s="14"/>
      <c r="I194" s="13"/>
    </row>
    <row r="195" spans="1:9" x14ac:dyDescent="0.15">
      <c r="A195" s="9"/>
      <c r="B195" s="2" t="s">
        <v>8</v>
      </c>
      <c r="C195" s="2" t="s">
        <v>48</v>
      </c>
      <c r="D195" s="2"/>
      <c r="E195" s="2"/>
      <c r="F195" s="2"/>
      <c r="G195" s="13">
        <v>0</v>
      </c>
      <c r="H195" s="14"/>
      <c r="I195" s="13"/>
    </row>
    <row r="196" spans="1:9" x14ac:dyDescent="0.15">
      <c r="A196" s="9"/>
      <c r="B196" s="2"/>
      <c r="C196" s="2"/>
      <c r="D196" s="2"/>
      <c r="E196" s="2"/>
      <c r="F196" s="2"/>
      <c r="G196" s="13"/>
      <c r="H196" s="14"/>
      <c r="I196" s="13"/>
    </row>
    <row r="197" spans="1:9" x14ac:dyDescent="0.15">
      <c r="A197" s="9"/>
      <c r="B197" s="2"/>
      <c r="C197" s="2"/>
      <c r="D197" s="2"/>
      <c r="E197" s="2"/>
      <c r="F197" s="2"/>
      <c r="G197" s="13"/>
      <c r="H197" s="14"/>
      <c r="I197" s="13"/>
    </row>
    <row r="198" spans="1:9" x14ac:dyDescent="0.15">
      <c r="A198" s="9"/>
      <c r="B198" s="2"/>
      <c r="C198" s="2" t="s">
        <v>52</v>
      </c>
      <c r="D198" s="2"/>
      <c r="E198" s="1"/>
      <c r="F198" s="2"/>
      <c r="G198" s="16">
        <v>0</v>
      </c>
      <c r="H198" s="30">
        <v>0</v>
      </c>
      <c r="I198" s="13"/>
    </row>
    <row r="199" spans="1:9" ht="14.25" thickBot="1" x14ac:dyDescent="0.2">
      <c r="A199" s="9"/>
      <c r="B199" s="2" t="s">
        <v>53</v>
      </c>
      <c r="C199" s="2"/>
      <c r="D199" s="2"/>
      <c r="E199" s="1"/>
      <c r="F199" s="2"/>
      <c r="G199" s="22"/>
      <c r="H199" s="38"/>
      <c r="I199" s="27">
        <f>SUM(H193+H198)</f>
        <v>3540898</v>
      </c>
    </row>
    <row r="200" spans="1:9" ht="14.25" thickTop="1" x14ac:dyDescent="0.15">
      <c r="A200" s="9"/>
      <c r="B200" s="2"/>
      <c r="C200" s="2"/>
      <c r="D200" s="2"/>
      <c r="E200" s="1"/>
      <c r="F200" s="2"/>
      <c r="G200" s="13"/>
      <c r="H200" s="14"/>
      <c r="I200" s="13"/>
    </row>
    <row r="201" spans="1:9" x14ac:dyDescent="0.15">
      <c r="A201" s="9" t="s">
        <v>54</v>
      </c>
      <c r="B201" s="2" t="s">
        <v>55</v>
      </c>
      <c r="C201" s="2"/>
      <c r="D201" s="2"/>
      <c r="E201" s="2"/>
      <c r="F201" s="2"/>
      <c r="G201" s="13"/>
      <c r="H201" s="14"/>
      <c r="I201" s="13"/>
    </row>
    <row r="202" spans="1:9" x14ac:dyDescent="0.15">
      <c r="A202" s="9"/>
      <c r="B202" s="2" t="s">
        <v>5</v>
      </c>
      <c r="C202" s="2" t="s">
        <v>56</v>
      </c>
      <c r="D202" s="2"/>
      <c r="E202" s="2"/>
      <c r="F202" s="2"/>
      <c r="G202" s="13"/>
      <c r="H202" s="14"/>
      <c r="I202" s="13"/>
    </row>
    <row r="203" spans="1:9" x14ac:dyDescent="0.15">
      <c r="A203" s="9"/>
      <c r="B203" s="2"/>
      <c r="C203" s="2" t="s">
        <v>71</v>
      </c>
      <c r="D203" s="2"/>
      <c r="E203" s="2"/>
      <c r="F203" s="2"/>
      <c r="G203" s="13"/>
      <c r="H203" s="14"/>
      <c r="I203" s="13"/>
    </row>
    <row r="204" spans="1:9" x14ac:dyDescent="0.15">
      <c r="A204" s="9"/>
      <c r="B204" s="2"/>
      <c r="C204" s="2" t="s">
        <v>72</v>
      </c>
      <c r="D204" s="2"/>
      <c r="E204" s="2"/>
      <c r="F204" s="2"/>
      <c r="G204" s="13"/>
      <c r="H204" s="14"/>
      <c r="I204" s="13"/>
    </row>
    <row r="205" spans="1:9" x14ac:dyDescent="0.15">
      <c r="A205" s="9"/>
      <c r="B205" s="2"/>
      <c r="C205" s="2" t="s">
        <v>32</v>
      </c>
      <c r="D205" s="2"/>
      <c r="E205" s="2"/>
      <c r="F205" s="2"/>
      <c r="G205" s="13"/>
      <c r="H205" s="14"/>
      <c r="I205" s="13"/>
    </row>
    <row r="206" spans="1:9" x14ac:dyDescent="0.15">
      <c r="A206" s="9"/>
      <c r="B206" s="2"/>
      <c r="C206" s="2" t="s">
        <v>32</v>
      </c>
      <c r="D206" s="2"/>
      <c r="E206" s="2"/>
      <c r="F206" s="2"/>
      <c r="G206" s="16"/>
      <c r="H206" s="14"/>
      <c r="I206" s="13"/>
    </row>
    <row r="207" spans="1:9" x14ac:dyDescent="0.15">
      <c r="A207" s="9"/>
      <c r="B207" s="2"/>
      <c r="C207" s="2" t="s">
        <v>58</v>
      </c>
      <c r="D207" s="2"/>
      <c r="E207" s="2"/>
      <c r="F207" s="2"/>
      <c r="G207" s="16"/>
      <c r="H207" s="22">
        <v>0</v>
      </c>
      <c r="I207" s="13"/>
    </row>
    <row r="208" spans="1:9" x14ac:dyDescent="0.15">
      <c r="A208" s="9"/>
      <c r="B208" s="2" t="s">
        <v>8</v>
      </c>
      <c r="C208" s="2" t="s">
        <v>59</v>
      </c>
      <c r="D208" s="2"/>
      <c r="E208" s="2"/>
      <c r="F208" s="2"/>
      <c r="G208" s="13"/>
      <c r="H208" s="14"/>
      <c r="I208" s="13"/>
    </row>
    <row r="209" spans="1:9" x14ac:dyDescent="0.15">
      <c r="A209" s="9"/>
      <c r="B209" s="2"/>
      <c r="C209" s="2" t="s">
        <v>73</v>
      </c>
      <c r="D209" s="2"/>
      <c r="E209" s="2"/>
      <c r="F209" s="2"/>
      <c r="G209" s="13"/>
      <c r="H209" s="14"/>
      <c r="I209" s="13"/>
    </row>
    <row r="210" spans="1:9" x14ac:dyDescent="0.15">
      <c r="A210" s="9"/>
      <c r="B210" s="2"/>
      <c r="C210" s="2" t="s">
        <v>57</v>
      </c>
      <c r="D210" s="2"/>
      <c r="E210" s="2"/>
      <c r="F210" s="2"/>
      <c r="G210" s="13"/>
      <c r="H210" s="14"/>
      <c r="I210" s="13"/>
    </row>
    <row r="211" spans="1:9" x14ac:dyDescent="0.15">
      <c r="A211" s="9"/>
      <c r="B211" s="2"/>
      <c r="C211" s="2" t="s">
        <v>57</v>
      </c>
      <c r="D211" s="2"/>
      <c r="E211" s="2"/>
      <c r="F211" s="2"/>
      <c r="G211" s="13"/>
      <c r="H211" s="14"/>
      <c r="I211" s="13"/>
    </row>
    <row r="212" spans="1:9" x14ac:dyDescent="0.15">
      <c r="A212" s="9"/>
      <c r="B212" s="2"/>
      <c r="C212" s="2" t="s">
        <v>57</v>
      </c>
      <c r="D212" s="2"/>
      <c r="E212" s="2"/>
      <c r="F212" s="2"/>
      <c r="G212" s="13"/>
      <c r="H212" s="14"/>
      <c r="I212" s="13"/>
    </row>
    <row r="213" spans="1:9" x14ac:dyDescent="0.15">
      <c r="A213" s="9"/>
      <c r="B213" s="2"/>
      <c r="C213" s="2" t="s">
        <v>61</v>
      </c>
      <c r="D213" s="2"/>
      <c r="E213" s="2"/>
      <c r="F213" s="2"/>
      <c r="G213" s="13"/>
      <c r="H213" s="15">
        <v>0</v>
      </c>
      <c r="I213" s="13"/>
    </row>
    <row r="214" spans="1:9" x14ac:dyDescent="0.15">
      <c r="A214" s="9"/>
      <c r="B214" s="2" t="s">
        <v>62</v>
      </c>
      <c r="C214" s="1"/>
      <c r="D214" s="2"/>
      <c r="E214" s="2"/>
      <c r="F214" s="2"/>
      <c r="G214" s="22"/>
      <c r="H214" s="22"/>
      <c r="I214" s="30">
        <v>0</v>
      </c>
    </row>
    <row r="215" spans="1:9" ht="14.25" thickBot="1" x14ac:dyDescent="0.2">
      <c r="A215" s="10"/>
      <c r="B215" s="11" t="s">
        <v>67</v>
      </c>
      <c r="C215" s="11"/>
      <c r="D215" s="11"/>
      <c r="E215" s="11"/>
      <c r="F215" s="11"/>
      <c r="G215" s="16"/>
      <c r="H215" s="28"/>
      <c r="I215" s="29">
        <f>SUM(I199+H207+H213)</f>
        <v>3540898</v>
      </c>
    </row>
    <row r="216" spans="1:9" ht="14.25" thickTop="1" x14ac:dyDescent="0.15">
      <c r="A216" s="1"/>
      <c r="B216" s="1"/>
      <c r="C216" s="1"/>
      <c r="D216" s="1"/>
      <c r="E216" s="1"/>
      <c r="F216" s="1"/>
      <c r="G216" s="1"/>
      <c r="H216" s="1"/>
      <c r="I216" s="1"/>
    </row>
  </sheetData>
  <mergeCells count="8">
    <mergeCell ref="A182:I182"/>
    <mergeCell ref="G185:I185"/>
    <mergeCell ref="A5:I5"/>
    <mergeCell ref="A7:I7"/>
    <mergeCell ref="G9:I9"/>
    <mergeCell ref="A121:I121"/>
    <mergeCell ref="A123:I123"/>
    <mergeCell ref="G126:I126"/>
  </mergeCells>
  <phoneticPr fontId="2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sakuranbo</dc:creator>
  <cp:lastModifiedBy>sakuranbo-user</cp:lastModifiedBy>
  <cp:lastPrinted>2025-05-02T00:27:11Z</cp:lastPrinted>
  <dcterms:created xsi:type="dcterms:W3CDTF">2022-03-30T04:16:04Z</dcterms:created>
  <dcterms:modified xsi:type="dcterms:W3CDTF">2025-08-04T06:16:31Z</dcterms:modified>
</cp:coreProperties>
</file>