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filterPrivacy="1" codeName="ThisWorkbook" defaultThemeVersion="124226"/>
  <bookViews>
    <workbookView xWindow="600" yWindow="75" windowWidth="9675" windowHeight="10965"/>
  </bookViews>
  <sheets>
    <sheet name="チェック用" sheetId="1" r:id="rId1"/>
    <sheet name="チェック記録" sheetId="5" r:id="rId2"/>
    <sheet name="説明" sheetId="4" r:id="rId3"/>
    <sheet name="リスト" sheetId="2" r:id="rId4"/>
  </sheets>
  <calcPr calcId="145621"/>
</workbook>
</file>

<file path=xl/calcChain.xml><?xml version="1.0" encoding="utf-8"?>
<calcChain xmlns="http://schemas.openxmlformats.org/spreadsheetml/2006/main">
  <c r="D1" i="5" l="1"/>
  <c r="J67" i="1"/>
  <c r="H59" i="1"/>
  <c r="H60" i="1"/>
  <c r="H61" i="1"/>
  <c r="H62" i="1"/>
  <c r="H63" i="1"/>
  <c r="H64" i="1"/>
  <c r="H65" i="1"/>
  <c r="H22" i="1"/>
  <c r="J22" i="1"/>
  <c r="K22" i="1"/>
  <c r="H21" i="1"/>
  <c r="J21" i="1"/>
  <c r="K21" i="1"/>
  <c r="J59" i="1"/>
  <c r="K59" i="1"/>
  <c r="J60" i="1"/>
  <c r="K60" i="1"/>
  <c r="J61" i="1"/>
  <c r="K61" i="1"/>
  <c r="J62" i="1"/>
  <c r="K62" i="1"/>
  <c r="J63" i="1"/>
  <c r="K63" i="1"/>
  <c r="J64" i="1"/>
  <c r="K64" i="1"/>
  <c r="J65" i="1"/>
  <c r="K65" i="1"/>
  <c r="H55" i="1"/>
  <c r="J55" i="1"/>
  <c r="K55" i="1"/>
  <c r="H38" i="1"/>
  <c r="J38" i="1"/>
  <c r="K38" i="1"/>
  <c r="H37" i="1"/>
  <c r="J37" i="1"/>
  <c r="K37" i="1"/>
  <c r="K19" i="1" l="1"/>
  <c r="J19" i="1"/>
  <c r="H19" i="1"/>
  <c r="K20" i="1"/>
  <c r="J20" i="1"/>
  <c r="H20" i="1"/>
  <c r="H5" i="1" l="1"/>
  <c r="H6" i="1"/>
  <c r="H7" i="1"/>
  <c r="H8" i="1"/>
  <c r="H9" i="1"/>
  <c r="H10" i="1"/>
  <c r="H11" i="1"/>
  <c r="H12" i="1"/>
  <c r="H13" i="1"/>
  <c r="H14" i="1"/>
  <c r="H15" i="1"/>
  <c r="H16" i="1"/>
  <c r="H17" i="1"/>
  <c r="H18" i="1"/>
  <c r="H24" i="1"/>
  <c r="H25" i="1"/>
  <c r="H26" i="1"/>
  <c r="H27" i="1"/>
  <c r="H28" i="1"/>
  <c r="H29" i="1"/>
  <c r="H30" i="1"/>
  <c r="H31" i="1"/>
  <c r="H32" i="1"/>
  <c r="H33" i="1"/>
  <c r="H34" i="1"/>
  <c r="H35" i="1"/>
  <c r="H36" i="1"/>
  <c r="H39" i="1"/>
  <c r="H40" i="1"/>
  <c r="H41" i="1"/>
  <c r="H42" i="1"/>
  <c r="H43" i="1"/>
  <c r="H44" i="1"/>
  <c r="H45" i="1"/>
  <c r="H46" i="1"/>
  <c r="H47" i="1"/>
  <c r="H48" i="1"/>
  <c r="H49" i="1"/>
  <c r="H50" i="1"/>
  <c r="H51" i="1"/>
  <c r="H52" i="1"/>
  <c r="H53" i="1"/>
  <c r="H54" i="1"/>
  <c r="H56" i="1"/>
  <c r="H57" i="1"/>
  <c r="H58" i="1"/>
  <c r="H66" i="1"/>
  <c r="H4" i="1"/>
  <c r="H3" i="1"/>
  <c r="K17" i="1"/>
  <c r="J17" i="1"/>
  <c r="K16" i="1"/>
  <c r="J16" i="1"/>
  <c r="H67" i="1" l="1"/>
  <c r="H68" i="1" s="1"/>
  <c r="H69" i="1" s="1"/>
  <c r="C1" i="5" s="1"/>
  <c r="J4" i="1"/>
  <c r="K4" i="1"/>
  <c r="J5" i="1"/>
  <c r="K5" i="1"/>
  <c r="J6" i="1"/>
  <c r="K6" i="1"/>
  <c r="J7" i="1"/>
  <c r="K7" i="1"/>
  <c r="J8" i="1"/>
  <c r="K8" i="1"/>
  <c r="J9" i="1"/>
  <c r="K9" i="1"/>
  <c r="J10" i="1"/>
  <c r="K10" i="1"/>
  <c r="J11" i="1"/>
  <c r="K11" i="1"/>
  <c r="J12" i="1"/>
  <c r="K12" i="1"/>
  <c r="J13" i="1"/>
  <c r="K13" i="1"/>
  <c r="J14" i="1"/>
  <c r="K14" i="1"/>
  <c r="J15" i="1"/>
  <c r="K15" i="1"/>
  <c r="J18" i="1"/>
  <c r="K18" i="1"/>
  <c r="J24" i="1"/>
  <c r="K24" i="1"/>
  <c r="J25" i="1"/>
  <c r="K25" i="1"/>
  <c r="J26" i="1"/>
  <c r="K26" i="1"/>
  <c r="J27" i="1"/>
  <c r="K27" i="1"/>
  <c r="J28" i="1"/>
  <c r="K28" i="1"/>
  <c r="J29" i="1"/>
  <c r="K29" i="1"/>
  <c r="J30" i="1"/>
  <c r="K30" i="1"/>
  <c r="J31" i="1"/>
  <c r="K31" i="1"/>
  <c r="J32" i="1"/>
  <c r="K32" i="1"/>
  <c r="J33" i="1"/>
  <c r="K33" i="1"/>
  <c r="J34" i="1"/>
  <c r="K34" i="1"/>
  <c r="J35" i="1"/>
  <c r="K35" i="1"/>
  <c r="J36" i="1"/>
  <c r="K36" i="1"/>
  <c r="J39" i="1"/>
  <c r="K39" i="1"/>
  <c r="J40" i="1"/>
  <c r="K40" i="1"/>
  <c r="J41" i="1"/>
  <c r="K41" i="1"/>
  <c r="J42" i="1"/>
  <c r="K42" i="1"/>
  <c r="J43" i="1"/>
  <c r="K43" i="1"/>
  <c r="J44" i="1"/>
  <c r="K44" i="1"/>
  <c r="J45" i="1"/>
  <c r="K45" i="1"/>
  <c r="J46" i="1"/>
  <c r="K46" i="1"/>
  <c r="J47" i="1"/>
  <c r="K47" i="1"/>
  <c r="J48" i="1"/>
  <c r="K48" i="1"/>
  <c r="J49" i="1"/>
  <c r="K49" i="1"/>
  <c r="J50" i="1"/>
  <c r="K50" i="1"/>
  <c r="J51" i="1"/>
  <c r="K51" i="1"/>
  <c r="J52" i="1"/>
  <c r="K52" i="1"/>
  <c r="J53" i="1"/>
  <c r="K53" i="1"/>
  <c r="J54" i="1"/>
  <c r="K54" i="1"/>
  <c r="J56" i="1"/>
  <c r="K56" i="1"/>
  <c r="J57" i="1"/>
  <c r="K57" i="1"/>
  <c r="J58" i="1"/>
  <c r="K58" i="1"/>
  <c r="J66" i="1"/>
  <c r="K66" i="1"/>
  <c r="K3" i="1"/>
  <c r="J3" i="1"/>
  <c r="K67" i="1" l="1"/>
  <c r="L67" i="1" l="1"/>
</calcChain>
</file>

<file path=xl/sharedStrings.xml><?xml version="1.0" encoding="utf-8"?>
<sst xmlns="http://schemas.openxmlformats.org/spreadsheetml/2006/main" count="182" uniqueCount="171">
  <si>
    <t>ガブリアス</t>
  </si>
  <si>
    <t>ゲンガー</t>
  </si>
  <si>
    <t>ハッサム</t>
  </si>
  <si>
    <t>バンギラス</t>
  </si>
  <si>
    <t>ルカリオ</t>
  </si>
  <si>
    <t>フシギバナ</t>
  </si>
  <si>
    <t>ガルーラ</t>
  </si>
  <si>
    <t>ギャラドス</t>
  </si>
  <si>
    <t>バシャーモ</t>
  </si>
  <si>
    <t>クチート</t>
  </si>
  <si>
    <t>リザードンX</t>
  </si>
  <si>
    <t>リザードンY</t>
  </si>
  <si>
    <t>ヘラクロス</t>
  </si>
  <si>
    <t>サーナイト</t>
  </si>
  <si>
    <t>クレセリア</t>
  </si>
  <si>
    <t>マリルリ</t>
  </si>
  <si>
    <t>ファイアロー</t>
  </si>
  <si>
    <t>ヒードラン</t>
  </si>
  <si>
    <t>ボルトロス（化身）</t>
  </si>
  <si>
    <t>ギルガルド</t>
  </si>
  <si>
    <t>ポリゴン２</t>
  </si>
  <si>
    <t>カイリュー</t>
  </si>
  <si>
    <t>キノガッサ</t>
  </si>
  <si>
    <t>エルフーン</t>
  </si>
  <si>
    <t>カバルドン</t>
  </si>
  <si>
    <t>ゲッコウガ</t>
  </si>
  <si>
    <t>ライコウ</t>
  </si>
  <si>
    <t>ロトム（水）</t>
  </si>
  <si>
    <t>ローブシン</t>
  </si>
  <si>
    <t>スイクン</t>
  </si>
  <si>
    <t>サザンドラ</t>
  </si>
  <si>
    <t>トゲキッス</t>
  </si>
  <si>
    <t>チェック内容</t>
    <rPh sb="4" eb="6">
      <t>ナイヨウ</t>
    </rPh>
    <phoneticPr fontId="1"/>
  </si>
  <si>
    <t>NO</t>
    <phoneticPr fontId="1"/>
  </si>
  <si>
    <t>チェック基準</t>
    <rPh sb="4" eb="6">
      <t>キジュン</t>
    </rPh>
    <phoneticPr fontId="1"/>
  </si>
  <si>
    <t>加重</t>
    <rPh sb="0" eb="2">
      <t>カジュウ</t>
    </rPh>
    <phoneticPr fontId="1"/>
  </si>
  <si>
    <t>計算用</t>
    <rPh sb="0" eb="3">
      <t>ケイサンヨウ</t>
    </rPh>
    <phoneticPr fontId="1"/>
  </si>
  <si>
    <t>催眠対策はできているか</t>
  </si>
  <si>
    <t>共通弱点の最大値はいくつか</t>
  </si>
  <si>
    <t>ちいさくなる系統の戦術に対して対策はできているか</t>
  </si>
  <si>
    <t>バトン戦術に対して対策はできているか</t>
  </si>
  <si>
    <t>102属より速いポケモンは何匹いるか（スカーフ持ちで110属より早い場合もカウントしてよい）</t>
  </si>
  <si>
    <t>先制技もちは何匹いるか</t>
  </si>
  <si>
    <t>地雷型は（かなり型がマイナーで相手から読まれにくい）何匹いるか</t>
  </si>
  <si>
    <t>３：２～１匹
１：上記以外</t>
    <rPh sb="5" eb="6">
      <t>ヒキ</t>
    </rPh>
    <rPh sb="9" eb="11">
      <t>ジョウキ</t>
    </rPh>
    <rPh sb="11" eb="13">
      <t>イガイ</t>
    </rPh>
    <phoneticPr fontId="1"/>
  </si>
  <si>
    <t>３：明確に分かれている
２：たぶん被ってない
１：かぶり過ぎワロタ</t>
    <rPh sb="2" eb="4">
      <t>メイカク</t>
    </rPh>
    <rPh sb="5" eb="6">
      <t>ワ</t>
    </rPh>
    <rPh sb="17" eb="18">
      <t>カブ</t>
    </rPh>
    <rPh sb="28" eb="29">
      <t>ス</t>
    </rPh>
    <phoneticPr fontId="1"/>
  </si>
  <si>
    <t>３：2匹以上
２：1匹
１：0匹</t>
    <rPh sb="3" eb="4">
      <t>ヒキ</t>
    </rPh>
    <rPh sb="4" eb="6">
      <t>イジョウ</t>
    </rPh>
    <rPh sb="10" eb="11">
      <t>ヒキ</t>
    </rPh>
    <rPh sb="15" eb="16">
      <t>ヒキ</t>
    </rPh>
    <phoneticPr fontId="1"/>
  </si>
  <si>
    <t>竜の一貫性を消せているか
（フェアリータイプ→2ポイント
鋼タイプ→1ポイントでの合計）</t>
    <rPh sb="29" eb="30">
      <t>ハガネ</t>
    </rPh>
    <phoneticPr fontId="1"/>
  </si>
  <si>
    <t>３：明確な処理ルートあり
２：ラム持ちや草タイプのポケモン任せ
１：うそ・・・私のPT催眠に弱すぎ・・・・・・</t>
    <rPh sb="2" eb="4">
      <t>メイカク</t>
    </rPh>
    <rPh sb="5" eb="7">
      <t>ショリ</t>
    </rPh>
    <rPh sb="17" eb="18">
      <t>モ</t>
    </rPh>
    <rPh sb="20" eb="21">
      <t>クサ</t>
    </rPh>
    <rPh sb="29" eb="30">
      <t>マカ</t>
    </rPh>
    <rPh sb="39" eb="40">
      <t>ワタシ</t>
    </rPh>
    <rPh sb="43" eb="45">
      <t>サイミン</t>
    </rPh>
    <rPh sb="46" eb="47">
      <t>ヨワ</t>
    </rPh>
    <phoneticPr fontId="1"/>
  </si>
  <si>
    <t>３：1つ
２：2つ
１：3つ以上</t>
    <rPh sb="14" eb="16">
      <t>イジョウ</t>
    </rPh>
    <phoneticPr fontId="1"/>
  </si>
  <si>
    <t>物理と特殊の比率はいくつか
（両刀のポケモンは実値が高い方とする）</t>
    <rPh sb="15" eb="17">
      <t>リョウトウ</t>
    </rPh>
    <rPh sb="23" eb="24">
      <t>ジツ</t>
    </rPh>
    <rPh sb="24" eb="25">
      <t>アタイ</t>
    </rPh>
    <rPh sb="26" eb="27">
      <t>タカ</t>
    </rPh>
    <rPh sb="28" eb="29">
      <t>ホウ</t>
    </rPh>
    <phoneticPr fontId="1"/>
  </si>
  <si>
    <t>３：3:3
２：4:2or2:4
１：上記以外</t>
    <rPh sb="19" eb="21">
      <t>ジョウキ</t>
    </rPh>
    <rPh sb="21" eb="23">
      <t>イガイ</t>
    </rPh>
    <phoneticPr fontId="1"/>
  </si>
  <si>
    <t>３：3匹以上
２：2匹
１：1匹以下</t>
    <rPh sb="3" eb="4">
      <t>ヒキ</t>
    </rPh>
    <rPh sb="4" eb="6">
      <t>イジョウ</t>
    </rPh>
    <rPh sb="10" eb="11">
      <t>ヒキ</t>
    </rPh>
    <rPh sb="15" eb="16">
      <t>ヒキ</t>
    </rPh>
    <rPh sb="16" eb="18">
      <t>イカ</t>
    </rPh>
    <phoneticPr fontId="1"/>
  </si>
  <si>
    <t>３：2～3匹
２：1or4匹
１：上記以外</t>
    <rPh sb="5" eb="6">
      <t>ヒキ</t>
    </rPh>
    <rPh sb="13" eb="14">
      <t>ヒキ</t>
    </rPh>
    <rPh sb="17" eb="19">
      <t>ジョウキ</t>
    </rPh>
    <rPh sb="19" eb="21">
      <t>イガイ</t>
    </rPh>
    <phoneticPr fontId="1"/>
  </si>
  <si>
    <t>以下、各ポケモンごと記入</t>
    <rPh sb="0" eb="2">
      <t>イカ</t>
    </rPh>
    <rPh sb="3" eb="4">
      <t>カク</t>
    </rPh>
    <rPh sb="10" eb="12">
      <t>キニュウ</t>
    </rPh>
    <phoneticPr fontId="1"/>
  </si>
  <si>
    <t>-</t>
    <phoneticPr fontId="1"/>
  </si>
  <si>
    <t>メガ</t>
    <phoneticPr fontId="1"/>
  </si>
  <si>
    <t>非メガ</t>
    <rPh sb="0" eb="1">
      <t>ヒ</t>
    </rPh>
    <phoneticPr fontId="1"/>
  </si>
  <si>
    <t>３：4ポイント以上
２：3～2ポイント
１：2ポイント未満</t>
    <rPh sb="7" eb="9">
      <t>イジョウ</t>
    </rPh>
    <rPh sb="27" eb="29">
      <t>ミマン</t>
    </rPh>
    <phoneticPr fontId="1"/>
  </si>
  <si>
    <t>最高</t>
    <rPh sb="0" eb="2">
      <t>サイコウ</t>
    </rPh>
    <phoneticPr fontId="1"/>
  </si>
  <si>
    <t>最低</t>
    <rPh sb="0" eb="2">
      <t>サイテイ</t>
    </rPh>
    <phoneticPr fontId="1"/>
  </si>
  <si>
    <t>炎技持ちは何匹いるか</t>
    <rPh sb="0" eb="1">
      <t>ホノオ</t>
    </rPh>
    <rPh sb="1" eb="2">
      <t>ワザ</t>
    </rPh>
    <rPh sb="2" eb="3">
      <t>モ</t>
    </rPh>
    <rPh sb="5" eb="7">
      <t>ナンヒキ</t>
    </rPh>
    <phoneticPr fontId="1"/>
  </si>
  <si>
    <t>氷技持ちは何匹いるか</t>
    <rPh sb="0" eb="1">
      <t>コオリ</t>
    </rPh>
    <rPh sb="1" eb="2">
      <t>ワザ</t>
    </rPh>
    <rPh sb="2" eb="3">
      <t>モ</t>
    </rPh>
    <rPh sb="5" eb="7">
      <t>ナンヒキ</t>
    </rPh>
    <phoneticPr fontId="1"/>
  </si>
  <si>
    <t>合計</t>
    <rPh sb="0" eb="2">
      <t>ゴウケイ</t>
    </rPh>
    <phoneticPr fontId="1"/>
  </si>
  <si>
    <t>電気の一貫性を消せているか
（地面タイプor特性ちくでん等の無効化特性→2ポイント
特性ちくでん等の無効化特性でない電気タイプ（ロトム水のような等倍のポケモンは除外する）
→1ポイント
での合計）</t>
    <rPh sb="15" eb="17">
      <t>ジメン</t>
    </rPh>
    <rPh sb="22" eb="24">
      <t>トクセイ</t>
    </rPh>
    <rPh sb="28" eb="29">
      <t>ナド</t>
    </rPh>
    <rPh sb="30" eb="33">
      <t>ムコウカ</t>
    </rPh>
    <rPh sb="33" eb="35">
      <t>トクセイ</t>
    </rPh>
    <rPh sb="58" eb="60">
      <t>デンキ</t>
    </rPh>
    <rPh sb="67" eb="68">
      <t>ミズ</t>
    </rPh>
    <rPh sb="72" eb="74">
      <t>トウバイ</t>
    </rPh>
    <rPh sb="80" eb="82">
      <t>ジョガイ</t>
    </rPh>
    <rPh sb="95" eb="97">
      <t>ゴウケイ</t>
    </rPh>
    <phoneticPr fontId="1"/>
  </si>
  <si>
    <t>メガポケモンの数は適切か</t>
    <phoneticPr fontId="1"/>
  </si>
  <si>
    <t>メガポケモンが複数いる場合、役割は分かれているか</t>
    <phoneticPr fontId="1"/>
  </si>
  <si>
    <t>PTの6匹のシナジーはどうか</t>
    <rPh sb="4" eb="5">
      <t>ヒキ</t>
    </rPh>
    <phoneticPr fontId="1"/>
  </si>
  <si>
    <t>PTの合計種族値はいくつか
（メガポケモンはメガ進化前と後の平均値を採用する）</t>
    <rPh sb="3" eb="5">
      <t>ゴウケイ</t>
    </rPh>
    <rPh sb="5" eb="7">
      <t>シュゾク</t>
    </rPh>
    <rPh sb="7" eb="8">
      <t>アタイ</t>
    </rPh>
    <rPh sb="24" eb="26">
      <t>シンカ</t>
    </rPh>
    <rPh sb="26" eb="27">
      <t>マエ</t>
    </rPh>
    <rPh sb="28" eb="29">
      <t>アト</t>
    </rPh>
    <rPh sb="30" eb="33">
      <t>ヘイキンチ</t>
    </rPh>
    <rPh sb="34" eb="36">
      <t>サイヨウ</t>
    </rPh>
    <phoneticPr fontId="1"/>
  </si>
  <si>
    <t>３：PT内での組合せで明確なコンボがあり、決まれば一気に勝負が決まるような組合せシナジーがある
２：タイプ相性・特性を踏まえ相性の良い組み合わせが二組以上ある
１：上記以外</t>
    <rPh sb="4" eb="5">
      <t>ナイ</t>
    </rPh>
    <rPh sb="7" eb="9">
      <t>クミアワ</t>
    </rPh>
    <rPh sb="11" eb="13">
      <t>メイカク</t>
    </rPh>
    <rPh sb="21" eb="22">
      <t>キ</t>
    </rPh>
    <rPh sb="25" eb="27">
      <t>イッキ</t>
    </rPh>
    <rPh sb="28" eb="30">
      <t>ショウブ</t>
    </rPh>
    <rPh sb="31" eb="32">
      <t>キ</t>
    </rPh>
    <rPh sb="37" eb="39">
      <t>クミアワ</t>
    </rPh>
    <rPh sb="53" eb="55">
      <t>アイショウ</t>
    </rPh>
    <rPh sb="56" eb="58">
      <t>トクセイ</t>
    </rPh>
    <rPh sb="59" eb="60">
      <t>フ</t>
    </rPh>
    <rPh sb="62" eb="64">
      <t>アイショウ</t>
    </rPh>
    <rPh sb="65" eb="66">
      <t>ヨ</t>
    </rPh>
    <rPh sb="67" eb="68">
      <t>ク</t>
    </rPh>
    <rPh sb="69" eb="70">
      <t>ア</t>
    </rPh>
    <rPh sb="73" eb="74">
      <t>フタ</t>
    </rPh>
    <rPh sb="74" eb="75">
      <t>クミ</t>
    </rPh>
    <rPh sb="75" eb="77">
      <t>イジョウ</t>
    </rPh>
    <rPh sb="82" eb="84">
      <t>ジョウキ</t>
    </rPh>
    <rPh sb="84" eb="86">
      <t>イガイ</t>
    </rPh>
    <phoneticPr fontId="1"/>
  </si>
  <si>
    <t>評価値</t>
    <rPh sb="0" eb="2">
      <t>ヒョウカ</t>
    </rPh>
    <rPh sb="2" eb="3">
      <t>アタイ</t>
    </rPh>
    <phoneticPr fontId="1"/>
  </si>
  <si>
    <t>差分</t>
    <rPh sb="0" eb="2">
      <t>サブン</t>
    </rPh>
    <phoneticPr fontId="1"/>
  </si>
  <si>
    <t>切り捨て</t>
    <rPh sb="0" eb="1">
      <t>キ</t>
    </rPh>
    <rPh sb="2" eb="3">
      <t>ス</t>
    </rPh>
    <phoneticPr fontId="1"/>
  </si>
  <si>
    <t>チェック</t>
    <phoneticPr fontId="1"/>
  </si>
  <si>
    <t>1動作環境</t>
    <rPh sb="1" eb="3">
      <t>ドウサ</t>
    </rPh>
    <rPh sb="3" eb="5">
      <t>カンキョウ</t>
    </rPh>
    <phoneticPr fontId="1"/>
  </si>
  <si>
    <t>エクセル2003</t>
    <phoneticPr fontId="1"/>
  </si>
  <si>
    <t>エクセル2007</t>
    <phoneticPr fontId="1"/>
  </si>
  <si>
    <t>たぶん大丈夫</t>
    <rPh sb="3" eb="6">
      <t>ダイジョウブ</t>
    </rPh>
    <phoneticPr fontId="1"/>
  </si>
  <si>
    <t>エクセル2010</t>
    <phoneticPr fontId="1"/>
  </si>
  <si>
    <t>OK</t>
    <phoneticPr fontId="1"/>
  </si>
  <si>
    <t>エクセル2013</t>
    <phoneticPr fontId="1"/>
  </si>
  <si>
    <t>オープンoffice
のエクセル</t>
    <phoneticPr fontId="1"/>
  </si>
  <si>
    <t>不明</t>
    <rPh sb="0" eb="2">
      <t>フメイ</t>
    </rPh>
    <phoneticPr fontId="1"/>
  </si>
  <si>
    <t>2.使用にあたっての注意事項</t>
    <rPh sb="2" eb="4">
      <t>シヨウ</t>
    </rPh>
    <rPh sb="10" eb="12">
      <t>チュウイ</t>
    </rPh>
    <rPh sb="12" eb="14">
      <t>ジコウ</t>
    </rPh>
    <phoneticPr fontId="1"/>
  </si>
  <si>
    <t>あやしいかも</t>
    <phoneticPr fontId="1"/>
  </si>
  <si>
    <t>③本ツールについての責任は負いません。</t>
    <rPh sb="10" eb="12">
      <t>セキニン</t>
    </rPh>
    <rPh sb="13" eb="14">
      <t>オ</t>
    </rPh>
    <phoneticPr fontId="1"/>
  </si>
  <si>
    <t>3.使い方</t>
    <rPh sb="2" eb="3">
      <t>ツカ</t>
    </rPh>
    <rPh sb="4" eb="5">
      <t>カタ</t>
    </rPh>
    <phoneticPr fontId="1"/>
  </si>
  <si>
    <t>③チェック内容に応じたメッセージが出ます。</t>
    <rPh sb="5" eb="7">
      <t>ナイヨウ</t>
    </rPh>
    <rPh sb="8" eb="9">
      <t>オウ</t>
    </rPh>
    <rPh sb="17" eb="18">
      <t>デ</t>
    </rPh>
    <phoneticPr fontId="1"/>
  </si>
  <si>
    <t>④本ツールについての苦情は受け付けません。</t>
    <rPh sb="10" eb="12">
      <t>クジョウ</t>
    </rPh>
    <rPh sb="13" eb="14">
      <t>ウ</t>
    </rPh>
    <rPh sb="15" eb="16">
      <t>ツ</t>
    </rPh>
    <phoneticPr fontId="1"/>
  </si>
  <si>
    <r>
      <t>②すべてのチェックが終わったら、結果表示ボタンを押下してください。</t>
    </r>
    <r>
      <rPr>
        <b/>
        <u/>
        <sz val="11"/>
        <color theme="1"/>
        <rFont val="ＭＳ Ｐゴシック"/>
        <family val="3"/>
        <charset val="128"/>
        <scheme val="minor"/>
      </rPr>
      <t>エクセルファイルを開くときに「マクロを有効」にしていないと本ボタンが動かないので気を付けてください。</t>
    </r>
    <rPh sb="10" eb="11">
      <t>オ</t>
    </rPh>
    <rPh sb="16" eb="18">
      <t>ケッカ</t>
    </rPh>
    <rPh sb="18" eb="20">
      <t>ヒョウジ</t>
    </rPh>
    <rPh sb="24" eb="26">
      <t>オウカ</t>
    </rPh>
    <rPh sb="42" eb="43">
      <t>ヒラ</t>
    </rPh>
    <rPh sb="52" eb="54">
      <t>ユウコウ</t>
    </rPh>
    <rPh sb="62" eb="63">
      <t>ホン</t>
    </rPh>
    <rPh sb="67" eb="68">
      <t>ウゴ</t>
    </rPh>
    <rPh sb="73" eb="74">
      <t>キ</t>
    </rPh>
    <rPh sb="75" eb="76">
      <t>ツ</t>
    </rPh>
    <phoneticPr fontId="1"/>
  </si>
  <si>
    <t>①Ver_0.1（テスト）版リリース→2014/3/14</t>
    <rPh sb="13" eb="14">
      <t>バン</t>
    </rPh>
    <phoneticPr fontId="1"/>
  </si>
  <si>
    <t>4.更新情報</t>
    <rPh sb="2" eb="4">
      <t>コウシン</t>
    </rPh>
    <rPh sb="4" eb="6">
      <t>ジョウホウ</t>
    </rPh>
    <phoneticPr fontId="1"/>
  </si>
  <si>
    <t>④チェック欄を一度全部消したい場合は「前回チェック削除」ボタンを押下するとクリアしてくれます。適宜使いましょう。（別に使わなくても良い）</t>
    <rPh sb="5" eb="6">
      <t>ラン</t>
    </rPh>
    <rPh sb="7" eb="9">
      <t>イチド</t>
    </rPh>
    <rPh sb="9" eb="11">
      <t>ゼンブ</t>
    </rPh>
    <rPh sb="11" eb="12">
      <t>ケ</t>
    </rPh>
    <rPh sb="15" eb="17">
      <t>バアイ</t>
    </rPh>
    <rPh sb="32" eb="34">
      <t>オウカ</t>
    </rPh>
    <rPh sb="47" eb="49">
      <t>テキギ</t>
    </rPh>
    <rPh sb="49" eb="50">
      <t>ツカ</t>
    </rPh>
    <rPh sb="57" eb="58">
      <t>ベツ</t>
    </rPh>
    <rPh sb="59" eb="60">
      <t>ツカ</t>
    </rPh>
    <rPh sb="65" eb="66">
      <t>ヨ</t>
    </rPh>
    <phoneticPr fontId="1"/>
  </si>
  <si>
    <t>３：3500以上
２：3100～3499
１：3100未満</t>
    <rPh sb="6" eb="8">
      <t>イジョウ</t>
    </rPh>
    <rPh sb="27" eb="29">
      <t>ミマン</t>
    </rPh>
    <phoneticPr fontId="1"/>
  </si>
  <si>
    <t>②本ツールについての質問は原則受け付けません。</t>
    <rPh sb="13" eb="15">
      <t>ゲンソク</t>
    </rPh>
    <phoneticPr fontId="1"/>
  </si>
  <si>
    <t>メガポケモンが複数いる場合、苦手なポケモンはかぶっていないか
【補足】
下記のトップメタ33匹を参考に</t>
    <rPh sb="32" eb="34">
      <t>ホソク</t>
    </rPh>
    <rPh sb="36" eb="38">
      <t>カキ</t>
    </rPh>
    <rPh sb="46" eb="47">
      <t>ヒキ</t>
    </rPh>
    <rPh sb="48" eb="50">
      <t>サンコウ</t>
    </rPh>
    <phoneticPr fontId="1"/>
  </si>
  <si>
    <t>浮いているポケモンはいくついるか（タイプ飛行or特性浮遊をカウント。ふうせんもちはカウントしない）</t>
    <rPh sb="20" eb="22">
      <t>ヒコウ</t>
    </rPh>
    <rPh sb="24" eb="26">
      <t>トクセイ</t>
    </rPh>
    <rPh sb="26" eb="28">
      <t>フユウ</t>
    </rPh>
    <phoneticPr fontId="1"/>
  </si>
  <si>
    <t>３：明確な処理ルートあり
２：80属以上でのちょうはつ持ちorほえる持ちあり
１：うそ・・・私のPT（以下略</t>
    <rPh sb="2" eb="4">
      <t>メイカク</t>
    </rPh>
    <rPh sb="5" eb="7">
      <t>ショリ</t>
    </rPh>
    <rPh sb="17" eb="18">
      <t>ゾク</t>
    </rPh>
    <rPh sb="18" eb="20">
      <t>イジョウ</t>
    </rPh>
    <rPh sb="27" eb="28">
      <t>モ</t>
    </rPh>
    <rPh sb="34" eb="35">
      <t>モ</t>
    </rPh>
    <rPh sb="46" eb="47">
      <t>ワタシ</t>
    </rPh>
    <rPh sb="51" eb="54">
      <t>イカリャク</t>
    </rPh>
    <phoneticPr fontId="1"/>
  </si>
  <si>
    <t>３：明確な処理ルートあり
２：80属以上でのちょうはつorほえる持ちあり
１：うそ・・・私のPT（以下略</t>
    <rPh sb="2" eb="4">
      <t>メイカク</t>
    </rPh>
    <rPh sb="5" eb="7">
      <t>ショリ</t>
    </rPh>
    <rPh sb="32" eb="33">
      <t>モ</t>
    </rPh>
    <rPh sb="44" eb="45">
      <t>ワタシ</t>
    </rPh>
    <rPh sb="49" eb="52">
      <t>イカリャク</t>
    </rPh>
    <phoneticPr fontId="1"/>
  </si>
  <si>
    <t>【以下共通チェック基準】
３：うちのPTなら対策バッチリ！カモポケモンだ！
２：可もなく不可もなく。選出されても別にきつくない
１：辛すぎ・・・もう無理・・・・ﾏﾘｶｰしよ・・・・</t>
    <rPh sb="1" eb="3">
      <t>イカ</t>
    </rPh>
    <rPh sb="3" eb="5">
      <t>キョウツウ</t>
    </rPh>
    <rPh sb="9" eb="11">
      <t>キジュン</t>
    </rPh>
    <rPh sb="22" eb="24">
      <t>タイサク</t>
    </rPh>
    <rPh sb="40" eb="41">
      <t>カ</t>
    </rPh>
    <rPh sb="44" eb="46">
      <t>フカ</t>
    </rPh>
    <rPh sb="50" eb="52">
      <t>センシュツ</t>
    </rPh>
    <rPh sb="56" eb="57">
      <t>ベツ</t>
    </rPh>
    <rPh sb="66" eb="67">
      <t>ツラ</t>
    </rPh>
    <rPh sb="74" eb="76">
      <t>ムリ</t>
    </rPh>
    <phoneticPr fontId="1"/>
  </si>
  <si>
    <t>①「チェック用」シートのチェック覧に１～３の数値をチェック内容・チェック基準に従いながら記入してください。</t>
    <rPh sb="6" eb="7">
      <t>ヨウ</t>
    </rPh>
    <rPh sb="16" eb="17">
      <t>ラン</t>
    </rPh>
    <rPh sb="22" eb="24">
      <t>スウチ</t>
    </rPh>
    <rPh sb="29" eb="31">
      <t>ナイヨウ</t>
    </rPh>
    <rPh sb="36" eb="38">
      <t>キジュン</t>
    </rPh>
    <rPh sb="39" eb="40">
      <t>シタガ</t>
    </rPh>
    <rPh sb="44" eb="46">
      <t>キニュウ</t>
    </rPh>
    <phoneticPr fontId="1"/>
  </si>
  <si>
    <t>①本ツールはあくまでサントスが自分のPTチェック観点をまとめたものです。このツールでの高評価のPTが必ずしも素晴らしいPTとは限らないので悪しからず。（逆もまた然り）</t>
    <rPh sb="1" eb="2">
      <t>ホン</t>
    </rPh>
    <rPh sb="15" eb="17">
      <t>ジブン</t>
    </rPh>
    <rPh sb="24" eb="26">
      <t>カンテン</t>
    </rPh>
    <rPh sb="43" eb="44">
      <t>タカ</t>
    </rPh>
    <rPh sb="44" eb="46">
      <t>ヒョウカ</t>
    </rPh>
    <rPh sb="50" eb="51">
      <t>カナラ</t>
    </rPh>
    <rPh sb="54" eb="56">
      <t>スバ</t>
    </rPh>
    <rPh sb="63" eb="64">
      <t>カギ</t>
    </rPh>
    <rPh sb="69" eb="70">
      <t>ア</t>
    </rPh>
    <rPh sb="76" eb="77">
      <t>ギャク</t>
    </rPh>
    <rPh sb="80" eb="81">
      <t>シカ</t>
    </rPh>
    <phoneticPr fontId="1"/>
  </si>
  <si>
    <t>Ver_1.1</t>
    <phoneticPr fontId="1"/>
  </si>
  <si>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</si>
  <si>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</si>
  <si>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</si>
  <si>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</si>
  <si>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</si>
  <si>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</si>
  <si>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</si>
  <si>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</si>
  <si>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</si>
  <si>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</si>
  <si>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</si>
  <si>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</si>
  <si>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</si>
  <si>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</si>
  <si>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</si>
  <si>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</si>
  <si>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</si>
  <si>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</si>
  <si>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</si>
  <si>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</si>
  <si>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</si>
  <si>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</si>
  <si>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</si>
  <si>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</si>
  <si>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</si>
  <si>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</si>
  <si>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</si>
  <si>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</si>
  <si>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</si>
  <si>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</si>
  <si>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</si>
  <si>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</si>
  <si>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</si>
  <si>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PTの経験値はいくつか</t>
    <rPh sb="3" eb="6">
      <t>ケイケンチ</t>
    </rPh>
    <phoneticPr fontId="1"/>
  </si>
  <si>
    <t>３：100戦以上あり
２：20～99戦
１：20戦未満</t>
    <rPh sb="5" eb="8">
      <t>センイジョウ</t>
    </rPh>
    <rPh sb="18" eb="19">
      <t>セン</t>
    </rPh>
    <rPh sb="24" eb="25">
      <t>セン</t>
    </rPh>
    <rPh sb="25" eb="27">
      <t>ミマン</t>
    </rPh>
    <phoneticPr fontId="1"/>
  </si>
  <si>
    <t>メジャーな構築/流行の構築に対しての基本選出と立ち回りについて確立されているか。
（例）バシャナットサンダー、
　　　カバルカカイリュー　等</t>
    <phoneticPr fontId="1"/>
  </si>
  <si>
    <t>３：選出・立ち回りをほぼ決めており、勝率も7割以上
２：明確な選出・立ち回りはないもののある程度戦える。勝率5割以上
１：勝率5割以下のおてぃんてぃん</t>
    <rPh sb="2" eb="4">
      <t>センシュツ</t>
    </rPh>
    <rPh sb="5" eb="6">
      <t>タ</t>
    </rPh>
    <rPh sb="7" eb="8">
      <t>マワ</t>
    </rPh>
    <rPh sb="12" eb="13">
      <t>キ</t>
    </rPh>
    <rPh sb="18" eb="20">
      <t>ショウリツ</t>
    </rPh>
    <rPh sb="22" eb="23">
      <t>ワリ</t>
    </rPh>
    <rPh sb="23" eb="25">
      <t>イジョウ</t>
    </rPh>
    <rPh sb="28" eb="30">
      <t>メイカク</t>
    </rPh>
    <rPh sb="31" eb="33">
      <t>センシュツ</t>
    </rPh>
    <rPh sb="34" eb="35">
      <t>タ</t>
    </rPh>
    <rPh sb="36" eb="37">
      <t>マワ</t>
    </rPh>
    <rPh sb="46" eb="48">
      <t>テイド</t>
    </rPh>
    <rPh sb="48" eb="49">
      <t>タタカ</t>
    </rPh>
    <rPh sb="52" eb="54">
      <t>ショウリツ</t>
    </rPh>
    <rPh sb="55" eb="56">
      <t>ワリ</t>
    </rPh>
    <rPh sb="56" eb="58">
      <t>イジョウ</t>
    </rPh>
    <rPh sb="61" eb="63">
      <t>ショウリツ</t>
    </rPh>
    <rPh sb="64" eb="65">
      <t>ワリ</t>
    </rPh>
    <rPh sb="65" eb="67">
      <t>イカ</t>
    </rPh>
    <phoneticPr fontId="1"/>
  </si>
  <si>
    <t>ニンフィア</t>
    <phoneticPr fontId="1"/>
  </si>
  <si>
    <t>ラティオス</t>
    <phoneticPr fontId="1"/>
  </si>
  <si>
    <t>クレッフィ</t>
    <phoneticPr fontId="1"/>
  </si>
  <si>
    <t>ライボルト</t>
    <phoneticPr fontId="1"/>
  </si>
  <si>
    <t>ロトム（火）</t>
    <rPh sb="4" eb="5">
      <t>ヒ</t>
    </rPh>
    <phoneticPr fontId="1"/>
  </si>
  <si>
    <t>カイロス</t>
    <phoneticPr fontId="1"/>
  </si>
  <si>
    <t>ソーナンス</t>
    <phoneticPr fontId="1"/>
  </si>
  <si>
    <t>グライオン</t>
    <phoneticPr fontId="1"/>
  </si>
  <si>
    <t>ナットレイ</t>
    <phoneticPr fontId="1"/>
  </si>
  <si>
    <t>オーロット</t>
    <phoneticPr fontId="1"/>
  </si>
  <si>
    <t>21-34</t>
  </si>
  <si>
    <t>21-35</t>
  </si>
  <si>
    <t>21-36</t>
  </si>
  <si>
    <t>21-37</t>
  </si>
  <si>
    <t>21-38</t>
  </si>
  <si>
    <t>21-39</t>
  </si>
  <si>
    <t>21-40</t>
  </si>
  <si>
    <t>21-41</t>
  </si>
  <si>
    <t>21-42</t>
  </si>
  <si>
    <t>21-43</t>
  </si>
  <si>
    <t>点数</t>
    <rPh sb="0" eb="2">
      <t>テンスウ</t>
    </rPh>
    <phoneticPr fontId="1"/>
  </si>
  <si>
    <t>採点日時</t>
    <rPh sb="0" eb="2">
      <t>サイテン</t>
    </rPh>
    <rPh sb="2" eb="4">
      <t>ニチジ</t>
    </rPh>
    <phoneticPr fontId="1"/>
  </si>
  <si>
    <t>PT</t>
    <phoneticPr fontId="1"/>
  </si>
  <si>
    <t>コメント</t>
    <phoneticPr fontId="1"/>
  </si>
  <si>
    <t>NEW</t>
    <phoneticPr fontId="1"/>
  </si>
  <si>
    <t>⑤チェック終了時にチェック記録を残すかについて問いが来ます。残す場合は「チェック記録」シートに点数と日付が自動で入力されるため、今回チェックしたPTとコメントを記入してください。</t>
    <rPh sb="5" eb="7">
      <t>シュウリョウ</t>
    </rPh>
    <rPh sb="7" eb="8">
      <t>ジ</t>
    </rPh>
    <rPh sb="13" eb="15">
      <t>キロク</t>
    </rPh>
    <rPh sb="16" eb="17">
      <t>ノコ</t>
    </rPh>
    <rPh sb="23" eb="24">
      <t>ト</t>
    </rPh>
    <rPh sb="26" eb="27">
      <t>キ</t>
    </rPh>
    <rPh sb="30" eb="31">
      <t>ノコ</t>
    </rPh>
    <rPh sb="32" eb="34">
      <t>バアイ</t>
    </rPh>
    <rPh sb="40" eb="42">
      <t>キロク</t>
    </rPh>
    <rPh sb="47" eb="49">
      <t>テンスウ</t>
    </rPh>
    <rPh sb="50" eb="52">
      <t>ヒヅケ</t>
    </rPh>
    <rPh sb="53" eb="55">
      <t>ジドウ</t>
    </rPh>
    <rPh sb="56" eb="58">
      <t>ニュウリョク</t>
    </rPh>
    <rPh sb="64" eb="66">
      <t>コンカイ</t>
    </rPh>
    <rPh sb="80" eb="82">
      <t>キニュウ</t>
    </rPh>
    <phoneticPr fontId="1"/>
  </si>
  <si>
    <t>②Ver_1.1版リリース→2014/7/18</t>
    <rPh sb="8" eb="9">
      <t>バン</t>
    </rPh>
    <phoneticPr fontId="1"/>
  </si>
  <si>
    <t>※Ver_0.1（テスト）版リリースでのテスト結果</t>
    <rPh sb="23" eb="25">
      <t>ケッカ</t>
    </rPh>
    <phoneticPr fontId="1"/>
  </si>
  <si>
    <t>⑤拡張子がxlsのものとxlsxのものの二つを作成しました。ご使用のOS/オフィスのバージョンに合わせて使い分けてください。</t>
    <rPh sb="1" eb="4">
      <t>カクチョウシ</t>
    </rPh>
    <rPh sb="20" eb="21">
      <t>フタ</t>
    </rPh>
    <rPh sb="23" eb="25">
      <t>サクセイ</t>
    </rPh>
    <rPh sb="31" eb="33">
      <t>シヨウ</t>
    </rPh>
    <rPh sb="48" eb="49">
      <t>ア</t>
    </rPh>
    <rPh sb="52" eb="53">
      <t>ツカ</t>
    </rPh>
    <rPh sb="54" eb="55">
      <t>ワ</t>
    </rPh>
    <phoneticPr fontId="1"/>
  </si>
  <si>
    <t>ランドロス（霊獣）</t>
    <rPh sb="6" eb="8">
      <t>レイジュウ</t>
    </rPh>
    <phoneticPr fontId="1"/>
  </si>
  <si>
    <t>トップメタ上位33匹に対しての相性はどうか
（2014年7月18日時点のトップメタ43匹。KP等を参考にサントスの独断で選定）</t>
    <rPh sb="27" eb="28">
      <t>ネン</t>
    </rPh>
    <rPh sb="29" eb="30">
      <t>ガツ</t>
    </rPh>
    <rPh sb="32" eb="33">
      <t>ニチ</t>
    </rPh>
    <rPh sb="33" eb="35">
      <t>ジテン</t>
    </rPh>
    <rPh sb="43" eb="44">
      <t>ヒキ</t>
    </rPh>
    <rPh sb="47" eb="48">
      <t>ナド</t>
    </rPh>
    <rPh sb="49" eb="51">
      <t>サンコウ</t>
    </rPh>
    <rPh sb="57" eb="59">
      <t>ドクダン</t>
    </rPh>
    <rPh sb="60" eb="62">
      <t>センテイ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</si>
</sst>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u/>
      <sz val="11"/>
      <color theme="1"/>
      <name val="ＭＳ Ｐゴシック"/>
      <family val="3"/>
      <charset val="128"/>
      <scheme val="minor"/>
    </font>
    <font>
      <b/>
      <sz val="11"/>
      <color rgb="FFFF0000"/>
      <name val="ＭＳ Ｐゴシック"/>
      <family val="3"/>
      <charset val="128"/>
      <scheme val="minor"/>
    </font>
    <font>
      <b/>
      <sz val="11"/>
      <color theme="6" tint="-0.499984740745262"/>
      <name val="ＭＳ Ｐゴシック"/>
      <family val="3"/>
      <charset val="128"/>
      <scheme val="minor"/>
    </font>
    <font>
      <b/>
      <sz val="11"/>
      <color theme="8" tint="-0.249977111117893"/>
      <name val="ＭＳ Ｐゴシック"/>
      <family val="3"/>
      <charset val="128"/>
      <scheme val="minor"/>
    </font>
    <font>
      <b/>
      <sz val="11"/>
      <color rgb="FF7030A0"/>
      <name val="ＭＳ Ｐゴシック"/>
      <family val="3"/>
      <charset val="128"/>
      <scheme val="minor"/>
    </font>
    <font>
      <sz val="11"/>
      <color rgb="FFFF0000"/>
      <name val="ＭＳ Ｐゴシック"/>
      <family val="2"/>
      <charset val="128"/>
      <scheme val="minor"/>
    </font>
    <font>
      <b/>
      <sz val="11"/>
      <color theme="0"/>
      <name val="ＭＳ Ｐゴシック"/>
      <family val="3"/>
      <charset val="128"/>
      <scheme val="minor"/>
    </font>
  </fonts>
  <fills count="7">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vertical="center" wrapText="1"/>
    </xf>
    <xf numFmtId="0" fontId="0" fillId="0" borderId="1" xfId="0" applyBorder="1">
      <alignment vertical="center"/>
    </xf>
    <xf numFmtId="0" fontId="0" fillId="0" borderId="1" xfId="0"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0" borderId="1" xfId="0" quotePrefix="1" applyBorder="1" applyAlignment="1">
      <alignment horizontal="center" vertical="center"/>
    </xf>
    <xf numFmtId="0" fontId="0" fillId="4" borderId="1" xfId="0" applyFill="1" applyBorder="1" applyAlignment="1">
      <alignment vertical="center" wrapText="1"/>
    </xf>
    <xf numFmtId="0" fontId="3" fillId="0" borderId="3" xfId="0" applyFont="1" applyFill="1" applyBorder="1" applyAlignment="1">
      <alignment horizontal="center" vertical="center" wrapText="1"/>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1" xfId="0" applyBorder="1" applyAlignment="1">
      <alignment vertical="center" wrapText="1"/>
    </xf>
    <xf numFmtId="0" fontId="10" fillId="5" borderId="1" xfId="0" applyFont="1" applyFill="1" applyBorder="1" applyAlignment="1">
      <alignment horizontal="center" vertical="center"/>
    </xf>
    <xf numFmtId="0" fontId="9" fillId="0" borderId="0" xfId="0" applyFont="1">
      <alignment vertical="center"/>
    </xf>
    <xf numFmtId="0" fontId="0" fillId="0" borderId="3" xfId="0" applyFill="1" applyBorder="1">
      <alignment vertical="center"/>
    </xf>
    <xf numFmtId="22" fontId="0" fillId="0" borderId="0" xfId="0" applyNumberFormat="1">
      <alignment vertical="center"/>
    </xf>
    <xf numFmtId="22" fontId="0" fillId="0" borderId="1" xfId="0" applyNumberFormat="1" applyBorder="1">
      <alignment vertical="center"/>
    </xf>
    <xf numFmtId="0" fontId="2"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0" fillId="5" borderId="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06/relationships/vbaProject" Target="vbaProject.bin"/></Relationships>
</file>

<file path=xl/drawings/drawing1.xml><?xml version="1.0" encoding="utf-8"?>
<xdr:wsDr xmlns:xdr="http://schemas.openxmlformats.org/drawingml/2006/spreadsheetDrawing" xmlns:a="http://schemas.openxmlformats.org/drawingml/2006/main">
  <xdr:twoCellAnchor>
    <xdr:from>
      <xdr:col>4</xdr:col>
      <xdr:colOff>371475</xdr:colOff>
      <xdr:row>69</xdr:row>
      <xdr:rowOff>152399</xdr:rowOff>
    </xdr:from>
    <xdr:to>
      <xdr:col>5</xdr:col>
      <xdr:colOff>571500</xdr:colOff>
      <xdr:row>75</xdr:row>
      <xdr:rowOff>85724</xdr:rowOff>
    </xdr:to>
    <xdr:sp macro="[0]!コメント" textlink="">
      <xdr:nvSpPr>
        <xdr:cNvPr id="2" name="額縁 1"/>
        <xdr:cNvSpPr/>
      </xdr:nvSpPr>
      <xdr:spPr>
        <a:xfrm>
          <a:off x="3905250" y="23393399"/>
          <a:ext cx="2400300" cy="9620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t>結果表示</a:t>
          </a:r>
        </a:p>
      </xdr:txBody>
    </xdr:sp>
    <xdr:clientData/>
  </xdr:twoCellAnchor>
  <xdr:twoCellAnchor>
    <xdr:from>
      <xdr:col>4</xdr:col>
      <xdr:colOff>361950</xdr:colOff>
      <xdr:row>76</xdr:row>
      <xdr:rowOff>114300</xdr:rowOff>
    </xdr:from>
    <xdr:to>
      <xdr:col>5</xdr:col>
      <xdr:colOff>561975</xdr:colOff>
      <xdr:row>82</xdr:row>
      <xdr:rowOff>95250</xdr:rowOff>
    </xdr:to>
    <xdr:sp macro="[0]!前回チェック内容削除" textlink="">
      <xdr:nvSpPr>
        <xdr:cNvPr id="3" name="額縁 2"/>
        <xdr:cNvSpPr/>
      </xdr:nvSpPr>
      <xdr:spPr>
        <a:xfrm>
          <a:off x="3895725" y="24555450"/>
          <a:ext cx="2400300" cy="1009650"/>
        </a:xfrm>
        <a:prstGeom prst="bevel">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000"/>
            <a:t>前回チェック削除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85725</xdr:rowOff>
    </xdr:from>
    <xdr:to>
      <xdr:col>5</xdr:col>
      <xdr:colOff>295275</xdr:colOff>
      <xdr:row>9</xdr:row>
      <xdr:rowOff>95250</xdr:rowOff>
    </xdr:to>
    <xdr:sp macro="" textlink="">
      <xdr:nvSpPr>
        <xdr:cNvPr id="2" name="正方形/長方形 1"/>
        <xdr:cNvSpPr/>
      </xdr:nvSpPr>
      <xdr:spPr>
        <a:xfrm>
          <a:off x="152400" y="85725"/>
          <a:ext cx="3571875" cy="1552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t>本シートは触らないでください。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9"/>
  <sheetViews>
    <sheetView tabSelected="1" workbookViewId="0">
      <selection activeCell="L4" sqref="L4"/>
    </sheetView>
  </sheetViews>
  <sheetFormatPr defaultRowHeight="13.5" x14ac:dyDescent="0.15"/>
  <cols>
    <col min="2" max="2" width="7.375" style="9" customWidth="1"/>
    <col min="3" max="3" width="15.125" style="1" customWidth="1"/>
    <col min="4" max="4" width="14.875" style="1" customWidth="1"/>
    <col min="5" max="5" width="28.875" customWidth="1"/>
    <col min="6" max="6" width="9" style="9"/>
    <col min="7" max="8" width="9" style="9" hidden="1" customWidth="1"/>
    <col min="9" max="9" width="9" hidden="1" customWidth="1"/>
    <col min="10" max="10" width="7.875" style="9" hidden="1" customWidth="1"/>
    <col min="11" max="11" width="8.125" style="9" hidden="1" customWidth="1"/>
    <col min="12" max="12" width="9" customWidth="1"/>
  </cols>
  <sheetData>
    <row r="1" spans="1:11" x14ac:dyDescent="0.15">
      <c r="A1" s="15" t="s">
        <v>102</v>
      </c>
    </row>
    <row r="2" spans="1:11" x14ac:dyDescent="0.15">
      <c r="B2" s="2" t="s">
        <v>33</v>
      </c>
      <c r="C2" s="26" t="s">
        <v>32</v>
      </c>
      <c r="D2" s="26"/>
      <c r="E2" s="2" t="s">
        <v>34</v>
      </c>
      <c r="F2" s="10" t="s">
        <v>73</v>
      </c>
      <c r="G2" s="2" t="s">
        <v>35</v>
      </c>
      <c r="H2" s="3" t="s">
        <v>36</v>
      </c>
    </row>
    <row r="3" spans="1:11" ht="27" x14ac:dyDescent="0.15">
      <c r="B3" s="7">
        <v>1</v>
      </c>
      <c r="C3" s="31" t="s">
        <v>65</v>
      </c>
      <c r="D3" s="31"/>
      <c r="E3" s="4" t="s">
        <v>44</v>
      </c>
      <c r="F3" s="8"/>
      <c r="G3" s="7">
        <v>3</v>
      </c>
      <c r="H3" s="7">
        <f>F3*G3</f>
        <v>0</v>
      </c>
      <c r="J3" s="9">
        <f>G3*3</f>
        <v>9</v>
      </c>
      <c r="K3" s="9">
        <f>G3*1</f>
        <v>3</v>
      </c>
    </row>
    <row r="4" spans="1:11" ht="48.75" customHeight="1" x14ac:dyDescent="0.15">
      <c r="B4" s="8">
        <v>2</v>
      </c>
      <c r="C4" s="30" t="s">
        <v>66</v>
      </c>
      <c r="D4" s="30"/>
      <c r="E4" s="6" t="s">
        <v>45</v>
      </c>
      <c r="F4" s="8"/>
      <c r="G4" s="8">
        <v>3</v>
      </c>
      <c r="H4" s="7">
        <f>F4*G4</f>
        <v>0</v>
      </c>
      <c r="J4" s="9">
        <f t="shared" ref="J4:J66" si="0">G4*3</f>
        <v>9</v>
      </c>
      <c r="K4" s="9">
        <f t="shared" ref="K4:K66" si="1">G4*1</f>
        <v>3</v>
      </c>
    </row>
    <row r="5" spans="1:11" ht="61.5" customHeight="1" x14ac:dyDescent="0.15">
      <c r="B5" s="8">
        <v>3</v>
      </c>
      <c r="C5" s="30" t="s">
        <v>95</v>
      </c>
      <c r="D5" s="30"/>
      <c r="E5" s="6" t="s">
        <v>45</v>
      </c>
      <c r="F5" s="8"/>
      <c r="G5" s="8">
        <v>3</v>
      </c>
      <c r="H5" s="7">
        <f t="shared" ref="H5:H66" si="2">F5*G5</f>
        <v>0</v>
      </c>
      <c r="J5" s="9">
        <f t="shared" si="0"/>
        <v>9</v>
      </c>
      <c r="K5" s="9">
        <f t="shared" si="1"/>
        <v>3</v>
      </c>
    </row>
    <row r="6" spans="1:11" ht="42.75" customHeight="1" x14ac:dyDescent="0.15">
      <c r="B6" s="8">
        <v>4</v>
      </c>
      <c r="C6" s="30" t="s">
        <v>96</v>
      </c>
      <c r="D6" s="30"/>
      <c r="E6" s="6" t="s">
        <v>46</v>
      </c>
      <c r="F6" s="8"/>
      <c r="G6" s="8">
        <v>3</v>
      </c>
      <c r="H6" s="7">
        <f t="shared" si="2"/>
        <v>0</v>
      </c>
      <c r="J6" s="9">
        <f t="shared" si="0"/>
        <v>9</v>
      </c>
      <c r="K6" s="9">
        <f t="shared" si="1"/>
        <v>3</v>
      </c>
    </row>
    <row r="7" spans="1:11" ht="114.75" customHeight="1" x14ac:dyDescent="0.15">
      <c r="B7" s="8">
        <v>5</v>
      </c>
      <c r="C7" s="30" t="s">
        <v>64</v>
      </c>
      <c r="D7" s="30"/>
      <c r="E7" s="6" t="s">
        <v>58</v>
      </c>
      <c r="F7" s="8"/>
      <c r="G7" s="8">
        <v>3</v>
      </c>
      <c r="H7" s="7">
        <f t="shared" si="2"/>
        <v>0</v>
      </c>
      <c r="J7" s="9">
        <f t="shared" si="0"/>
        <v>9</v>
      </c>
      <c r="K7" s="9">
        <f t="shared" si="1"/>
        <v>3</v>
      </c>
    </row>
    <row r="8" spans="1:11" ht="40.5" x14ac:dyDescent="0.15">
      <c r="B8" s="8">
        <v>6</v>
      </c>
      <c r="C8" s="30" t="s">
        <v>47</v>
      </c>
      <c r="D8" s="30"/>
      <c r="E8" s="6" t="s">
        <v>58</v>
      </c>
      <c r="F8" s="8"/>
      <c r="G8" s="8">
        <v>3</v>
      </c>
      <c r="H8" s="7">
        <f t="shared" si="2"/>
        <v>0</v>
      </c>
      <c r="J8" s="9">
        <f t="shared" si="0"/>
        <v>9</v>
      </c>
      <c r="K8" s="9">
        <f t="shared" si="1"/>
        <v>3</v>
      </c>
    </row>
    <row r="9" spans="1:11" ht="75.75" customHeight="1" x14ac:dyDescent="0.15">
      <c r="B9" s="8">
        <v>7</v>
      </c>
      <c r="C9" s="30" t="s">
        <v>37</v>
      </c>
      <c r="D9" s="30"/>
      <c r="E9" s="6" t="s">
        <v>48</v>
      </c>
      <c r="F9" s="8"/>
      <c r="G9" s="8">
        <v>3</v>
      </c>
      <c r="H9" s="7">
        <f t="shared" si="2"/>
        <v>0</v>
      </c>
      <c r="J9" s="9">
        <f t="shared" si="0"/>
        <v>9</v>
      </c>
      <c r="K9" s="9">
        <f t="shared" si="1"/>
        <v>3</v>
      </c>
    </row>
    <row r="10" spans="1:11" ht="40.5" x14ac:dyDescent="0.15">
      <c r="B10" s="8">
        <v>8</v>
      </c>
      <c r="C10" s="30" t="s">
        <v>38</v>
      </c>
      <c r="D10" s="30"/>
      <c r="E10" s="6" t="s">
        <v>49</v>
      </c>
      <c r="F10" s="8"/>
      <c r="G10" s="8">
        <v>3</v>
      </c>
      <c r="H10" s="7">
        <f t="shared" si="2"/>
        <v>0</v>
      </c>
      <c r="J10" s="9">
        <f t="shared" si="0"/>
        <v>9</v>
      </c>
      <c r="K10" s="9">
        <f t="shared" si="1"/>
        <v>3</v>
      </c>
    </row>
    <row r="11" spans="1:11" ht="44.25" customHeight="1" x14ac:dyDescent="0.15">
      <c r="B11" s="8">
        <v>9</v>
      </c>
      <c r="C11" s="30" t="s">
        <v>50</v>
      </c>
      <c r="D11" s="30"/>
      <c r="E11" s="6" t="s">
        <v>51</v>
      </c>
      <c r="F11" s="8"/>
      <c r="G11" s="8">
        <v>3</v>
      </c>
      <c r="H11" s="7">
        <f t="shared" si="2"/>
        <v>0</v>
      </c>
      <c r="J11" s="9">
        <f t="shared" si="0"/>
        <v>9</v>
      </c>
      <c r="K11" s="9">
        <f t="shared" si="1"/>
        <v>3</v>
      </c>
    </row>
    <row r="12" spans="1:11" ht="90.75" customHeight="1" x14ac:dyDescent="0.15">
      <c r="B12" s="8">
        <v>10</v>
      </c>
      <c r="C12" s="30" t="s">
        <v>39</v>
      </c>
      <c r="D12" s="30"/>
      <c r="E12" s="6" t="s">
        <v>97</v>
      </c>
      <c r="F12" s="8"/>
      <c r="G12" s="8">
        <v>3</v>
      </c>
      <c r="H12" s="7">
        <f t="shared" si="2"/>
        <v>0</v>
      </c>
      <c r="J12" s="9">
        <f t="shared" si="0"/>
        <v>9</v>
      </c>
      <c r="K12" s="9">
        <f t="shared" si="1"/>
        <v>3</v>
      </c>
    </row>
    <row r="13" spans="1:11" ht="54" x14ac:dyDescent="0.15">
      <c r="B13" s="8">
        <v>11</v>
      </c>
      <c r="C13" s="30" t="s">
        <v>40</v>
      </c>
      <c r="D13" s="30"/>
      <c r="E13" s="6" t="s">
        <v>98</v>
      </c>
      <c r="F13" s="8"/>
      <c r="G13" s="8">
        <v>3</v>
      </c>
      <c r="H13" s="7">
        <f t="shared" si="2"/>
        <v>0</v>
      </c>
      <c r="J13" s="9">
        <f t="shared" si="0"/>
        <v>9</v>
      </c>
      <c r="K13" s="9">
        <f t="shared" si="1"/>
        <v>3</v>
      </c>
    </row>
    <row r="14" spans="1:11" ht="46.5" customHeight="1" x14ac:dyDescent="0.15">
      <c r="B14" s="8">
        <v>12</v>
      </c>
      <c r="C14" s="30" t="s">
        <v>41</v>
      </c>
      <c r="D14" s="30"/>
      <c r="E14" s="6" t="s">
        <v>52</v>
      </c>
      <c r="F14" s="8"/>
      <c r="G14" s="8">
        <v>3</v>
      </c>
      <c r="H14" s="7">
        <f t="shared" si="2"/>
        <v>0</v>
      </c>
      <c r="J14" s="9">
        <f t="shared" si="0"/>
        <v>9</v>
      </c>
      <c r="K14" s="9">
        <f t="shared" si="1"/>
        <v>3</v>
      </c>
    </row>
    <row r="15" spans="1:11" ht="40.5" x14ac:dyDescent="0.15">
      <c r="B15" s="8">
        <v>13</v>
      </c>
      <c r="C15" s="30" t="s">
        <v>42</v>
      </c>
      <c r="D15" s="30"/>
      <c r="E15" s="6" t="s">
        <v>46</v>
      </c>
      <c r="F15" s="8"/>
      <c r="G15" s="8">
        <v>3</v>
      </c>
      <c r="H15" s="7">
        <f t="shared" si="2"/>
        <v>0</v>
      </c>
      <c r="J15" s="9">
        <f t="shared" si="0"/>
        <v>9</v>
      </c>
      <c r="K15" s="9">
        <f t="shared" si="1"/>
        <v>3</v>
      </c>
    </row>
    <row r="16" spans="1:11" ht="40.5" x14ac:dyDescent="0.15">
      <c r="B16" s="8">
        <v>14</v>
      </c>
      <c r="C16" s="30" t="s">
        <v>61</v>
      </c>
      <c r="D16" s="30"/>
      <c r="E16" s="6" t="s">
        <v>46</v>
      </c>
      <c r="F16" s="8"/>
      <c r="G16" s="8">
        <v>3</v>
      </c>
      <c r="H16" s="7">
        <f t="shared" si="2"/>
        <v>0</v>
      </c>
      <c r="J16" s="9">
        <f t="shared" ref="J16:J17" si="3">G16*3</f>
        <v>9</v>
      </c>
      <c r="K16" s="9">
        <f t="shared" ref="K16:K17" si="4">G16*1</f>
        <v>3</v>
      </c>
    </row>
    <row r="17" spans="2:11" ht="46.5" customHeight="1" x14ac:dyDescent="0.15">
      <c r="B17" s="8">
        <v>15</v>
      </c>
      <c r="C17" s="30" t="s">
        <v>62</v>
      </c>
      <c r="D17" s="30"/>
      <c r="E17" s="6" t="s">
        <v>52</v>
      </c>
      <c r="F17" s="8"/>
      <c r="G17" s="8">
        <v>3</v>
      </c>
      <c r="H17" s="7">
        <f t="shared" si="2"/>
        <v>0</v>
      </c>
      <c r="J17" s="9">
        <f t="shared" si="3"/>
        <v>9</v>
      </c>
      <c r="K17" s="9">
        <f t="shared" si="4"/>
        <v>3</v>
      </c>
    </row>
    <row r="18" spans="2:11" ht="67.5" customHeight="1" x14ac:dyDescent="0.15">
      <c r="B18" s="8">
        <v>16</v>
      </c>
      <c r="C18" s="30" t="s">
        <v>43</v>
      </c>
      <c r="D18" s="30"/>
      <c r="E18" s="6" t="s">
        <v>53</v>
      </c>
      <c r="F18" s="8"/>
      <c r="G18" s="8">
        <v>3</v>
      </c>
      <c r="H18" s="7">
        <f t="shared" si="2"/>
        <v>0</v>
      </c>
      <c r="J18" s="9">
        <f t="shared" si="0"/>
        <v>9</v>
      </c>
      <c r="K18" s="9">
        <f t="shared" si="1"/>
        <v>3</v>
      </c>
    </row>
    <row r="19" spans="2:11" ht="67.5" customHeight="1" x14ac:dyDescent="0.15">
      <c r="B19" s="8">
        <v>17</v>
      </c>
      <c r="C19" s="30" t="s">
        <v>68</v>
      </c>
      <c r="D19" s="30"/>
      <c r="E19" s="6" t="s">
        <v>93</v>
      </c>
      <c r="F19" s="8"/>
      <c r="G19" s="8">
        <v>3</v>
      </c>
      <c r="H19" s="7">
        <f t="shared" ref="H19" si="5">F19*G19</f>
        <v>0</v>
      </c>
      <c r="J19" s="9">
        <f t="shared" ref="J19" si="6">G19*3</f>
        <v>9</v>
      </c>
      <c r="K19" s="9">
        <f t="shared" ref="K19" si="7">G19*1</f>
        <v>3</v>
      </c>
    </row>
    <row r="20" spans="2:11" ht="81" x14ac:dyDescent="0.15">
      <c r="B20" s="8">
        <v>18</v>
      </c>
      <c r="C20" s="30" t="s">
        <v>67</v>
      </c>
      <c r="D20" s="30"/>
      <c r="E20" s="6" t="s">
        <v>69</v>
      </c>
      <c r="F20" s="8"/>
      <c r="G20" s="8">
        <v>3</v>
      </c>
      <c r="H20" s="7">
        <f t="shared" ref="H20:H22" si="8">F20*G20</f>
        <v>0</v>
      </c>
      <c r="J20" s="9">
        <f t="shared" ref="J20:J22" si="9">G20*3</f>
        <v>9</v>
      </c>
      <c r="K20" s="9">
        <f t="shared" ref="K20:K22" si="10">G20*1</f>
        <v>3</v>
      </c>
    </row>
    <row r="21" spans="2:11" ht="40.5" x14ac:dyDescent="0.15">
      <c r="B21" s="8">
        <v>19</v>
      </c>
      <c r="C21" s="30" t="s">
        <v>136</v>
      </c>
      <c r="D21" s="30"/>
      <c r="E21" s="20" t="s">
        <v>137</v>
      </c>
      <c r="F21" s="8"/>
      <c r="G21" s="8">
        <v>3</v>
      </c>
      <c r="H21" s="7">
        <f t="shared" si="8"/>
        <v>0</v>
      </c>
      <c r="J21" s="9">
        <f t="shared" si="9"/>
        <v>9</v>
      </c>
      <c r="K21" s="9">
        <f t="shared" si="10"/>
        <v>3</v>
      </c>
    </row>
    <row r="22" spans="2:11" ht="70.5" customHeight="1" x14ac:dyDescent="0.15">
      <c r="B22" s="8">
        <v>20</v>
      </c>
      <c r="C22" s="30" t="s">
        <v>138</v>
      </c>
      <c r="D22" s="30"/>
      <c r="E22" s="20" t="s">
        <v>139</v>
      </c>
      <c r="F22" s="8"/>
      <c r="G22" s="8">
        <v>3</v>
      </c>
      <c r="H22" s="7">
        <f t="shared" si="8"/>
        <v>0</v>
      </c>
      <c r="J22" s="9">
        <f t="shared" si="9"/>
        <v>9</v>
      </c>
      <c r="K22" s="9">
        <f t="shared" si="10"/>
        <v>3</v>
      </c>
    </row>
    <row r="23" spans="2:11" ht="81" customHeight="1" x14ac:dyDescent="0.15">
      <c r="B23" s="8">
        <v>21</v>
      </c>
      <c r="C23" s="30" t="s">
        <v>170</v>
      </c>
      <c r="D23" s="30"/>
      <c r="E23" s="11" t="s">
        <v>55</v>
      </c>
      <c r="F23" s="13" t="s">
        <v>54</v>
      </c>
      <c r="G23" s="11" t="s">
        <v>55</v>
      </c>
      <c r="H23" s="11" t="s">
        <v>55</v>
      </c>
      <c r="J23" s="9">
        <v>0</v>
      </c>
      <c r="K23" s="9">
        <v>0</v>
      </c>
    </row>
    <row r="24" spans="2:11" x14ac:dyDescent="0.15">
      <c r="B24" s="12" t="s">
        <v>103</v>
      </c>
      <c r="C24" s="27" t="s">
        <v>56</v>
      </c>
      <c r="D24" s="6" t="s">
        <v>0</v>
      </c>
      <c r="E24" s="32" t="s">
        <v>99</v>
      </c>
      <c r="F24" s="8"/>
      <c r="G24" s="8">
        <v>2</v>
      </c>
      <c r="H24" s="7">
        <f t="shared" si="2"/>
        <v>0</v>
      </c>
      <c r="J24" s="9">
        <f t="shared" si="0"/>
        <v>6</v>
      </c>
      <c r="K24" s="9">
        <f t="shared" si="1"/>
        <v>2</v>
      </c>
    </row>
    <row r="25" spans="2:11" x14ac:dyDescent="0.15">
      <c r="B25" s="12" t="s">
        <v>104</v>
      </c>
      <c r="C25" s="28"/>
      <c r="D25" s="6" t="s">
        <v>1</v>
      </c>
      <c r="E25" s="33"/>
      <c r="F25" s="8"/>
      <c r="G25" s="8">
        <v>2</v>
      </c>
      <c r="H25" s="7">
        <f t="shared" si="2"/>
        <v>0</v>
      </c>
      <c r="J25" s="9">
        <f t="shared" si="0"/>
        <v>6</v>
      </c>
      <c r="K25" s="9">
        <f t="shared" si="1"/>
        <v>2</v>
      </c>
    </row>
    <row r="26" spans="2:11" x14ac:dyDescent="0.15">
      <c r="B26" s="12" t="s">
        <v>105</v>
      </c>
      <c r="C26" s="28"/>
      <c r="D26" s="6" t="s">
        <v>2</v>
      </c>
      <c r="E26" s="33"/>
      <c r="F26" s="8"/>
      <c r="G26" s="8">
        <v>2</v>
      </c>
      <c r="H26" s="7">
        <f t="shared" si="2"/>
        <v>0</v>
      </c>
      <c r="J26" s="9">
        <f t="shared" si="0"/>
        <v>6</v>
      </c>
      <c r="K26" s="9">
        <f t="shared" si="1"/>
        <v>2</v>
      </c>
    </row>
    <row r="27" spans="2:11" x14ac:dyDescent="0.15">
      <c r="B27" s="12" t="s">
        <v>106</v>
      </c>
      <c r="C27" s="28"/>
      <c r="D27" s="6" t="s">
        <v>3</v>
      </c>
      <c r="E27" s="33"/>
      <c r="F27" s="8"/>
      <c r="G27" s="8">
        <v>2</v>
      </c>
      <c r="H27" s="7">
        <f t="shared" si="2"/>
        <v>0</v>
      </c>
      <c r="J27" s="9">
        <f t="shared" si="0"/>
        <v>6</v>
      </c>
      <c r="K27" s="9">
        <f t="shared" si="1"/>
        <v>2</v>
      </c>
    </row>
    <row r="28" spans="2:11" x14ac:dyDescent="0.15">
      <c r="B28" s="12" t="s">
        <v>107</v>
      </c>
      <c r="C28" s="28"/>
      <c r="D28" s="6" t="s">
        <v>4</v>
      </c>
      <c r="E28" s="33"/>
      <c r="F28" s="8"/>
      <c r="G28" s="8">
        <v>2</v>
      </c>
      <c r="H28" s="7">
        <f t="shared" si="2"/>
        <v>0</v>
      </c>
      <c r="J28" s="9">
        <f t="shared" si="0"/>
        <v>6</v>
      </c>
      <c r="K28" s="9">
        <f t="shared" si="1"/>
        <v>2</v>
      </c>
    </row>
    <row r="29" spans="2:11" x14ac:dyDescent="0.15">
      <c r="B29" s="12" t="s">
        <v>108</v>
      </c>
      <c r="C29" s="28"/>
      <c r="D29" s="6" t="s">
        <v>5</v>
      </c>
      <c r="E29" s="33"/>
      <c r="F29" s="8"/>
      <c r="G29" s="8">
        <v>2</v>
      </c>
      <c r="H29" s="7">
        <f t="shared" si="2"/>
        <v>0</v>
      </c>
      <c r="J29" s="9">
        <f t="shared" si="0"/>
        <v>6</v>
      </c>
      <c r="K29" s="9">
        <f t="shared" si="1"/>
        <v>2</v>
      </c>
    </row>
    <row r="30" spans="2:11" x14ac:dyDescent="0.15">
      <c r="B30" s="12" t="s">
        <v>109</v>
      </c>
      <c r="C30" s="28"/>
      <c r="D30" s="6" t="s">
        <v>6</v>
      </c>
      <c r="E30" s="33"/>
      <c r="F30" s="8"/>
      <c r="G30" s="8">
        <v>2</v>
      </c>
      <c r="H30" s="7">
        <f t="shared" si="2"/>
        <v>0</v>
      </c>
      <c r="J30" s="9">
        <f t="shared" si="0"/>
        <v>6</v>
      </c>
      <c r="K30" s="9">
        <f t="shared" si="1"/>
        <v>2</v>
      </c>
    </row>
    <row r="31" spans="2:11" x14ac:dyDescent="0.15">
      <c r="B31" s="12" t="s">
        <v>110</v>
      </c>
      <c r="C31" s="28"/>
      <c r="D31" s="6" t="s">
        <v>7</v>
      </c>
      <c r="E31" s="33"/>
      <c r="F31" s="8"/>
      <c r="G31" s="8">
        <v>2</v>
      </c>
      <c r="H31" s="7">
        <f t="shared" si="2"/>
        <v>0</v>
      </c>
      <c r="J31" s="9">
        <f t="shared" si="0"/>
        <v>6</v>
      </c>
      <c r="K31" s="9">
        <f t="shared" si="1"/>
        <v>2</v>
      </c>
    </row>
    <row r="32" spans="2:11" x14ac:dyDescent="0.15">
      <c r="B32" s="12" t="s">
        <v>111</v>
      </c>
      <c r="C32" s="28"/>
      <c r="D32" s="6" t="s">
        <v>8</v>
      </c>
      <c r="E32" s="33"/>
      <c r="F32" s="8"/>
      <c r="G32" s="8">
        <v>2</v>
      </c>
      <c r="H32" s="7">
        <f t="shared" si="2"/>
        <v>0</v>
      </c>
      <c r="J32" s="9">
        <f t="shared" si="0"/>
        <v>6</v>
      </c>
      <c r="K32" s="9">
        <f t="shared" si="1"/>
        <v>2</v>
      </c>
    </row>
    <row r="33" spans="2:11" x14ac:dyDescent="0.15">
      <c r="B33" s="12" t="s">
        <v>112</v>
      </c>
      <c r="C33" s="28"/>
      <c r="D33" s="6" t="s">
        <v>9</v>
      </c>
      <c r="E33" s="33"/>
      <c r="F33" s="8"/>
      <c r="G33" s="8">
        <v>2</v>
      </c>
      <c r="H33" s="7">
        <f t="shared" si="2"/>
        <v>0</v>
      </c>
      <c r="J33" s="9">
        <f t="shared" si="0"/>
        <v>6</v>
      </c>
      <c r="K33" s="9">
        <f t="shared" si="1"/>
        <v>2</v>
      </c>
    </row>
    <row r="34" spans="2:11" x14ac:dyDescent="0.15">
      <c r="B34" s="12" t="s">
        <v>113</v>
      </c>
      <c r="C34" s="28"/>
      <c r="D34" s="6" t="s">
        <v>10</v>
      </c>
      <c r="E34" s="33"/>
      <c r="F34" s="8"/>
      <c r="G34" s="8">
        <v>2</v>
      </c>
      <c r="H34" s="7">
        <f t="shared" si="2"/>
        <v>0</v>
      </c>
      <c r="J34" s="9">
        <f t="shared" si="0"/>
        <v>6</v>
      </c>
      <c r="K34" s="9">
        <f t="shared" si="1"/>
        <v>2</v>
      </c>
    </row>
    <row r="35" spans="2:11" x14ac:dyDescent="0.15">
      <c r="B35" s="12" t="s">
        <v>114</v>
      </c>
      <c r="C35" s="28"/>
      <c r="D35" s="6" t="s">
        <v>11</v>
      </c>
      <c r="E35" s="33"/>
      <c r="F35" s="8"/>
      <c r="G35" s="8">
        <v>2</v>
      </c>
      <c r="H35" s="7">
        <f t="shared" si="2"/>
        <v>0</v>
      </c>
      <c r="J35" s="9">
        <f t="shared" si="0"/>
        <v>6</v>
      </c>
      <c r="K35" s="9">
        <f t="shared" si="1"/>
        <v>2</v>
      </c>
    </row>
    <row r="36" spans="2:11" x14ac:dyDescent="0.15">
      <c r="B36" s="12" t="s">
        <v>115</v>
      </c>
      <c r="C36" s="28"/>
      <c r="D36" s="6" t="s">
        <v>12</v>
      </c>
      <c r="E36" s="33"/>
      <c r="F36" s="8"/>
      <c r="G36" s="8">
        <v>2</v>
      </c>
      <c r="H36" s="7">
        <f t="shared" si="2"/>
        <v>0</v>
      </c>
      <c r="J36" s="9">
        <f t="shared" si="0"/>
        <v>6</v>
      </c>
      <c r="K36" s="9">
        <f t="shared" si="1"/>
        <v>2</v>
      </c>
    </row>
    <row r="37" spans="2:11" x14ac:dyDescent="0.15">
      <c r="B37" s="12" t="s">
        <v>116</v>
      </c>
      <c r="C37" s="28"/>
      <c r="D37" s="20" t="s">
        <v>145</v>
      </c>
      <c r="E37" s="33"/>
      <c r="F37" s="8"/>
      <c r="G37" s="8">
        <v>2</v>
      </c>
      <c r="H37" s="7">
        <f t="shared" si="2"/>
        <v>0</v>
      </c>
      <c r="J37" s="9">
        <f t="shared" si="0"/>
        <v>6</v>
      </c>
      <c r="K37" s="9">
        <f t="shared" si="1"/>
        <v>2</v>
      </c>
    </row>
    <row r="38" spans="2:11" x14ac:dyDescent="0.15">
      <c r="B38" s="12" t="s">
        <v>117</v>
      </c>
      <c r="C38" s="28"/>
      <c r="D38" s="20" t="s">
        <v>143</v>
      </c>
      <c r="E38" s="33"/>
      <c r="F38" s="8"/>
      <c r="G38" s="8">
        <v>2</v>
      </c>
      <c r="H38" s="7">
        <f t="shared" si="2"/>
        <v>0</v>
      </c>
      <c r="J38" s="9">
        <f t="shared" si="0"/>
        <v>6</v>
      </c>
      <c r="K38" s="9">
        <f t="shared" si="1"/>
        <v>2</v>
      </c>
    </row>
    <row r="39" spans="2:11" x14ac:dyDescent="0.15">
      <c r="B39" s="12" t="s">
        <v>118</v>
      </c>
      <c r="C39" s="29"/>
      <c r="D39" s="6" t="s">
        <v>13</v>
      </c>
      <c r="E39" s="33"/>
      <c r="F39" s="8"/>
      <c r="G39" s="8">
        <v>2</v>
      </c>
      <c r="H39" s="7">
        <f t="shared" si="2"/>
        <v>0</v>
      </c>
      <c r="J39" s="9">
        <f t="shared" si="0"/>
        <v>6</v>
      </c>
      <c r="K39" s="9">
        <f t="shared" si="1"/>
        <v>2</v>
      </c>
    </row>
    <row r="40" spans="2:11" x14ac:dyDescent="0.15">
      <c r="B40" s="12" t="s">
        <v>119</v>
      </c>
      <c r="C40" s="27" t="s">
        <v>57</v>
      </c>
      <c r="D40" s="6" t="s">
        <v>14</v>
      </c>
      <c r="E40" s="33"/>
      <c r="F40" s="8"/>
      <c r="G40" s="8">
        <v>2</v>
      </c>
      <c r="H40" s="7">
        <f t="shared" si="2"/>
        <v>0</v>
      </c>
      <c r="J40" s="9">
        <f t="shared" si="0"/>
        <v>6</v>
      </c>
      <c r="K40" s="9">
        <f t="shared" si="1"/>
        <v>2</v>
      </c>
    </row>
    <row r="41" spans="2:11" x14ac:dyDescent="0.15">
      <c r="B41" s="12" t="s">
        <v>120</v>
      </c>
      <c r="C41" s="28"/>
      <c r="D41" s="6" t="s">
        <v>15</v>
      </c>
      <c r="E41" s="33"/>
      <c r="F41" s="8"/>
      <c r="G41" s="8">
        <v>2</v>
      </c>
      <c r="H41" s="7">
        <f t="shared" si="2"/>
        <v>0</v>
      </c>
      <c r="J41" s="9">
        <f t="shared" si="0"/>
        <v>6</v>
      </c>
      <c r="K41" s="9">
        <f t="shared" si="1"/>
        <v>2</v>
      </c>
    </row>
    <row r="42" spans="2:11" x14ac:dyDescent="0.15">
      <c r="B42" s="12" t="s">
        <v>121</v>
      </c>
      <c r="C42" s="28"/>
      <c r="D42" s="6" t="s">
        <v>16</v>
      </c>
      <c r="E42" s="33"/>
      <c r="F42" s="8"/>
      <c r="G42" s="8">
        <v>2</v>
      </c>
      <c r="H42" s="7">
        <f t="shared" si="2"/>
        <v>0</v>
      </c>
      <c r="J42" s="9">
        <f t="shared" si="0"/>
        <v>6</v>
      </c>
      <c r="K42" s="9">
        <f t="shared" si="1"/>
        <v>2</v>
      </c>
    </row>
    <row r="43" spans="2:11" x14ac:dyDescent="0.15">
      <c r="B43" s="12" t="s">
        <v>122</v>
      </c>
      <c r="C43" s="28"/>
      <c r="D43" s="6" t="s">
        <v>17</v>
      </c>
      <c r="E43" s="33"/>
      <c r="F43" s="8"/>
      <c r="G43" s="8">
        <v>2</v>
      </c>
      <c r="H43" s="7">
        <f t="shared" si="2"/>
        <v>0</v>
      </c>
      <c r="J43" s="9">
        <f t="shared" si="0"/>
        <v>6</v>
      </c>
      <c r="K43" s="9">
        <f t="shared" si="1"/>
        <v>2</v>
      </c>
    </row>
    <row r="44" spans="2:11" x14ac:dyDescent="0.15">
      <c r="B44" s="12" t="s">
        <v>123</v>
      </c>
      <c r="C44" s="28"/>
      <c r="D44" s="6" t="s">
        <v>18</v>
      </c>
      <c r="E44" s="33"/>
      <c r="F44" s="8"/>
      <c r="G44" s="8">
        <v>1</v>
      </c>
      <c r="H44" s="7">
        <f t="shared" si="2"/>
        <v>0</v>
      </c>
      <c r="J44" s="9">
        <f t="shared" si="0"/>
        <v>3</v>
      </c>
      <c r="K44" s="9">
        <f t="shared" si="1"/>
        <v>1</v>
      </c>
    </row>
    <row r="45" spans="2:11" x14ac:dyDescent="0.15">
      <c r="B45" s="12" t="s">
        <v>124</v>
      </c>
      <c r="C45" s="28"/>
      <c r="D45" s="6" t="s">
        <v>19</v>
      </c>
      <c r="E45" s="33"/>
      <c r="F45" s="8"/>
      <c r="G45" s="8">
        <v>2</v>
      </c>
      <c r="H45" s="7">
        <f t="shared" si="2"/>
        <v>0</v>
      </c>
      <c r="J45" s="9">
        <f t="shared" si="0"/>
        <v>6</v>
      </c>
      <c r="K45" s="9">
        <f t="shared" si="1"/>
        <v>2</v>
      </c>
    </row>
    <row r="46" spans="2:11" x14ac:dyDescent="0.15">
      <c r="B46" s="12" t="s">
        <v>125</v>
      </c>
      <c r="C46" s="28"/>
      <c r="D46" s="6" t="s">
        <v>20</v>
      </c>
      <c r="E46" s="33"/>
      <c r="F46" s="8"/>
      <c r="G46" s="8">
        <v>2</v>
      </c>
      <c r="H46" s="7">
        <f t="shared" si="2"/>
        <v>0</v>
      </c>
      <c r="J46" s="9">
        <f t="shared" si="0"/>
        <v>6</v>
      </c>
      <c r="K46" s="9">
        <f t="shared" si="1"/>
        <v>2</v>
      </c>
    </row>
    <row r="47" spans="2:11" x14ac:dyDescent="0.15">
      <c r="B47" s="12" t="s">
        <v>126</v>
      </c>
      <c r="C47" s="28"/>
      <c r="D47" s="6" t="s">
        <v>21</v>
      </c>
      <c r="E47" s="33"/>
      <c r="F47" s="8"/>
      <c r="G47" s="8">
        <v>1</v>
      </c>
      <c r="H47" s="7">
        <f t="shared" si="2"/>
        <v>0</v>
      </c>
      <c r="J47" s="9">
        <f t="shared" si="0"/>
        <v>3</v>
      </c>
      <c r="K47" s="9">
        <f t="shared" si="1"/>
        <v>1</v>
      </c>
    </row>
    <row r="48" spans="2:11" x14ac:dyDescent="0.15">
      <c r="B48" s="12" t="s">
        <v>127</v>
      </c>
      <c r="C48" s="28"/>
      <c r="D48" s="6" t="s">
        <v>22</v>
      </c>
      <c r="E48" s="33"/>
      <c r="F48" s="8"/>
      <c r="G48" s="8">
        <v>1</v>
      </c>
      <c r="H48" s="7">
        <f t="shared" si="2"/>
        <v>0</v>
      </c>
      <c r="J48" s="9">
        <f t="shared" si="0"/>
        <v>3</v>
      </c>
      <c r="K48" s="9">
        <f t="shared" si="1"/>
        <v>1</v>
      </c>
    </row>
    <row r="49" spans="2:11" x14ac:dyDescent="0.15">
      <c r="B49" s="12" t="s">
        <v>128</v>
      </c>
      <c r="C49" s="28"/>
      <c r="D49" s="6" t="s">
        <v>23</v>
      </c>
      <c r="E49" s="33"/>
      <c r="F49" s="8"/>
      <c r="G49" s="8">
        <v>1</v>
      </c>
      <c r="H49" s="7">
        <f t="shared" si="2"/>
        <v>0</v>
      </c>
      <c r="J49" s="9">
        <f t="shared" si="0"/>
        <v>3</v>
      </c>
      <c r="K49" s="9">
        <f t="shared" si="1"/>
        <v>1</v>
      </c>
    </row>
    <row r="50" spans="2:11" x14ac:dyDescent="0.15">
      <c r="B50" s="12" t="s">
        <v>129</v>
      </c>
      <c r="C50" s="28"/>
      <c r="D50" s="6" t="s">
        <v>169</v>
      </c>
      <c r="E50" s="33"/>
      <c r="F50" s="8"/>
      <c r="G50" s="8">
        <v>1</v>
      </c>
      <c r="H50" s="7">
        <f t="shared" si="2"/>
        <v>0</v>
      </c>
      <c r="J50" s="9">
        <f t="shared" si="0"/>
        <v>3</v>
      </c>
      <c r="K50" s="9">
        <f t="shared" si="1"/>
        <v>1</v>
      </c>
    </row>
    <row r="51" spans="2:11" x14ac:dyDescent="0.15">
      <c r="B51" s="12" t="s">
        <v>130</v>
      </c>
      <c r="C51" s="28"/>
      <c r="D51" s="6" t="s">
        <v>24</v>
      </c>
      <c r="E51" s="33"/>
      <c r="F51" s="8"/>
      <c r="G51" s="8">
        <v>1</v>
      </c>
      <c r="H51" s="7">
        <f t="shared" si="2"/>
        <v>0</v>
      </c>
      <c r="J51" s="9">
        <f t="shared" si="0"/>
        <v>3</v>
      </c>
      <c r="K51" s="9">
        <f t="shared" si="1"/>
        <v>1</v>
      </c>
    </row>
    <row r="52" spans="2:11" x14ac:dyDescent="0.15">
      <c r="B52" s="12" t="s">
        <v>131</v>
      </c>
      <c r="C52" s="28"/>
      <c r="D52" s="6" t="s">
        <v>25</v>
      </c>
      <c r="E52" s="33"/>
      <c r="F52" s="8"/>
      <c r="G52" s="8">
        <v>1</v>
      </c>
      <c r="H52" s="7">
        <f t="shared" si="2"/>
        <v>0</v>
      </c>
      <c r="J52" s="9">
        <f t="shared" si="0"/>
        <v>3</v>
      </c>
      <c r="K52" s="9">
        <f t="shared" si="1"/>
        <v>1</v>
      </c>
    </row>
    <row r="53" spans="2:11" x14ac:dyDescent="0.15">
      <c r="B53" s="12" t="s">
        <v>132</v>
      </c>
      <c r="C53" s="28"/>
      <c r="D53" s="6" t="s">
        <v>26</v>
      </c>
      <c r="E53" s="33"/>
      <c r="F53" s="8"/>
      <c r="G53" s="8">
        <v>1</v>
      </c>
      <c r="H53" s="7">
        <f t="shared" si="2"/>
        <v>0</v>
      </c>
      <c r="J53" s="9">
        <f t="shared" si="0"/>
        <v>3</v>
      </c>
      <c r="K53" s="9">
        <f t="shared" si="1"/>
        <v>1</v>
      </c>
    </row>
    <row r="54" spans="2:11" x14ac:dyDescent="0.15">
      <c r="B54" s="12" t="s">
        <v>133</v>
      </c>
      <c r="C54" s="28"/>
      <c r="D54" s="6" t="s">
        <v>27</v>
      </c>
      <c r="E54" s="33"/>
      <c r="F54" s="8"/>
      <c r="G54" s="8">
        <v>1</v>
      </c>
      <c r="H54" s="7">
        <f t="shared" si="2"/>
        <v>0</v>
      </c>
      <c r="J54" s="9">
        <f t="shared" si="0"/>
        <v>3</v>
      </c>
      <c r="K54" s="9">
        <f t="shared" si="1"/>
        <v>1</v>
      </c>
    </row>
    <row r="55" spans="2:11" x14ac:dyDescent="0.15">
      <c r="B55" s="12" t="s">
        <v>134</v>
      </c>
      <c r="C55" s="28"/>
      <c r="D55" s="20" t="s">
        <v>144</v>
      </c>
      <c r="E55" s="33"/>
      <c r="F55" s="8"/>
      <c r="G55" s="8">
        <v>1</v>
      </c>
      <c r="H55" s="7">
        <f t="shared" si="2"/>
        <v>0</v>
      </c>
      <c r="J55" s="9">
        <f t="shared" si="0"/>
        <v>3</v>
      </c>
      <c r="K55" s="9">
        <f t="shared" si="1"/>
        <v>1</v>
      </c>
    </row>
    <row r="56" spans="2:11" x14ac:dyDescent="0.15">
      <c r="B56" s="12" t="s">
        <v>135</v>
      </c>
      <c r="C56" s="28"/>
      <c r="D56" s="6" t="s">
        <v>28</v>
      </c>
      <c r="E56" s="33"/>
      <c r="F56" s="8"/>
      <c r="G56" s="8">
        <v>1</v>
      </c>
      <c r="H56" s="7">
        <f t="shared" si="2"/>
        <v>0</v>
      </c>
      <c r="J56" s="9">
        <f t="shared" si="0"/>
        <v>3</v>
      </c>
      <c r="K56" s="9">
        <f t="shared" si="1"/>
        <v>1</v>
      </c>
    </row>
    <row r="57" spans="2:11" x14ac:dyDescent="0.15">
      <c r="B57" s="12" t="s">
        <v>150</v>
      </c>
      <c r="C57" s="28"/>
      <c r="D57" s="6" t="s">
        <v>29</v>
      </c>
      <c r="E57" s="33"/>
      <c r="F57" s="8"/>
      <c r="G57" s="8">
        <v>1</v>
      </c>
      <c r="H57" s="7">
        <f t="shared" si="2"/>
        <v>0</v>
      </c>
      <c r="J57" s="9">
        <f t="shared" si="0"/>
        <v>3</v>
      </c>
      <c r="K57" s="9">
        <f t="shared" si="1"/>
        <v>1</v>
      </c>
    </row>
    <row r="58" spans="2:11" x14ac:dyDescent="0.15">
      <c r="B58" s="12" t="s">
        <v>151</v>
      </c>
      <c r="C58" s="28"/>
      <c r="D58" s="6" t="s">
        <v>30</v>
      </c>
      <c r="E58" s="33"/>
      <c r="F58" s="8"/>
      <c r="G58" s="8">
        <v>1</v>
      </c>
      <c r="H58" s="7">
        <f t="shared" si="2"/>
        <v>0</v>
      </c>
      <c r="J58" s="9">
        <f t="shared" si="0"/>
        <v>3</v>
      </c>
      <c r="K58" s="9">
        <f t="shared" si="1"/>
        <v>1</v>
      </c>
    </row>
    <row r="59" spans="2:11" x14ac:dyDescent="0.15">
      <c r="B59" s="12" t="s">
        <v>152</v>
      </c>
      <c r="C59" s="28"/>
      <c r="D59" s="20" t="s">
        <v>140</v>
      </c>
      <c r="E59" s="33"/>
      <c r="F59" s="8"/>
      <c r="G59" s="8">
        <v>1</v>
      </c>
      <c r="H59" s="7">
        <f t="shared" si="2"/>
        <v>0</v>
      </c>
      <c r="J59" s="9">
        <f t="shared" ref="J59:J65" si="11">G59*3</f>
        <v>3</v>
      </c>
      <c r="K59" s="9">
        <f t="shared" ref="K59:K65" si="12">G59*1</f>
        <v>1</v>
      </c>
    </row>
    <row r="60" spans="2:11" x14ac:dyDescent="0.15">
      <c r="B60" s="12" t="s">
        <v>153</v>
      </c>
      <c r="C60" s="28"/>
      <c r="D60" s="20" t="s">
        <v>146</v>
      </c>
      <c r="E60" s="33"/>
      <c r="F60" s="8"/>
      <c r="G60" s="8">
        <v>1</v>
      </c>
      <c r="H60" s="7">
        <f t="shared" si="2"/>
        <v>0</v>
      </c>
      <c r="J60" s="9">
        <f t="shared" si="11"/>
        <v>3</v>
      </c>
      <c r="K60" s="9">
        <f t="shared" si="12"/>
        <v>1</v>
      </c>
    </row>
    <row r="61" spans="2:11" x14ac:dyDescent="0.15">
      <c r="B61" s="12" t="s">
        <v>154</v>
      </c>
      <c r="C61" s="28"/>
      <c r="D61" s="20" t="s">
        <v>147</v>
      </c>
      <c r="E61" s="33"/>
      <c r="F61" s="8"/>
      <c r="G61" s="8">
        <v>1</v>
      </c>
      <c r="H61" s="7">
        <f t="shared" si="2"/>
        <v>0</v>
      </c>
      <c r="J61" s="9">
        <f t="shared" si="11"/>
        <v>3</v>
      </c>
      <c r="K61" s="9">
        <f t="shared" si="12"/>
        <v>1</v>
      </c>
    </row>
    <row r="62" spans="2:11" x14ac:dyDescent="0.15">
      <c r="B62" s="12" t="s">
        <v>155</v>
      </c>
      <c r="C62" s="28"/>
      <c r="D62" s="20" t="s">
        <v>149</v>
      </c>
      <c r="E62" s="33"/>
      <c r="F62" s="8"/>
      <c r="G62" s="8">
        <v>1</v>
      </c>
      <c r="H62" s="7">
        <f t="shared" si="2"/>
        <v>0</v>
      </c>
      <c r="J62" s="9">
        <f t="shared" si="11"/>
        <v>3</v>
      </c>
      <c r="K62" s="9">
        <f t="shared" si="12"/>
        <v>1</v>
      </c>
    </row>
    <row r="63" spans="2:11" x14ac:dyDescent="0.15">
      <c r="B63" s="12" t="s">
        <v>156</v>
      </c>
      <c r="C63" s="28"/>
      <c r="D63" s="20" t="s">
        <v>148</v>
      </c>
      <c r="E63" s="33"/>
      <c r="F63" s="8"/>
      <c r="G63" s="8">
        <v>1</v>
      </c>
      <c r="H63" s="7">
        <f t="shared" si="2"/>
        <v>0</v>
      </c>
      <c r="J63" s="9">
        <f t="shared" si="11"/>
        <v>3</v>
      </c>
      <c r="K63" s="9">
        <f t="shared" si="12"/>
        <v>1</v>
      </c>
    </row>
    <row r="64" spans="2:11" x14ac:dyDescent="0.15">
      <c r="B64" s="12" t="s">
        <v>157</v>
      </c>
      <c r="C64" s="28"/>
      <c r="D64" s="20" t="s">
        <v>141</v>
      </c>
      <c r="E64" s="33"/>
      <c r="F64" s="8"/>
      <c r="G64" s="8">
        <v>1</v>
      </c>
      <c r="H64" s="7">
        <f t="shared" si="2"/>
        <v>0</v>
      </c>
      <c r="J64" s="9">
        <f t="shared" si="11"/>
        <v>3</v>
      </c>
      <c r="K64" s="9">
        <f t="shared" si="12"/>
        <v>1</v>
      </c>
    </row>
    <row r="65" spans="2:12" x14ac:dyDescent="0.15">
      <c r="B65" s="12" t="s">
        <v>158</v>
      </c>
      <c r="C65" s="28"/>
      <c r="D65" s="20" t="s">
        <v>142</v>
      </c>
      <c r="E65" s="33"/>
      <c r="F65" s="8"/>
      <c r="G65" s="8">
        <v>1</v>
      </c>
      <c r="H65" s="7">
        <f t="shared" si="2"/>
        <v>0</v>
      </c>
      <c r="J65" s="9">
        <f t="shared" si="11"/>
        <v>3</v>
      </c>
      <c r="K65" s="9">
        <f t="shared" si="12"/>
        <v>1</v>
      </c>
    </row>
    <row r="66" spans="2:12" x14ac:dyDescent="0.15">
      <c r="B66" s="12" t="s">
        <v>159</v>
      </c>
      <c r="C66" s="29"/>
      <c r="D66" s="6" t="s">
        <v>31</v>
      </c>
      <c r="E66" s="34"/>
      <c r="F66" s="8"/>
      <c r="G66" s="8">
        <v>1</v>
      </c>
      <c r="H66" s="7">
        <f t="shared" si="2"/>
        <v>0</v>
      </c>
      <c r="J66" s="9">
        <f t="shared" si="0"/>
        <v>3</v>
      </c>
      <c r="K66" s="9">
        <f t="shared" si="1"/>
        <v>1</v>
      </c>
    </row>
    <row r="67" spans="2:12" hidden="1" x14ac:dyDescent="0.15">
      <c r="G67" s="9" t="s">
        <v>63</v>
      </c>
      <c r="H67" s="14">
        <f>SUM(H24:H66)+SUM(H3:H22)</f>
        <v>0</v>
      </c>
      <c r="J67" s="9">
        <f>SUM(J3:J66)</f>
        <v>375</v>
      </c>
      <c r="K67" s="9">
        <f>SUM(K3:K66)</f>
        <v>125</v>
      </c>
      <c r="L67">
        <f>J67-K67</f>
        <v>250</v>
      </c>
    </row>
    <row r="68" spans="2:12" hidden="1" x14ac:dyDescent="0.15">
      <c r="G68" s="9" t="s">
        <v>70</v>
      </c>
      <c r="H68" s="9">
        <f>(H67-125)*2/5</f>
        <v>-50</v>
      </c>
      <c r="J68" t="s">
        <v>59</v>
      </c>
      <c r="K68" t="s">
        <v>60</v>
      </c>
      <c r="L68" t="s">
        <v>71</v>
      </c>
    </row>
    <row r="69" spans="2:12" hidden="1" x14ac:dyDescent="0.15">
      <c r="G69" s="9" t="s">
        <v>72</v>
      </c>
      <c r="H69" s="9">
        <f>ROUNDDOWN(H68,0)</f>
        <v>-50</v>
      </c>
    </row>
  </sheetData>
  <mergeCells count="25">
    <mergeCell ref="C40:C66"/>
    <mergeCell ref="E24:E66"/>
    <mergeCell ref="C15:D15"/>
    <mergeCell ref="C18:D18"/>
    <mergeCell ref="C23:D23"/>
    <mergeCell ref="C20:D20"/>
    <mergeCell ref="C19:D19"/>
    <mergeCell ref="C21:D21"/>
    <mergeCell ref="C22:D22"/>
    <mergeCell ref="C2:D2"/>
    <mergeCell ref="C24:C39"/>
    <mergeCell ref="C9:D9"/>
    <mergeCell ref="C10:D10"/>
    <mergeCell ref="C11:D11"/>
    <mergeCell ref="C12:D12"/>
    <mergeCell ref="C13:D13"/>
    <mergeCell ref="C14:D14"/>
    <mergeCell ref="C3:D3"/>
    <mergeCell ref="C4:D4"/>
    <mergeCell ref="C5:D5"/>
    <mergeCell ref="C6:D6"/>
    <mergeCell ref="C7:D7"/>
    <mergeCell ref="C8:D8"/>
    <mergeCell ref="C16:D16"/>
    <mergeCell ref="C17:D17"/>
  </mergeCells>
  <phoneticPr fontId="1"/>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リスト!$B$2:$B$4</xm:f>
          </x14:formula1>
          <xm:sqref>F3:F22 F24:F66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K54"/>
  <sheetViews>
    <sheetView workbookViewId="0">
      <pane ySplit="4" topLeftCell="A5" activePane="bottomLeft" state="frozen"/>
      <selection pane="bottomLeft" activeCell="E16" sqref="E16"/>
    </sheetView>
  </sheetViews>
  <sheetFormatPr defaultRowHeight="13.5" x14ac:dyDescent="0.15"/>
  <cols>
    <col min="1" max="1" width="5.75" customWidth="1"/>
    <col min="4" max="4" width="17.125" customWidth="1"/>
    <col min="5" max="10" width="13.625" customWidth="1"/>
    <col min="11" max="11" width="36.875" customWidth="1"/>
  </cols>
  <sheetData>
    <row r="1" spans="2:11" hidden="1" x14ac:dyDescent="0.15">
      <c r="C1">
        <f>チェック用!H69</f>
        <v>-50</v>
      </c>
      <c r="D1" s="24">
        <f ca="1">NOW()</f>
        <v>41838.651219212959</v>
      </c>
    </row>
    <row r="3" spans="2:11" x14ac:dyDescent="0.15">
      <c r="B3" s="36" t="s">
        <v>33</v>
      </c>
      <c r="C3" s="36" t="s">
        <v>160</v>
      </c>
      <c r="D3" s="36" t="s">
        <v>161</v>
      </c>
      <c r="E3" s="35" t="s">
        <v>162</v>
      </c>
      <c r="F3" s="35"/>
      <c r="G3" s="35"/>
      <c r="H3" s="35"/>
      <c r="I3" s="35"/>
      <c r="J3" s="35"/>
      <c r="K3" s="38" t="s">
        <v>163</v>
      </c>
    </row>
    <row r="4" spans="2:11" x14ac:dyDescent="0.15">
      <c r="B4" s="37"/>
      <c r="C4" s="37"/>
      <c r="D4" s="37"/>
      <c r="E4" s="21">
        <v>1</v>
      </c>
      <c r="F4" s="21">
        <v>2</v>
      </c>
      <c r="G4" s="21">
        <v>3</v>
      </c>
      <c r="H4" s="21">
        <v>4</v>
      </c>
      <c r="I4" s="21">
        <v>5</v>
      </c>
      <c r="J4" s="21">
        <v>6</v>
      </c>
      <c r="K4" s="39"/>
    </row>
    <row r="5" spans="2:11" x14ac:dyDescent="0.15">
      <c r="B5" s="8">
        <v>1</v>
      </c>
      <c r="C5" s="8"/>
      <c r="D5" s="25"/>
      <c r="E5" s="8"/>
      <c r="F5" s="8"/>
      <c r="G5" s="8"/>
      <c r="H5" s="8"/>
      <c r="I5" s="8"/>
      <c r="J5" s="8"/>
      <c r="K5" s="8"/>
    </row>
    <row r="6" spans="2:11" x14ac:dyDescent="0.15">
      <c r="B6" s="8">
        <v>2</v>
      </c>
      <c r="C6" s="8"/>
      <c r="D6" s="25"/>
      <c r="E6" s="5"/>
      <c r="F6" s="5"/>
      <c r="G6" s="5"/>
      <c r="H6" s="5"/>
      <c r="I6" s="5"/>
      <c r="J6" s="5"/>
      <c r="K6" s="5"/>
    </row>
    <row r="7" spans="2:11" x14ac:dyDescent="0.15">
      <c r="B7" s="8">
        <v>3</v>
      </c>
      <c r="C7" s="8"/>
      <c r="D7" s="25"/>
      <c r="E7" s="5"/>
      <c r="F7" s="5"/>
      <c r="G7" s="5"/>
      <c r="H7" s="5"/>
      <c r="I7" s="5"/>
      <c r="J7" s="5"/>
      <c r="K7" s="5"/>
    </row>
    <row r="8" spans="2:11" x14ac:dyDescent="0.15">
      <c r="B8" s="8">
        <v>4</v>
      </c>
      <c r="C8" s="8"/>
      <c r="D8" s="25"/>
      <c r="E8" s="5"/>
      <c r="F8" s="5"/>
      <c r="G8" s="5"/>
      <c r="H8" s="5"/>
      <c r="I8" s="5"/>
      <c r="J8" s="5"/>
      <c r="K8" s="5"/>
    </row>
    <row r="9" spans="2:11" x14ac:dyDescent="0.15">
      <c r="B9" s="8">
        <v>5</v>
      </c>
      <c r="C9" s="8"/>
      <c r="D9" s="25"/>
      <c r="E9" s="5"/>
      <c r="F9" s="5"/>
      <c r="G9" s="5"/>
      <c r="H9" s="5"/>
      <c r="I9" s="5"/>
      <c r="J9" s="5"/>
      <c r="K9" s="5"/>
    </row>
    <row r="10" spans="2:11" x14ac:dyDescent="0.15">
      <c r="B10" s="8">
        <v>6</v>
      </c>
      <c r="C10" s="8"/>
      <c r="D10" s="25"/>
      <c r="E10" s="5"/>
      <c r="F10" s="5"/>
      <c r="G10" s="5"/>
      <c r="H10" s="5"/>
      <c r="I10" s="5"/>
      <c r="J10" s="5"/>
      <c r="K10" s="5"/>
    </row>
    <row r="11" spans="2:11" x14ac:dyDescent="0.15">
      <c r="B11" s="8">
        <v>7</v>
      </c>
      <c r="C11" s="8"/>
      <c r="D11" s="25"/>
      <c r="E11" s="5"/>
      <c r="F11" s="5"/>
      <c r="G11" s="5"/>
      <c r="H11" s="5"/>
      <c r="I11" s="5"/>
      <c r="J11" s="5"/>
      <c r="K11" s="5"/>
    </row>
    <row r="12" spans="2:11" x14ac:dyDescent="0.15">
      <c r="B12" s="8">
        <v>8</v>
      </c>
      <c r="C12" s="8"/>
      <c r="D12" s="25"/>
      <c r="E12" s="5"/>
      <c r="F12" s="5"/>
      <c r="G12" s="5"/>
      <c r="H12" s="5"/>
      <c r="I12" s="5"/>
      <c r="J12" s="5"/>
      <c r="K12" s="5"/>
    </row>
    <row r="13" spans="2:11" x14ac:dyDescent="0.15">
      <c r="B13" s="8">
        <v>9</v>
      </c>
      <c r="C13" s="8"/>
      <c r="D13" s="25"/>
      <c r="E13" s="5"/>
      <c r="F13" s="5"/>
      <c r="G13" s="5"/>
      <c r="H13" s="5"/>
      <c r="I13" s="5"/>
      <c r="J13" s="5"/>
      <c r="K13" s="5"/>
    </row>
    <row r="14" spans="2:11" x14ac:dyDescent="0.15">
      <c r="B14" s="8">
        <v>10</v>
      </c>
      <c r="C14" s="8"/>
      <c r="D14" s="25"/>
      <c r="E14" s="5"/>
      <c r="F14" s="5"/>
      <c r="G14" s="5"/>
      <c r="H14" s="5"/>
      <c r="I14" s="5"/>
      <c r="J14" s="5"/>
      <c r="K14" s="5"/>
    </row>
    <row r="15" spans="2:11" x14ac:dyDescent="0.15">
      <c r="B15" s="8">
        <v>11</v>
      </c>
      <c r="C15" s="8"/>
      <c r="D15" s="25"/>
      <c r="E15" s="5"/>
      <c r="F15" s="5"/>
      <c r="G15" s="5"/>
      <c r="H15" s="5"/>
      <c r="I15" s="5"/>
      <c r="J15" s="5"/>
      <c r="K15" s="5"/>
    </row>
    <row r="16" spans="2:11" x14ac:dyDescent="0.15">
      <c r="B16" s="8">
        <v>12</v>
      </c>
      <c r="C16" s="8"/>
      <c r="D16" s="25"/>
      <c r="E16" s="5"/>
      <c r="F16" s="5"/>
      <c r="G16" s="5"/>
      <c r="H16" s="5"/>
      <c r="I16" s="5"/>
      <c r="J16" s="5"/>
      <c r="K16" s="5"/>
    </row>
    <row r="17" spans="2:11" x14ac:dyDescent="0.15">
      <c r="B17" s="8">
        <v>13</v>
      </c>
      <c r="C17" s="8"/>
      <c r="D17" s="25"/>
      <c r="E17" s="5"/>
      <c r="F17" s="5"/>
      <c r="G17" s="5"/>
      <c r="H17" s="5"/>
      <c r="I17" s="5"/>
      <c r="J17" s="5"/>
      <c r="K17" s="5"/>
    </row>
    <row r="18" spans="2:11" x14ac:dyDescent="0.15">
      <c r="B18" s="8">
        <v>14</v>
      </c>
      <c r="C18" s="8"/>
      <c r="D18" s="25"/>
      <c r="E18" s="5"/>
      <c r="F18" s="5"/>
      <c r="G18" s="5"/>
      <c r="H18" s="5"/>
      <c r="I18" s="5"/>
      <c r="J18" s="5"/>
      <c r="K18" s="5"/>
    </row>
    <row r="19" spans="2:11" x14ac:dyDescent="0.15">
      <c r="B19" s="8">
        <v>15</v>
      </c>
      <c r="C19" s="8"/>
      <c r="D19" s="25"/>
      <c r="E19" s="5"/>
      <c r="F19" s="5"/>
      <c r="G19" s="5"/>
      <c r="H19" s="5"/>
      <c r="I19" s="5"/>
      <c r="J19" s="5"/>
      <c r="K19" s="5"/>
    </row>
    <row r="20" spans="2:11" x14ac:dyDescent="0.15">
      <c r="B20" s="8">
        <v>16</v>
      </c>
      <c r="C20" s="8"/>
      <c r="D20" s="25"/>
      <c r="E20" s="5"/>
      <c r="F20" s="5"/>
      <c r="G20" s="5"/>
      <c r="H20" s="5"/>
      <c r="I20" s="5"/>
      <c r="J20" s="5"/>
      <c r="K20" s="5"/>
    </row>
    <row r="21" spans="2:11" x14ac:dyDescent="0.15">
      <c r="B21" s="8">
        <v>17</v>
      </c>
      <c r="C21" s="8"/>
      <c r="D21" s="25"/>
      <c r="E21" s="5"/>
      <c r="F21" s="5"/>
      <c r="G21" s="5"/>
      <c r="H21" s="5"/>
      <c r="I21" s="5"/>
      <c r="J21" s="5"/>
      <c r="K21" s="5"/>
    </row>
    <row r="22" spans="2:11" x14ac:dyDescent="0.15">
      <c r="B22" s="8">
        <v>18</v>
      </c>
      <c r="C22" s="8"/>
      <c r="D22" s="25"/>
      <c r="E22" s="5"/>
      <c r="F22" s="5"/>
      <c r="G22" s="5"/>
      <c r="H22" s="5"/>
      <c r="I22" s="5"/>
      <c r="J22" s="5"/>
      <c r="K22" s="5"/>
    </row>
    <row r="23" spans="2:11" x14ac:dyDescent="0.15">
      <c r="B23" s="8">
        <v>19</v>
      </c>
      <c r="C23" s="8"/>
      <c r="D23" s="25"/>
      <c r="E23" s="5"/>
      <c r="F23" s="5"/>
      <c r="G23" s="5"/>
      <c r="H23" s="5"/>
      <c r="I23" s="5"/>
      <c r="J23" s="5"/>
      <c r="K23" s="5"/>
    </row>
    <row r="24" spans="2:11" x14ac:dyDescent="0.15">
      <c r="B24" s="8">
        <v>20</v>
      </c>
      <c r="C24" s="8"/>
      <c r="D24" s="25"/>
      <c r="E24" s="5"/>
      <c r="F24" s="5"/>
      <c r="G24" s="5"/>
      <c r="H24" s="5"/>
      <c r="I24" s="5"/>
      <c r="J24" s="5"/>
      <c r="K24" s="5"/>
    </row>
    <row r="25" spans="2:11" x14ac:dyDescent="0.15">
      <c r="B25" s="8">
        <v>21</v>
      </c>
      <c r="C25" s="8"/>
      <c r="D25" s="25"/>
      <c r="E25" s="5"/>
      <c r="F25" s="5"/>
      <c r="G25" s="5"/>
      <c r="H25" s="5"/>
      <c r="I25" s="5"/>
      <c r="J25" s="5"/>
      <c r="K25" s="5"/>
    </row>
    <row r="26" spans="2:11" x14ac:dyDescent="0.15">
      <c r="B26" s="8">
        <v>22</v>
      </c>
      <c r="C26" s="8"/>
      <c r="D26" s="25"/>
      <c r="E26" s="5"/>
      <c r="F26" s="5"/>
      <c r="G26" s="5"/>
      <c r="H26" s="5"/>
      <c r="I26" s="5"/>
      <c r="J26" s="5"/>
      <c r="K26" s="5"/>
    </row>
    <row r="27" spans="2:11" x14ac:dyDescent="0.15">
      <c r="B27" s="8">
        <v>23</v>
      </c>
      <c r="C27" s="8"/>
      <c r="D27" s="25"/>
      <c r="E27" s="5"/>
      <c r="F27" s="5"/>
      <c r="G27" s="5"/>
      <c r="H27" s="5"/>
      <c r="I27" s="5"/>
      <c r="J27" s="5"/>
      <c r="K27" s="5"/>
    </row>
    <row r="28" spans="2:11" x14ac:dyDescent="0.15">
      <c r="B28" s="8">
        <v>24</v>
      </c>
      <c r="C28" s="8"/>
      <c r="D28" s="25"/>
      <c r="E28" s="5"/>
      <c r="F28" s="5"/>
      <c r="G28" s="5"/>
      <c r="H28" s="5"/>
      <c r="I28" s="5"/>
      <c r="J28" s="5"/>
      <c r="K28" s="5"/>
    </row>
    <row r="29" spans="2:11" x14ac:dyDescent="0.15">
      <c r="B29" s="8">
        <v>25</v>
      </c>
      <c r="C29" s="8"/>
      <c r="D29" s="25"/>
      <c r="E29" s="5"/>
      <c r="F29" s="5"/>
      <c r="G29" s="5"/>
      <c r="H29" s="5"/>
      <c r="I29" s="5"/>
      <c r="J29" s="5"/>
      <c r="K29" s="5"/>
    </row>
    <row r="30" spans="2:11" x14ac:dyDescent="0.15">
      <c r="B30" s="8">
        <v>26</v>
      </c>
      <c r="C30" s="8"/>
      <c r="D30" s="25"/>
      <c r="E30" s="5"/>
      <c r="F30" s="5"/>
      <c r="G30" s="5"/>
      <c r="H30" s="5"/>
      <c r="I30" s="5"/>
      <c r="J30" s="5"/>
      <c r="K30" s="5"/>
    </row>
    <row r="31" spans="2:11" x14ac:dyDescent="0.15">
      <c r="B31" s="8">
        <v>27</v>
      </c>
      <c r="C31" s="8"/>
      <c r="D31" s="25"/>
      <c r="E31" s="5"/>
      <c r="F31" s="5"/>
      <c r="G31" s="5"/>
      <c r="H31" s="5"/>
      <c r="I31" s="5"/>
      <c r="J31" s="5"/>
      <c r="K31" s="5"/>
    </row>
    <row r="32" spans="2:11" x14ac:dyDescent="0.15">
      <c r="B32" s="8">
        <v>28</v>
      </c>
      <c r="C32" s="8"/>
      <c r="D32" s="25"/>
      <c r="E32" s="5"/>
      <c r="F32" s="5"/>
      <c r="G32" s="5"/>
      <c r="H32" s="5"/>
      <c r="I32" s="5"/>
      <c r="J32" s="5"/>
      <c r="K32" s="5"/>
    </row>
    <row r="33" spans="2:11" x14ac:dyDescent="0.15">
      <c r="B33" s="8">
        <v>29</v>
      </c>
      <c r="C33" s="8"/>
      <c r="D33" s="25"/>
      <c r="E33" s="5"/>
      <c r="F33" s="5"/>
      <c r="G33" s="5"/>
      <c r="H33" s="5"/>
      <c r="I33" s="5"/>
      <c r="J33" s="5"/>
      <c r="K33" s="5"/>
    </row>
    <row r="34" spans="2:11" x14ac:dyDescent="0.15">
      <c r="B34" s="8">
        <v>30</v>
      </c>
      <c r="C34" s="8"/>
      <c r="D34" s="25"/>
      <c r="E34" s="5"/>
      <c r="F34" s="5"/>
      <c r="G34" s="5"/>
      <c r="H34" s="5"/>
      <c r="I34" s="5"/>
      <c r="J34" s="5"/>
      <c r="K34" s="5"/>
    </row>
    <row r="35" spans="2:11" x14ac:dyDescent="0.15">
      <c r="B35" s="8">
        <v>31</v>
      </c>
      <c r="C35" s="8"/>
      <c r="D35" s="25"/>
      <c r="E35" s="5"/>
      <c r="F35" s="5"/>
      <c r="G35" s="5"/>
      <c r="H35" s="5"/>
      <c r="I35" s="5"/>
      <c r="J35" s="5"/>
      <c r="K35" s="5"/>
    </row>
    <row r="36" spans="2:11" x14ac:dyDescent="0.15">
      <c r="B36" s="8">
        <v>32</v>
      </c>
      <c r="C36" s="8"/>
      <c r="D36" s="25"/>
      <c r="E36" s="5"/>
      <c r="F36" s="5"/>
      <c r="G36" s="5"/>
      <c r="H36" s="5"/>
      <c r="I36" s="5"/>
      <c r="J36" s="5"/>
      <c r="K36" s="5"/>
    </row>
    <row r="37" spans="2:11" x14ac:dyDescent="0.15">
      <c r="B37" s="8">
        <v>33</v>
      </c>
      <c r="C37" s="8"/>
      <c r="D37" s="25"/>
      <c r="E37" s="5"/>
      <c r="F37" s="5"/>
      <c r="G37" s="5"/>
      <c r="H37" s="5"/>
      <c r="I37" s="5"/>
      <c r="J37" s="5"/>
      <c r="K37" s="5"/>
    </row>
    <row r="38" spans="2:11" x14ac:dyDescent="0.15">
      <c r="B38" s="8">
        <v>34</v>
      </c>
      <c r="C38" s="8"/>
      <c r="D38" s="25"/>
      <c r="E38" s="5"/>
      <c r="F38" s="5"/>
      <c r="G38" s="5"/>
      <c r="H38" s="5"/>
      <c r="I38" s="5"/>
      <c r="J38" s="5"/>
      <c r="K38" s="5"/>
    </row>
    <row r="39" spans="2:11" x14ac:dyDescent="0.15">
      <c r="B39" s="8">
        <v>35</v>
      </c>
      <c r="C39" s="8"/>
      <c r="D39" s="25"/>
      <c r="E39" s="5"/>
      <c r="F39" s="5"/>
      <c r="G39" s="5"/>
      <c r="H39" s="5"/>
      <c r="I39" s="5"/>
      <c r="J39" s="5"/>
      <c r="K39" s="5"/>
    </row>
    <row r="40" spans="2:11" x14ac:dyDescent="0.15">
      <c r="B40" s="8">
        <v>36</v>
      </c>
      <c r="C40" s="8"/>
      <c r="D40" s="25"/>
      <c r="E40" s="5"/>
      <c r="F40" s="5"/>
      <c r="G40" s="5"/>
      <c r="H40" s="5"/>
      <c r="I40" s="5"/>
      <c r="J40" s="5"/>
      <c r="K40" s="5"/>
    </row>
    <row r="41" spans="2:11" x14ac:dyDescent="0.15">
      <c r="B41" s="8">
        <v>37</v>
      </c>
      <c r="C41" s="8"/>
      <c r="D41" s="25"/>
      <c r="E41" s="5"/>
      <c r="F41" s="5"/>
      <c r="G41" s="5"/>
      <c r="H41" s="5"/>
      <c r="I41" s="5"/>
      <c r="J41" s="5"/>
      <c r="K41" s="5"/>
    </row>
    <row r="42" spans="2:11" x14ac:dyDescent="0.15">
      <c r="B42" s="8">
        <v>38</v>
      </c>
      <c r="C42" s="8"/>
      <c r="D42" s="25"/>
      <c r="E42" s="5"/>
      <c r="F42" s="5"/>
      <c r="G42" s="5"/>
      <c r="H42" s="5"/>
      <c r="I42" s="5"/>
      <c r="J42" s="5"/>
      <c r="K42" s="5"/>
    </row>
    <row r="43" spans="2:11" x14ac:dyDescent="0.15">
      <c r="B43" s="8">
        <v>39</v>
      </c>
      <c r="C43" s="8"/>
      <c r="D43" s="25"/>
      <c r="E43" s="5"/>
      <c r="F43" s="5"/>
      <c r="G43" s="5"/>
      <c r="H43" s="5"/>
      <c r="I43" s="5"/>
      <c r="J43" s="5"/>
      <c r="K43" s="5"/>
    </row>
    <row r="44" spans="2:11" x14ac:dyDescent="0.15">
      <c r="B44" s="8">
        <v>40</v>
      </c>
      <c r="C44" s="8"/>
      <c r="D44" s="25"/>
      <c r="E44" s="5"/>
      <c r="F44" s="5"/>
      <c r="G44" s="5"/>
      <c r="H44" s="5"/>
      <c r="I44" s="5"/>
      <c r="J44" s="5"/>
      <c r="K44" s="5"/>
    </row>
    <row r="45" spans="2:11" x14ac:dyDescent="0.15">
      <c r="B45" s="8">
        <v>41</v>
      </c>
      <c r="C45" s="8"/>
      <c r="D45" s="25"/>
      <c r="E45" s="5"/>
      <c r="F45" s="5"/>
      <c r="G45" s="5"/>
      <c r="H45" s="5"/>
      <c r="I45" s="5"/>
      <c r="J45" s="5"/>
      <c r="K45" s="5"/>
    </row>
    <row r="46" spans="2:11" x14ac:dyDescent="0.15">
      <c r="B46" s="8">
        <v>42</v>
      </c>
      <c r="C46" s="8"/>
      <c r="D46" s="25"/>
      <c r="E46" s="5"/>
      <c r="F46" s="5"/>
      <c r="G46" s="5"/>
      <c r="H46" s="5"/>
      <c r="I46" s="5"/>
      <c r="J46" s="5"/>
      <c r="K46" s="5"/>
    </row>
    <row r="47" spans="2:11" x14ac:dyDescent="0.15">
      <c r="B47" s="8">
        <v>43</v>
      </c>
      <c r="C47" s="8"/>
      <c r="D47" s="25"/>
      <c r="E47" s="5"/>
      <c r="F47" s="5"/>
      <c r="G47" s="5"/>
      <c r="H47" s="5"/>
      <c r="I47" s="5"/>
      <c r="J47" s="5"/>
      <c r="K47" s="5"/>
    </row>
    <row r="48" spans="2:11" x14ac:dyDescent="0.15">
      <c r="B48" s="8">
        <v>44</v>
      </c>
      <c r="C48" s="8"/>
      <c r="D48" s="25"/>
      <c r="E48" s="5"/>
      <c r="F48" s="5"/>
      <c r="G48" s="5"/>
      <c r="H48" s="5"/>
      <c r="I48" s="5"/>
      <c r="J48" s="5"/>
      <c r="K48" s="5"/>
    </row>
    <row r="49" spans="2:11" x14ac:dyDescent="0.15">
      <c r="B49" s="8">
        <v>45</v>
      </c>
      <c r="C49" s="8"/>
      <c r="D49" s="25"/>
      <c r="E49" s="5"/>
      <c r="F49" s="5"/>
      <c r="G49" s="5"/>
      <c r="H49" s="5"/>
      <c r="I49" s="5"/>
      <c r="J49" s="5"/>
      <c r="K49" s="5"/>
    </row>
    <row r="50" spans="2:11" x14ac:dyDescent="0.15">
      <c r="B50" s="8">
        <v>46</v>
      </c>
      <c r="C50" s="8"/>
      <c r="D50" s="25"/>
      <c r="E50" s="5"/>
      <c r="F50" s="5"/>
      <c r="G50" s="5"/>
      <c r="H50" s="5"/>
      <c r="I50" s="5"/>
      <c r="J50" s="5"/>
      <c r="K50" s="5"/>
    </row>
    <row r="51" spans="2:11" x14ac:dyDescent="0.15">
      <c r="B51" s="8">
        <v>47</v>
      </c>
      <c r="C51" s="8"/>
      <c r="D51" s="25"/>
      <c r="E51" s="5"/>
      <c r="F51" s="5"/>
      <c r="G51" s="5"/>
      <c r="H51" s="5"/>
      <c r="I51" s="5"/>
      <c r="J51" s="5"/>
      <c r="K51" s="5"/>
    </row>
    <row r="52" spans="2:11" x14ac:dyDescent="0.15">
      <c r="B52" s="8">
        <v>48</v>
      </c>
      <c r="C52" s="8"/>
      <c r="D52" s="25"/>
      <c r="E52" s="5"/>
      <c r="F52" s="5"/>
      <c r="G52" s="5"/>
      <c r="H52" s="5"/>
      <c r="I52" s="5"/>
      <c r="J52" s="5"/>
      <c r="K52" s="5"/>
    </row>
    <row r="53" spans="2:11" x14ac:dyDescent="0.15">
      <c r="B53" s="8">
        <v>49</v>
      </c>
      <c r="C53" s="8"/>
      <c r="D53" s="25"/>
      <c r="E53" s="5"/>
      <c r="F53" s="5"/>
      <c r="G53" s="5"/>
      <c r="H53" s="5"/>
      <c r="I53" s="5"/>
      <c r="J53" s="5"/>
      <c r="K53" s="5"/>
    </row>
    <row r="54" spans="2:11" x14ac:dyDescent="0.15">
      <c r="B54" s="8">
        <v>50</v>
      </c>
      <c r="C54" s="8"/>
      <c r="D54" s="25"/>
      <c r="E54" s="5"/>
      <c r="F54" s="5"/>
      <c r="G54" s="5"/>
      <c r="H54" s="5"/>
      <c r="I54" s="5"/>
      <c r="J54" s="5"/>
      <c r="K54" s="5"/>
    </row>
  </sheetData>
  <mergeCells count="5">
    <mergeCell ref="E3:J3"/>
    <mergeCell ref="B3:B4"/>
    <mergeCell ref="C3:C4"/>
    <mergeCell ref="D3:D4"/>
    <mergeCell ref="K3:K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7"/>
  <sheetViews>
    <sheetView workbookViewId="0">
      <selection activeCell="L30" sqref="L30"/>
    </sheetView>
  </sheetViews>
  <sheetFormatPr defaultRowHeight="13.5" x14ac:dyDescent="0.15"/>
  <cols>
    <col min="2" max="2" width="12.375" customWidth="1"/>
    <col min="3" max="3" width="12.875" customWidth="1"/>
  </cols>
  <sheetData>
    <row r="2" spans="1:3" x14ac:dyDescent="0.15">
      <c r="B2" s="16" t="s">
        <v>74</v>
      </c>
    </row>
    <row r="3" spans="1:3" x14ac:dyDescent="0.15">
      <c r="B3" s="5" t="s">
        <v>75</v>
      </c>
      <c r="C3" s="5" t="s">
        <v>84</v>
      </c>
    </row>
    <row r="4" spans="1:3" x14ac:dyDescent="0.15">
      <c r="B4" s="5" t="s">
        <v>76</v>
      </c>
      <c r="C4" s="5" t="s">
        <v>77</v>
      </c>
    </row>
    <row r="5" spans="1:3" x14ac:dyDescent="0.15">
      <c r="B5" s="5" t="s">
        <v>78</v>
      </c>
      <c r="C5" s="5" t="s">
        <v>79</v>
      </c>
    </row>
    <row r="6" spans="1:3" x14ac:dyDescent="0.15">
      <c r="B6" s="5" t="s">
        <v>80</v>
      </c>
      <c r="C6" s="5" t="s">
        <v>77</v>
      </c>
    </row>
    <row r="7" spans="1:3" ht="27" x14ac:dyDescent="0.15">
      <c r="B7" s="6" t="s">
        <v>81</v>
      </c>
      <c r="C7" s="5" t="s">
        <v>82</v>
      </c>
    </row>
    <row r="8" spans="1:3" x14ac:dyDescent="0.15">
      <c r="B8" s="23" t="s">
        <v>167</v>
      </c>
    </row>
    <row r="10" spans="1:3" x14ac:dyDescent="0.15">
      <c r="B10" s="17" t="s">
        <v>83</v>
      </c>
    </row>
    <row r="11" spans="1:3" x14ac:dyDescent="0.15">
      <c r="B11" t="s">
        <v>101</v>
      </c>
    </row>
    <row r="12" spans="1:3" x14ac:dyDescent="0.15">
      <c r="B12" t="s">
        <v>94</v>
      </c>
    </row>
    <row r="13" spans="1:3" x14ac:dyDescent="0.15">
      <c r="B13" t="s">
        <v>85</v>
      </c>
    </row>
    <row r="14" spans="1:3" x14ac:dyDescent="0.15">
      <c r="B14" t="s">
        <v>88</v>
      </c>
    </row>
    <row r="15" spans="1:3" x14ac:dyDescent="0.15">
      <c r="A15" s="22" t="s">
        <v>164</v>
      </c>
      <c r="B15" t="s">
        <v>168</v>
      </c>
    </row>
    <row r="17" spans="1:2" x14ac:dyDescent="0.15">
      <c r="B17" s="18" t="s">
        <v>86</v>
      </c>
    </row>
    <row r="18" spans="1:2" x14ac:dyDescent="0.15">
      <c r="B18" t="s">
        <v>100</v>
      </c>
    </row>
    <row r="19" spans="1:2" x14ac:dyDescent="0.15">
      <c r="B19" t="s">
        <v>89</v>
      </c>
    </row>
    <row r="20" spans="1:2" x14ac:dyDescent="0.15">
      <c r="B20" t="s">
        <v>87</v>
      </c>
    </row>
    <row r="21" spans="1:2" x14ac:dyDescent="0.15">
      <c r="B21" t="s">
        <v>92</v>
      </c>
    </row>
    <row r="22" spans="1:2" x14ac:dyDescent="0.15">
      <c r="A22" s="22" t="s">
        <v>164</v>
      </c>
      <c r="B22" t="s">
        <v>165</v>
      </c>
    </row>
    <row r="25" spans="1:2" x14ac:dyDescent="0.15">
      <c r="B25" s="19" t="s">
        <v>91</v>
      </c>
    </row>
    <row r="26" spans="1:2" x14ac:dyDescent="0.15">
      <c r="B26" t="s">
        <v>90</v>
      </c>
    </row>
    <row r="27" spans="1:2" x14ac:dyDescent="0.15">
      <c r="A27" s="22" t="s">
        <v>164</v>
      </c>
      <c r="B27" t="s">
        <v>166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B4"/>
  <sheetViews>
    <sheetView workbookViewId="0">
      <selection activeCell="H40" sqref="H40"/>
    </sheetView>
  </sheetViews>
  <sheetFormatPr defaultRowHeight="13.5" x14ac:dyDescent="0.15"/>
  <sheetData>
    <row r="2" spans="2:2" x14ac:dyDescent="0.15">
      <c r="B2">
        <v>3</v>
      </c>
    </row>
    <row r="3" spans="2:2" x14ac:dyDescent="0.15">
      <c r="B3">
        <v>2</v>
      </c>
    </row>
    <row r="4" spans="2:2" x14ac:dyDescent="0.15">
      <c r="B4">
        <v>1</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チェック用</vt:lpstr>
      <vt:lpstr>チェック記録</vt:lpstr>
      <vt:lpstr>説明</vt:lpstr>
      <vt:lpstr>リスト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2014-03-14T09:02:40Z</dcterms:created>
  <dcterms:modified xsi:type="dcterms:W3CDTF">2014-07-18T06:38:53Z</dcterms:modified>
</cp:coreProperties>
</file>