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-630" yWindow="-105" windowWidth="19200" windowHeight="12090"/>
  </bookViews>
  <sheets>
    <sheet name="性能計算" sheetId="7" r:id="rId1"/>
  </sheets>
  <calcPr calcId="145621"/>
</workbook>
</file>

<file path=xl/calcChain.xml><?xml version="1.0" encoding="utf-8"?>
<calcChain xmlns="http://schemas.openxmlformats.org/spreadsheetml/2006/main">
  <c r="G5" i="7" l="1"/>
  <c r="C12" i="7"/>
  <c r="C13" i="7"/>
  <c r="F4" i="7"/>
  <c r="F5" i="7"/>
  <c r="I4" i="7"/>
  <c r="H4" i="7"/>
  <c r="G4" i="7"/>
  <c r="K4" i="7"/>
  <c r="Q4" i="7"/>
  <c r="H3" i="7"/>
  <c r="K3" i="7"/>
  <c r="L4" i="7"/>
  <c r="R4" i="7"/>
  <c r="I3" i="7"/>
  <c r="L3" i="7"/>
  <c r="I5" i="7"/>
  <c r="L5" i="7"/>
  <c r="J5" i="7"/>
  <c r="H5" i="7"/>
  <c r="K5" i="7"/>
  <c r="Q5" i="7"/>
  <c r="R5" i="7"/>
  <c r="F6" i="7"/>
  <c r="P5" i="7"/>
  <c r="J4" i="7"/>
  <c r="P4" i="7"/>
  <c r="G3" i="7"/>
  <c r="J3" i="7"/>
  <c r="M5" i="7"/>
  <c r="M4" i="7"/>
  <c r="P3" i="7"/>
  <c r="M3" i="7"/>
  <c r="I6" i="7"/>
  <c r="L6" i="7"/>
  <c r="G6" i="7"/>
  <c r="J6" i="7"/>
  <c r="H6" i="7"/>
  <c r="K6" i="7"/>
  <c r="R6" i="7"/>
  <c r="Q6" i="7"/>
  <c r="P6" i="7"/>
  <c r="F7" i="7"/>
  <c r="O6" i="7"/>
  <c r="O5" i="7"/>
  <c r="O4" i="7"/>
  <c r="R3" i="7"/>
  <c r="O3" i="7"/>
  <c r="N3" i="7"/>
  <c r="Q3" i="7"/>
  <c r="N4" i="7"/>
  <c r="N5" i="7"/>
  <c r="N6" i="7"/>
  <c r="I7" i="7"/>
  <c r="L7" i="7"/>
  <c r="G7" i="7"/>
  <c r="J7" i="7"/>
  <c r="H7" i="7"/>
  <c r="K7" i="7"/>
  <c r="Q7" i="7"/>
  <c r="F8" i="7"/>
  <c r="P7" i="7"/>
  <c r="M7" i="7"/>
  <c r="S6" i="7"/>
  <c r="S4" i="7"/>
  <c r="S3" i="7"/>
  <c r="S7" i="7"/>
  <c r="S5" i="7"/>
  <c r="T3" i="7"/>
  <c r="T7" i="7"/>
  <c r="T5" i="7"/>
  <c r="T4" i="7"/>
  <c r="T6" i="7"/>
  <c r="U4" i="7"/>
  <c r="U3" i="7"/>
  <c r="U5" i="7"/>
  <c r="U6" i="7"/>
  <c r="M6" i="7"/>
  <c r="N7" i="7"/>
  <c r="O7" i="7"/>
  <c r="I8" i="7"/>
  <c r="L8" i="7"/>
  <c r="G8" i="7"/>
  <c r="J8" i="7"/>
  <c r="H8" i="7"/>
  <c r="K8" i="7"/>
  <c r="F9" i="7"/>
  <c r="P8" i="7"/>
  <c r="R7" i="7"/>
  <c r="S8" i="7"/>
  <c r="Q8" i="7"/>
  <c r="U7" i="7"/>
  <c r="I9" i="7"/>
  <c r="L9" i="7"/>
  <c r="G9" i="7"/>
  <c r="J9" i="7"/>
  <c r="H9" i="7"/>
  <c r="K9" i="7"/>
  <c r="Q9" i="7"/>
  <c r="F10" i="7"/>
  <c r="P9" i="7"/>
  <c r="R8" i="7"/>
  <c r="M9" i="7"/>
  <c r="M8" i="7"/>
  <c r="O8" i="7"/>
  <c r="N9" i="7"/>
  <c r="N8" i="7"/>
  <c r="O9" i="7"/>
  <c r="I10" i="7"/>
  <c r="L10" i="7"/>
  <c r="G10" i="7"/>
  <c r="J10" i="7"/>
  <c r="H10" i="7"/>
  <c r="K10" i="7"/>
  <c r="Q10" i="7"/>
  <c r="P10" i="7"/>
  <c r="F11" i="7"/>
  <c r="R9" i="7"/>
  <c r="U8" i="7"/>
  <c r="S9" i="7"/>
  <c r="S10" i="7"/>
  <c r="T9" i="7"/>
  <c r="T8" i="7"/>
  <c r="T10" i="7"/>
  <c r="U9" i="7"/>
  <c r="R10" i="7"/>
  <c r="M10" i="7"/>
  <c r="I11" i="7"/>
  <c r="L11" i="7"/>
  <c r="R11" i="7"/>
  <c r="G11" i="7"/>
  <c r="J11" i="7"/>
  <c r="H11" i="7"/>
  <c r="K11" i="7"/>
  <c r="Q11" i="7"/>
  <c r="F12" i="7"/>
  <c r="P11" i="7"/>
  <c r="N10" i="7"/>
  <c r="N11" i="7"/>
  <c r="O10" i="7"/>
  <c r="O11" i="7"/>
  <c r="I12" i="7"/>
  <c r="L12" i="7"/>
  <c r="G12" i="7"/>
  <c r="J12" i="7"/>
  <c r="H12" i="7"/>
  <c r="K12" i="7"/>
  <c r="Q12" i="7"/>
  <c r="P12" i="7"/>
  <c r="F13" i="7"/>
  <c r="M11" i="7"/>
  <c r="S12" i="7"/>
  <c r="S11" i="7"/>
  <c r="T11" i="7"/>
  <c r="M12" i="7"/>
  <c r="U10" i="7"/>
  <c r="U11" i="7"/>
  <c r="I13" i="7"/>
  <c r="L13" i="7"/>
  <c r="G13" i="7"/>
  <c r="J13" i="7"/>
  <c r="P13" i="7"/>
  <c r="H13" i="7"/>
  <c r="K13" i="7"/>
  <c r="R13" i="7"/>
  <c r="Q13" i="7"/>
  <c r="F14" i="7"/>
  <c r="N13" i="7"/>
  <c r="O12" i="7"/>
  <c r="O13" i="7"/>
  <c r="N12" i="7"/>
  <c r="T12" i="7"/>
  <c r="R12" i="7"/>
  <c r="M13" i="7"/>
  <c r="S13" i="7"/>
  <c r="U13" i="7"/>
  <c r="U12" i="7"/>
  <c r="T13" i="7"/>
  <c r="I14" i="7"/>
  <c r="L14" i="7"/>
  <c r="O14" i="7"/>
  <c r="G14" i="7"/>
  <c r="J14" i="7"/>
  <c r="M14" i="7"/>
  <c r="H14" i="7"/>
  <c r="K14" i="7"/>
  <c r="N14" i="7"/>
  <c r="Q14" i="7"/>
  <c r="P14" i="7"/>
  <c r="S14" i="7"/>
  <c r="F15" i="7"/>
  <c r="I15" i="7"/>
  <c r="L15" i="7"/>
  <c r="O15" i="7"/>
  <c r="G15" i="7"/>
  <c r="J15" i="7"/>
  <c r="M15" i="7"/>
  <c r="H15" i="7"/>
  <c r="K15" i="7"/>
  <c r="N15" i="7"/>
  <c r="Q15" i="7"/>
  <c r="F16" i="7"/>
  <c r="P15" i="7"/>
  <c r="S15" i="7"/>
  <c r="T14" i="7"/>
  <c r="R14" i="7"/>
  <c r="U14" i="7"/>
  <c r="T15" i="7"/>
  <c r="I16" i="7"/>
  <c r="L16" i="7"/>
  <c r="O16" i="7"/>
  <c r="G16" i="7"/>
  <c r="J16" i="7"/>
  <c r="M16" i="7"/>
  <c r="H16" i="7"/>
  <c r="K16" i="7"/>
  <c r="N16" i="7"/>
  <c r="Q16" i="7"/>
  <c r="T16" i="7"/>
  <c r="P16" i="7"/>
  <c r="S16" i="7"/>
  <c r="F17" i="7"/>
  <c r="R15" i="7"/>
  <c r="U15" i="7"/>
  <c r="I17" i="7"/>
  <c r="L17" i="7"/>
  <c r="O17" i="7"/>
  <c r="G17" i="7"/>
  <c r="J17" i="7"/>
  <c r="M17" i="7"/>
  <c r="H17" i="7"/>
  <c r="K17" i="7"/>
  <c r="N17" i="7"/>
  <c r="Q17" i="7"/>
  <c r="T17" i="7"/>
  <c r="F18" i="7"/>
  <c r="P17" i="7"/>
  <c r="S17" i="7"/>
  <c r="R16" i="7"/>
  <c r="U16" i="7"/>
  <c r="I18" i="7"/>
  <c r="L18" i="7"/>
  <c r="O18" i="7"/>
  <c r="G18" i="7"/>
  <c r="J18" i="7"/>
  <c r="M18" i="7"/>
  <c r="H18" i="7"/>
  <c r="K18" i="7"/>
  <c r="N18" i="7"/>
  <c r="R18" i="7"/>
  <c r="P18" i="7"/>
  <c r="S18" i="7"/>
  <c r="F19" i="7"/>
  <c r="R17" i="7"/>
  <c r="U17" i="7"/>
  <c r="I19" i="7"/>
  <c r="L19" i="7"/>
  <c r="O19" i="7"/>
  <c r="G19" i="7"/>
  <c r="J19" i="7"/>
  <c r="M19" i="7"/>
  <c r="H19" i="7"/>
  <c r="K19" i="7"/>
  <c r="N19" i="7"/>
  <c r="Q19" i="7"/>
  <c r="T19" i="7"/>
  <c r="F20" i="7"/>
  <c r="P19" i="7"/>
  <c r="S19" i="7"/>
  <c r="Q18" i="7"/>
  <c r="T18" i="7"/>
  <c r="U18" i="7"/>
  <c r="I20" i="7"/>
  <c r="L20" i="7"/>
  <c r="O20" i="7"/>
  <c r="G20" i="7"/>
  <c r="J20" i="7"/>
  <c r="M20" i="7"/>
  <c r="H20" i="7"/>
  <c r="K20" i="7"/>
  <c r="N20" i="7"/>
  <c r="P20" i="7"/>
  <c r="S20" i="7"/>
  <c r="F21" i="7"/>
  <c r="R19" i="7"/>
  <c r="U19" i="7"/>
  <c r="I21" i="7"/>
  <c r="L21" i="7"/>
  <c r="O21" i="7"/>
  <c r="G21" i="7"/>
  <c r="J21" i="7"/>
  <c r="M21" i="7"/>
  <c r="H21" i="7"/>
  <c r="K21" i="7"/>
  <c r="N21" i="7"/>
  <c r="F22" i="7"/>
  <c r="P21" i="7"/>
  <c r="S21" i="7"/>
  <c r="Q20" i="7"/>
  <c r="T20" i="7"/>
  <c r="R20" i="7"/>
  <c r="U20" i="7"/>
  <c r="Q21" i="7"/>
  <c r="T21" i="7"/>
  <c r="I22" i="7"/>
  <c r="L22" i="7"/>
  <c r="O22" i="7"/>
  <c r="G22" i="7"/>
  <c r="J22" i="7"/>
  <c r="M22" i="7"/>
  <c r="H22" i="7"/>
  <c r="K22" i="7"/>
  <c r="N22" i="7"/>
  <c r="R22" i="7"/>
  <c r="Q22" i="7"/>
  <c r="P22" i="7"/>
  <c r="S22" i="7"/>
  <c r="F23" i="7"/>
  <c r="R21" i="7"/>
  <c r="U21" i="7"/>
  <c r="I23" i="7"/>
  <c r="L23" i="7"/>
  <c r="O23" i="7"/>
  <c r="G23" i="7"/>
  <c r="J23" i="7"/>
  <c r="M23" i="7"/>
  <c r="H23" i="7"/>
  <c r="K23" i="7"/>
  <c r="N23" i="7"/>
  <c r="Q23" i="7"/>
  <c r="T23" i="7"/>
  <c r="F24" i="7"/>
  <c r="P23" i="7"/>
  <c r="S23" i="7"/>
  <c r="T22" i="7"/>
  <c r="U22" i="7"/>
  <c r="I24" i="7"/>
  <c r="L24" i="7"/>
  <c r="O24" i="7"/>
  <c r="G24" i="7"/>
  <c r="J24" i="7"/>
  <c r="M24" i="7"/>
  <c r="H24" i="7"/>
  <c r="K24" i="7"/>
  <c r="N24" i="7"/>
  <c r="P24" i="7"/>
  <c r="S24" i="7"/>
  <c r="F25" i="7"/>
  <c r="R23" i="7"/>
  <c r="U23" i="7"/>
  <c r="I25" i="7"/>
  <c r="L25" i="7"/>
  <c r="O25" i="7"/>
  <c r="G25" i="7"/>
  <c r="J25" i="7"/>
  <c r="M25" i="7"/>
  <c r="H25" i="7"/>
  <c r="K25" i="7"/>
  <c r="N25" i="7"/>
  <c r="F26" i="7"/>
  <c r="P25" i="7"/>
  <c r="S25" i="7"/>
  <c r="Q24" i="7"/>
  <c r="T24" i="7"/>
  <c r="R24" i="7"/>
  <c r="U24" i="7"/>
  <c r="Q25" i="7"/>
  <c r="T25" i="7"/>
  <c r="I26" i="7"/>
  <c r="L26" i="7"/>
  <c r="O26" i="7"/>
  <c r="G26" i="7"/>
  <c r="J26" i="7"/>
  <c r="M26" i="7"/>
  <c r="H26" i="7"/>
  <c r="K26" i="7"/>
  <c r="N26" i="7"/>
  <c r="R26" i="7"/>
  <c r="Q26" i="7"/>
  <c r="P26" i="7"/>
  <c r="S26" i="7"/>
  <c r="F27" i="7"/>
  <c r="R25" i="7"/>
  <c r="U25" i="7"/>
  <c r="U26" i="7"/>
  <c r="I27" i="7"/>
  <c r="L27" i="7"/>
  <c r="O27" i="7"/>
  <c r="G27" i="7"/>
  <c r="J27" i="7"/>
  <c r="M27" i="7"/>
  <c r="H27" i="7"/>
  <c r="K27" i="7"/>
  <c r="N27" i="7"/>
  <c r="R27" i="7"/>
  <c r="U27" i="7"/>
  <c r="Q27" i="7"/>
  <c r="T27" i="7"/>
  <c r="F28" i="7"/>
  <c r="T26" i="7"/>
  <c r="I28" i="7"/>
  <c r="L28" i="7"/>
  <c r="O28" i="7"/>
  <c r="G28" i="7"/>
  <c r="J28" i="7"/>
  <c r="M28" i="7"/>
  <c r="H28" i="7"/>
  <c r="K28" i="7"/>
  <c r="N28" i="7"/>
  <c r="Q28" i="7"/>
  <c r="T28" i="7"/>
  <c r="P28" i="7"/>
  <c r="F29" i="7"/>
  <c r="P27" i="7"/>
  <c r="S27" i="7"/>
  <c r="I29" i="7"/>
  <c r="L29" i="7"/>
  <c r="O29" i="7"/>
  <c r="G29" i="7"/>
  <c r="J29" i="7"/>
  <c r="M29" i="7"/>
  <c r="H29" i="7"/>
  <c r="K29" i="7"/>
  <c r="N29" i="7"/>
  <c r="F30" i="7"/>
  <c r="P29" i="7"/>
  <c r="S29" i="7"/>
  <c r="S28" i="7"/>
  <c r="R28" i="7"/>
  <c r="U28" i="7"/>
  <c r="Q29" i="7"/>
  <c r="T29" i="7"/>
  <c r="I30" i="7"/>
  <c r="L30" i="7"/>
  <c r="O30" i="7"/>
  <c r="G30" i="7"/>
  <c r="J30" i="7"/>
  <c r="M30" i="7"/>
  <c r="H30" i="7"/>
  <c r="K30" i="7"/>
  <c r="N30" i="7"/>
  <c r="R30" i="7"/>
  <c r="Q30" i="7"/>
  <c r="P30" i="7"/>
  <c r="S30" i="7"/>
  <c r="F31" i="7"/>
  <c r="R29" i="7"/>
  <c r="U29" i="7"/>
  <c r="U30" i="7"/>
  <c r="I31" i="7"/>
  <c r="L31" i="7"/>
  <c r="O31" i="7"/>
  <c r="G31" i="7"/>
  <c r="J31" i="7"/>
  <c r="M31" i="7"/>
  <c r="H31" i="7"/>
  <c r="K31" i="7"/>
  <c r="N31" i="7"/>
  <c r="R31" i="7"/>
  <c r="U31" i="7"/>
  <c r="Q31" i="7"/>
  <c r="T31" i="7"/>
  <c r="F32" i="7"/>
  <c r="T30" i="7"/>
  <c r="I32" i="7"/>
  <c r="L32" i="7"/>
  <c r="O32" i="7"/>
  <c r="G32" i="7"/>
  <c r="J32" i="7"/>
  <c r="M32" i="7"/>
  <c r="H32" i="7"/>
  <c r="K32" i="7"/>
  <c r="N32" i="7"/>
  <c r="Q32" i="7"/>
  <c r="T32" i="7"/>
  <c r="P32" i="7"/>
  <c r="F33" i="7"/>
  <c r="P31" i="7"/>
  <c r="S31" i="7"/>
  <c r="I33" i="7"/>
  <c r="L33" i="7"/>
  <c r="O33" i="7"/>
  <c r="G33" i="7"/>
  <c r="J33" i="7"/>
  <c r="M33" i="7"/>
  <c r="H33" i="7"/>
  <c r="K33" i="7"/>
  <c r="N33" i="7"/>
  <c r="R33" i="7"/>
  <c r="U33" i="7"/>
  <c r="Q33" i="7"/>
  <c r="T33" i="7"/>
  <c r="F34" i="7"/>
  <c r="S32" i="7"/>
  <c r="R32" i="7"/>
  <c r="U32" i="7"/>
  <c r="I34" i="7"/>
  <c r="L34" i="7"/>
  <c r="O34" i="7"/>
  <c r="G34" i="7"/>
  <c r="J34" i="7"/>
  <c r="M34" i="7"/>
  <c r="H34" i="7"/>
  <c r="K34" i="7"/>
  <c r="N34" i="7"/>
  <c r="P34" i="7"/>
  <c r="F35" i="7"/>
  <c r="P33" i="7"/>
  <c r="S33" i="7"/>
  <c r="I35" i="7"/>
  <c r="L35" i="7"/>
  <c r="O35" i="7"/>
  <c r="G35" i="7"/>
  <c r="J35" i="7"/>
  <c r="M35" i="7"/>
  <c r="H35" i="7"/>
  <c r="K35" i="7"/>
  <c r="N35" i="7"/>
  <c r="Q35" i="7"/>
  <c r="T35" i="7"/>
  <c r="F36" i="7"/>
  <c r="P35" i="7"/>
  <c r="S35" i="7"/>
  <c r="Q34" i="7"/>
  <c r="T34" i="7"/>
  <c r="S34" i="7"/>
  <c r="R34" i="7"/>
  <c r="U34" i="7"/>
  <c r="I36" i="7"/>
  <c r="L36" i="7"/>
  <c r="O36" i="7"/>
  <c r="G36" i="7"/>
  <c r="J36" i="7"/>
  <c r="M36" i="7"/>
  <c r="H36" i="7"/>
  <c r="K36" i="7"/>
  <c r="N36" i="7"/>
  <c r="R36" i="7"/>
  <c r="Q36" i="7"/>
  <c r="T36" i="7"/>
  <c r="P36" i="7"/>
  <c r="S36" i="7"/>
  <c r="F37" i="7"/>
  <c r="R35" i="7"/>
  <c r="U35" i="7"/>
  <c r="U36" i="7"/>
  <c r="I37" i="7"/>
  <c r="L37" i="7"/>
  <c r="O37" i="7"/>
  <c r="G37" i="7"/>
  <c r="J37" i="7"/>
  <c r="M37" i="7"/>
  <c r="H37" i="7"/>
  <c r="K37" i="7"/>
  <c r="N37" i="7"/>
  <c r="R37" i="7"/>
  <c r="U37" i="7"/>
  <c r="Q37" i="7"/>
  <c r="T37" i="7"/>
  <c r="F38" i="7"/>
  <c r="I38" i="7"/>
  <c r="L38" i="7"/>
  <c r="O38" i="7"/>
  <c r="G38" i="7"/>
  <c r="J38" i="7"/>
  <c r="M38" i="7"/>
  <c r="H38" i="7"/>
  <c r="K38" i="7"/>
  <c r="N38" i="7"/>
  <c r="Q38" i="7"/>
  <c r="T38" i="7"/>
  <c r="P38" i="7"/>
  <c r="F39" i="7"/>
  <c r="P37" i="7"/>
  <c r="S37" i="7"/>
  <c r="I39" i="7"/>
  <c r="L39" i="7"/>
  <c r="O39" i="7"/>
  <c r="G39" i="7"/>
  <c r="J39" i="7"/>
  <c r="M39" i="7"/>
  <c r="H39" i="7"/>
  <c r="K39" i="7"/>
  <c r="N39" i="7"/>
  <c r="F40" i="7"/>
  <c r="P39" i="7"/>
  <c r="S39" i="7"/>
  <c r="S38" i="7"/>
  <c r="R38" i="7"/>
  <c r="U38" i="7"/>
  <c r="Q39" i="7"/>
  <c r="T39" i="7"/>
  <c r="I40" i="7"/>
  <c r="L40" i="7"/>
  <c r="O40" i="7"/>
  <c r="G40" i="7"/>
  <c r="J40" i="7"/>
  <c r="M40" i="7"/>
  <c r="H40" i="7"/>
  <c r="K40" i="7"/>
  <c r="N40" i="7"/>
  <c r="R40" i="7"/>
  <c r="Q40" i="7"/>
  <c r="P40" i="7"/>
  <c r="S40" i="7"/>
  <c r="F41" i="7"/>
  <c r="R39" i="7"/>
  <c r="U39" i="7"/>
  <c r="U40" i="7"/>
  <c r="I41" i="7"/>
  <c r="L41" i="7"/>
  <c r="O41" i="7"/>
  <c r="G41" i="7"/>
  <c r="J41" i="7"/>
  <c r="M41" i="7"/>
  <c r="H41" i="7"/>
  <c r="K41" i="7"/>
  <c r="N41" i="7"/>
  <c r="R41" i="7"/>
  <c r="U41" i="7"/>
  <c r="Q41" i="7"/>
  <c r="T41" i="7"/>
  <c r="F42" i="7"/>
  <c r="T40" i="7"/>
  <c r="I42" i="7"/>
  <c r="L42" i="7"/>
  <c r="O42" i="7"/>
  <c r="G42" i="7"/>
  <c r="J42" i="7"/>
  <c r="M42" i="7"/>
  <c r="H42" i="7"/>
  <c r="K42" i="7"/>
  <c r="N42" i="7"/>
  <c r="Q42" i="7"/>
  <c r="T42" i="7"/>
  <c r="P42" i="7"/>
  <c r="F43" i="7"/>
  <c r="P41" i="7"/>
  <c r="S41" i="7"/>
  <c r="I43" i="7"/>
  <c r="L43" i="7"/>
  <c r="O43" i="7"/>
  <c r="G43" i="7"/>
  <c r="J43" i="7"/>
  <c r="M43" i="7"/>
  <c r="H43" i="7"/>
  <c r="K43" i="7"/>
  <c r="N43" i="7"/>
  <c r="Q43" i="7"/>
  <c r="T43" i="7"/>
  <c r="F44" i="7"/>
  <c r="P43" i="7"/>
  <c r="S43" i="7"/>
  <c r="S42" i="7"/>
  <c r="R42" i="7"/>
  <c r="U42" i="7"/>
  <c r="I44" i="7"/>
  <c r="L44" i="7"/>
  <c r="O44" i="7"/>
  <c r="G44" i="7"/>
  <c r="J44" i="7"/>
  <c r="M44" i="7"/>
  <c r="H44" i="7"/>
  <c r="K44" i="7"/>
  <c r="N44" i="7"/>
  <c r="R44" i="7"/>
  <c r="Q44" i="7"/>
  <c r="T44" i="7"/>
  <c r="P44" i="7"/>
  <c r="S44" i="7"/>
  <c r="F45" i="7"/>
  <c r="R43" i="7"/>
  <c r="U43" i="7"/>
  <c r="I45" i="7"/>
  <c r="L45" i="7"/>
  <c r="O45" i="7"/>
  <c r="G45" i="7"/>
  <c r="J45" i="7"/>
  <c r="M45" i="7"/>
  <c r="H45" i="7"/>
  <c r="K45" i="7"/>
  <c r="N45" i="7"/>
  <c r="Q45" i="7"/>
  <c r="T45" i="7"/>
  <c r="F46" i="7"/>
  <c r="P45" i="7"/>
  <c r="S45" i="7"/>
  <c r="U44" i="7"/>
  <c r="I46" i="7"/>
  <c r="L46" i="7"/>
  <c r="O46" i="7"/>
  <c r="G46" i="7"/>
  <c r="J46" i="7"/>
  <c r="M46" i="7"/>
  <c r="H46" i="7"/>
  <c r="K46" i="7"/>
  <c r="N46" i="7"/>
  <c r="Q46" i="7"/>
  <c r="T46" i="7"/>
  <c r="P46" i="7"/>
  <c r="S46" i="7"/>
  <c r="F47" i="7"/>
  <c r="R45" i="7"/>
  <c r="U45" i="7"/>
  <c r="I47" i="7"/>
  <c r="L47" i="7"/>
  <c r="O47" i="7"/>
  <c r="G47" i="7"/>
  <c r="J47" i="7"/>
  <c r="M47" i="7"/>
  <c r="H47" i="7"/>
  <c r="K47" i="7"/>
  <c r="N47" i="7"/>
  <c r="F48" i="7"/>
  <c r="P47" i="7"/>
  <c r="S47" i="7"/>
  <c r="R46" i="7"/>
  <c r="U46" i="7"/>
  <c r="Q47" i="7"/>
  <c r="T47" i="7"/>
  <c r="I48" i="7"/>
  <c r="L48" i="7"/>
  <c r="O48" i="7"/>
  <c r="G48" i="7"/>
  <c r="J48" i="7"/>
  <c r="M48" i="7"/>
  <c r="H48" i="7"/>
  <c r="K48" i="7"/>
  <c r="N48" i="7"/>
  <c r="R48" i="7"/>
  <c r="Q48" i="7"/>
  <c r="P48" i="7"/>
  <c r="S48" i="7"/>
  <c r="F49" i="7"/>
  <c r="R47" i="7"/>
  <c r="U47" i="7"/>
  <c r="U48" i="7"/>
  <c r="I49" i="7"/>
  <c r="L49" i="7"/>
  <c r="O49" i="7"/>
  <c r="G49" i="7"/>
  <c r="J49" i="7"/>
  <c r="M49" i="7"/>
  <c r="H49" i="7"/>
  <c r="K49" i="7"/>
  <c r="N49" i="7"/>
  <c r="R49" i="7"/>
  <c r="U49" i="7"/>
  <c r="Q49" i="7"/>
  <c r="T49" i="7"/>
  <c r="F50" i="7"/>
  <c r="T48" i="7"/>
  <c r="I50" i="7"/>
  <c r="L50" i="7"/>
  <c r="O50" i="7"/>
  <c r="G50" i="7"/>
  <c r="J50" i="7"/>
  <c r="M50" i="7"/>
  <c r="H50" i="7"/>
  <c r="K50" i="7"/>
  <c r="N50" i="7"/>
  <c r="Q50" i="7"/>
  <c r="T50" i="7"/>
  <c r="P50" i="7"/>
  <c r="F51" i="7"/>
  <c r="P49" i="7"/>
  <c r="S49" i="7"/>
  <c r="I51" i="7"/>
  <c r="L51" i="7"/>
  <c r="O51" i="7"/>
  <c r="G51" i="7"/>
  <c r="J51" i="7"/>
  <c r="M51" i="7"/>
  <c r="H51" i="7"/>
  <c r="K51" i="7"/>
  <c r="N51" i="7"/>
  <c r="Q51" i="7"/>
  <c r="T51" i="7"/>
  <c r="F52" i="7"/>
  <c r="P51" i="7"/>
  <c r="S51" i="7"/>
  <c r="S50" i="7"/>
  <c r="R50" i="7"/>
  <c r="U50" i="7"/>
  <c r="I52" i="7"/>
  <c r="L52" i="7"/>
  <c r="O52" i="7"/>
  <c r="G52" i="7"/>
  <c r="J52" i="7"/>
  <c r="M52" i="7"/>
  <c r="H52" i="7"/>
  <c r="K52" i="7"/>
  <c r="N52" i="7"/>
  <c r="Q52" i="7"/>
  <c r="T52" i="7"/>
  <c r="P52" i="7"/>
  <c r="S52" i="7"/>
  <c r="F53" i="7"/>
  <c r="R51" i="7"/>
  <c r="U51" i="7"/>
  <c r="I53" i="7"/>
  <c r="L53" i="7"/>
  <c r="O53" i="7"/>
  <c r="G53" i="7"/>
  <c r="J53" i="7"/>
  <c r="M53" i="7"/>
  <c r="H53" i="7"/>
  <c r="K53" i="7"/>
  <c r="N53" i="7"/>
  <c r="Q53" i="7"/>
  <c r="T53" i="7"/>
  <c r="F54" i="7"/>
  <c r="P53" i="7"/>
  <c r="S53" i="7"/>
  <c r="R52" i="7"/>
  <c r="U52" i="7"/>
  <c r="I54" i="7"/>
  <c r="L54" i="7"/>
  <c r="O54" i="7"/>
  <c r="G54" i="7"/>
  <c r="J54" i="7"/>
  <c r="M54" i="7"/>
  <c r="H54" i="7"/>
  <c r="K54" i="7"/>
  <c r="N54" i="7"/>
  <c r="Q54" i="7"/>
  <c r="T54" i="7"/>
  <c r="P54" i="7"/>
  <c r="S54" i="7"/>
  <c r="F55" i="7"/>
  <c r="R53" i="7"/>
  <c r="U53" i="7"/>
  <c r="R54" i="7"/>
  <c r="U54" i="7"/>
  <c r="I55" i="7"/>
  <c r="L55" i="7"/>
  <c r="O55" i="7"/>
  <c r="G55" i="7"/>
  <c r="J55" i="7"/>
  <c r="M55" i="7"/>
  <c r="H55" i="7"/>
  <c r="K55" i="7"/>
  <c r="N55" i="7"/>
  <c r="R55" i="7"/>
  <c r="U55" i="7"/>
  <c r="Q55" i="7"/>
  <c r="T55" i="7"/>
  <c r="F56" i="7"/>
  <c r="P55" i="7"/>
  <c r="S55" i="7"/>
  <c r="I56" i="7"/>
  <c r="L56" i="7"/>
  <c r="O56" i="7"/>
  <c r="G56" i="7"/>
  <c r="J56" i="7"/>
  <c r="M56" i="7"/>
  <c r="H56" i="7"/>
  <c r="K56" i="7"/>
  <c r="N56" i="7"/>
  <c r="R56" i="7"/>
  <c r="U56" i="7"/>
  <c r="Q56" i="7"/>
  <c r="T56" i="7"/>
  <c r="P56" i="7"/>
  <c r="S56" i="7"/>
  <c r="F57" i="7"/>
  <c r="I57" i="7"/>
  <c r="L57" i="7"/>
  <c r="O57" i="7"/>
  <c r="G57" i="7"/>
  <c r="J57" i="7"/>
  <c r="M57" i="7"/>
  <c r="H57" i="7"/>
  <c r="K57" i="7"/>
  <c r="N57" i="7"/>
  <c r="R57" i="7"/>
  <c r="U57" i="7"/>
  <c r="F58" i="7"/>
  <c r="P57" i="7"/>
  <c r="S57" i="7"/>
  <c r="Q57" i="7"/>
  <c r="T57" i="7"/>
  <c r="I58" i="7"/>
  <c r="L58" i="7"/>
  <c r="O58" i="7"/>
  <c r="G58" i="7"/>
  <c r="J58" i="7"/>
  <c r="M58" i="7"/>
  <c r="H58" i="7"/>
  <c r="K58" i="7"/>
  <c r="N58" i="7"/>
  <c r="R58" i="7"/>
  <c r="U58" i="7"/>
  <c r="Q58" i="7"/>
  <c r="T58" i="7"/>
  <c r="P58" i="7"/>
  <c r="S58" i="7"/>
  <c r="F59" i="7"/>
  <c r="I59" i="7"/>
  <c r="L59" i="7"/>
  <c r="O59" i="7"/>
  <c r="G59" i="7"/>
  <c r="J59" i="7"/>
  <c r="M59" i="7"/>
  <c r="H59" i="7"/>
  <c r="K59" i="7"/>
  <c r="N59" i="7"/>
  <c r="R59" i="7"/>
  <c r="U59" i="7"/>
  <c r="F60" i="7"/>
  <c r="P59" i="7"/>
  <c r="S59" i="7"/>
  <c r="Q59" i="7"/>
  <c r="T59" i="7"/>
  <c r="I60" i="7"/>
  <c r="L60" i="7"/>
  <c r="O60" i="7"/>
  <c r="G60" i="7"/>
  <c r="J60" i="7"/>
  <c r="M60" i="7"/>
  <c r="H60" i="7"/>
  <c r="K60" i="7"/>
  <c r="N60" i="7"/>
  <c r="R60" i="7"/>
  <c r="U60" i="7"/>
  <c r="Q60" i="7"/>
  <c r="T60" i="7"/>
  <c r="P60" i="7"/>
  <c r="S60" i="7"/>
  <c r="F61" i="7"/>
  <c r="I61" i="7"/>
  <c r="L61" i="7"/>
  <c r="O61" i="7"/>
  <c r="G61" i="7"/>
  <c r="J61" i="7"/>
  <c r="M61" i="7"/>
  <c r="H61" i="7"/>
  <c r="K61" i="7"/>
  <c r="N61" i="7"/>
  <c r="R61" i="7"/>
  <c r="U61" i="7"/>
  <c r="F62" i="7"/>
  <c r="P61" i="7"/>
  <c r="S61" i="7"/>
  <c r="Q61" i="7"/>
  <c r="T61" i="7"/>
  <c r="I62" i="7"/>
  <c r="L62" i="7"/>
  <c r="O62" i="7"/>
  <c r="G62" i="7"/>
  <c r="J62" i="7"/>
  <c r="M62" i="7"/>
  <c r="H62" i="7"/>
  <c r="K62" i="7"/>
  <c r="N62" i="7"/>
  <c r="R62" i="7"/>
  <c r="U62" i="7"/>
  <c r="Q62" i="7"/>
  <c r="T62" i="7"/>
  <c r="P62" i="7"/>
  <c r="S62" i="7"/>
  <c r="F63" i="7"/>
  <c r="I63" i="7"/>
  <c r="L63" i="7"/>
  <c r="O63" i="7"/>
  <c r="G63" i="7"/>
  <c r="J63" i="7"/>
  <c r="M63" i="7"/>
  <c r="H63" i="7"/>
  <c r="K63" i="7"/>
  <c r="N63" i="7"/>
  <c r="R63" i="7"/>
  <c r="U63" i="7"/>
  <c r="F64" i="7"/>
  <c r="P63" i="7"/>
  <c r="S63" i="7"/>
  <c r="Q63" i="7"/>
  <c r="T63" i="7"/>
  <c r="I64" i="7"/>
  <c r="L64" i="7"/>
  <c r="O64" i="7"/>
  <c r="G64" i="7"/>
  <c r="J64" i="7"/>
  <c r="M64" i="7"/>
  <c r="H64" i="7"/>
  <c r="K64" i="7"/>
  <c r="N64" i="7"/>
  <c r="R64" i="7"/>
  <c r="U64" i="7"/>
  <c r="Q64" i="7"/>
  <c r="T64" i="7"/>
  <c r="P64" i="7"/>
  <c r="S64" i="7"/>
  <c r="F65" i="7"/>
  <c r="I65" i="7"/>
  <c r="L65" i="7"/>
  <c r="O65" i="7"/>
  <c r="G65" i="7"/>
  <c r="J65" i="7"/>
  <c r="M65" i="7"/>
  <c r="H65" i="7"/>
  <c r="K65" i="7"/>
  <c r="N65" i="7"/>
  <c r="R65" i="7"/>
  <c r="U65" i="7"/>
  <c r="Q65" i="7"/>
  <c r="T65" i="7"/>
  <c r="F66" i="7"/>
  <c r="P65" i="7"/>
  <c r="S65" i="7"/>
  <c r="I66" i="7"/>
  <c r="L66" i="7"/>
  <c r="O66" i="7"/>
  <c r="G66" i="7"/>
  <c r="J66" i="7"/>
  <c r="M66" i="7"/>
  <c r="H66" i="7"/>
  <c r="K66" i="7"/>
  <c r="N66" i="7"/>
  <c r="R66" i="7"/>
  <c r="U66" i="7"/>
  <c r="Q66" i="7"/>
  <c r="T66" i="7"/>
  <c r="P66" i="7"/>
  <c r="S66" i="7"/>
  <c r="F67" i="7"/>
  <c r="I67" i="7"/>
  <c r="L67" i="7"/>
  <c r="O67" i="7"/>
  <c r="G67" i="7"/>
  <c r="J67" i="7"/>
  <c r="M67" i="7"/>
  <c r="H67" i="7"/>
  <c r="K67" i="7"/>
  <c r="N67" i="7"/>
  <c r="R67" i="7"/>
  <c r="U67" i="7"/>
  <c r="F68" i="7"/>
  <c r="P67" i="7"/>
  <c r="S67" i="7"/>
  <c r="Q67" i="7"/>
  <c r="T67" i="7"/>
  <c r="I68" i="7"/>
  <c r="L68" i="7"/>
  <c r="O68" i="7"/>
  <c r="G68" i="7"/>
  <c r="J68" i="7"/>
  <c r="M68" i="7"/>
  <c r="H68" i="7"/>
  <c r="K68" i="7"/>
  <c r="N68" i="7"/>
  <c r="R68" i="7"/>
  <c r="U68" i="7"/>
  <c r="Q68" i="7"/>
  <c r="T68" i="7"/>
  <c r="P68" i="7"/>
  <c r="S68" i="7"/>
  <c r="F69" i="7"/>
  <c r="I69" i="7"/>
  <c r="L69" i="7"/>
  <c r="O69" i="7"/>
  <c r="G69" i="7"/>
  <c r="J69" i="7"/>
  <c r="M69" i="7"/>
  <c r="H69" i="7"/>
  <c r="K69" i="7"/>
  <c r="N69" i="7"/>
  <c r="R69" i="7"/>
  <c r="U69" i="7"/>
  <c r="F70" i="7"/>
  <c r="P69" i="7"/>
  <c r="S69" i="7"/>
  <c r="Q69" i="7"/>
  <c r="T69" i="7"/>
  <c r="I70" i="7"/>
  <c r="L70" i="7"/>
  <c r="O70" i="7"/>
  <c r="G70" i="7"/>
  <c r="J70" i="7"/>
  <c r="M70" i="7"/>
  <c r="H70" i="7"/>
  <c r="K70" i="7"/>
  <c r="N70" i="7"/>
  <c r="R70" i="7"/>
  <c r="U70" i="7"/>
  <c r="Q70" i="7"/>
  <c r="T70" i="7"/>
  <c r="P70" i="7"/>
  <c r="S70" i="7"/>
  <c r="F71" i="7"/>
  <c r="I71" i="7"/>
  <c r="L71" i="7"/>
  <c r="O71" i="7"/>
  <c r="G71" i="7"/>
  <c r="J71" i="7"/>
  <c r="M71" i="7"/>
  <c r="H71" i="7"/>
  <c r="K71" i="7"/>
  <c r="N71" i="7"/>
  <c r="R71" i="7"/>
  <c r="U71" i="7"/>
  <c r="F72" i="7"/>
  <c r="P71" i="7"/>
  <c r="S71" i="7"/>
  <c r="Q71" i="7"/>
  <c r="T71" i="7"/>
  <c r="I72" i="7"/>
  <c r="L72" i="7"/>
  <c r="O72" i="7"/>
  <c r="G72" i="7"/>
  <c r="J72" i="7"/>
  <c r="M72" i="7"/>
  <c r="H72" i="7"/>
  <c r="K72" i="7"/>
  <c r="N72" i="7"/>
  <c r="R72" i="7"/>
  <c r="U72" i="7"/>
  <c r="Q72" i="7"/>
  <c r="T72" i="7"/>
  <c r="P72" i="7"/>
  <c r="S72" i="7"/>
  <c r="F73" i="7"/>
  <c r="I73" i="7"/>
  <c r="L73" i="7"/>
  <c r="O73" i="7"/>
  <c r="G73" i="7"/>
  <c r="J73" i="7"/>
  <c r="M73" i="7"/>
  <c r="H73" i="7"/>
  <c r="K73" i="7"/>
  <c r="N73" i="7"/>
  <c r="R73" i="7"/>
  <c r="U73" i="7"/>
  <c r="Q73" i="7"/>
  <c r="T73" i="7"/>
  <c r="F74" i="7"/>
  <c r="P73" i="7"/>
  <c r="S73" i="7"/>
  <c r="I74" i="7"/>
  <c r="L74" i="7"/>
  <c r="O74" i="7"/>
  <c r="G74" i="7"/>
  <c r="J74" i="7"/>
  <c r="M74" i="7"/>
  <c r="H74" i="7"/>
  <c r="K74" i="7"/>
  <c r="N74" i="7"/>
  <c r="R74" i="7"/>
  <c r="U74" i="7"/>
  <c r="Q74" i="7"/>
  <c r="T74" i="7"/>
  <c r="P74" i="7"/>
  <c r="S74" i="7"/>
  <c r="F75" i="7"/>
  <c r="I75" i="7"/>
  <c r="L75" i="7"/>
  <c r="O75" i="7"/>
  <c r="G75" i="7"/>
  <c r="J75" i="7"/>
  <c r="M75" i="7"/>
  <c r="H75" i="7"/>
  <c r="K75" i="7"/>
  <c r="N75" i="7"/>
  <c r="R75" i="7"/>
  <c r="U75" i="7"/>
  <c r="Q75" i="7"/>
  <c r="T75" i="7"/>
  <c r="F76" i="7"/>
  <c r="P75" i="7"/>
  <c r="S75" i="7"/>
  <c r="I76" i="7"/>
  <c r="L76" i="7"/>
  <c r="O76" i="7"/>
  <c r="G76" i="7"/>
  <c r="J76" i="7"/>
  <c r="M76" i="7"/>
  <c r="H76" i="7"/>
  <c r="K76" i="7"/>
  <c r="N76" i="7"/>
  <c r="R76" i="7"/>
  <c r="U76" i="7"/>
  <c r="Q76" i="7"/>
  <c r="T76" i="7"/>
  <c r="P76" i="7"/>
  <c r="S76" i="7"/>
  <c r="F77" i="7"/>
  <c r="I77" i="7"/>
  <c r="L77" i="7"/>
  <c r="O77" i="7"/>
  <c r="G77" i="7"/>
  <c r="J77" i="7"/>
  <c r="M77" i="7"/>
  <c r="H77" i="7"/>
  <c r="K77" i="7"/>
  <c r="N77" i="7"/>
  <c r="R77" i="7"/>
  <c r="U77" i="7"/>
  <c r="F78" i="7"/>
  <c r="P77" i="7"/>
  <c r="S77" i="7"/>
  <c r="Q77" i="7"/>
  <c r="T77" i="7"/>
  <c r="I78" i="7"/>
  <c r="L78" i="7"/>
  <c r="O78" i="7"/>
  <c r="G78" i="7"/>
  <c r="J78" i="7"/>
  <c r="M78" i="7"/>
  <c r="H78" i="7"/>
  <c r="K78" i="7"/>
  <c r="N78" i="7"/>
  <c r="R78" i="7"/>
  <c r="U78" i="7"/>
  <c r="Q78" i="7"/>
  <c r="T78" i="7"/>
  <c r="P78" i="7"/>
  <c r="S78" i="7"/>
  <c r="F79" i="7"/>
  <c r="I79" i="7"/>
  <c r="L79" i="7"/>
  <c r="O79" i="7"/>
  <c r="G79" i="7"/>
  <c r="J79" i="7"/>
  <c r="M79" i="7"/>
  <c r="H79" i="7"/>
  <c r="K79" i="7"/>
  <c r="N79" i="7"/>
  <c r="R79" i="7"/>
  <c r="U79" i="7"/>
  <c r="F80" i="7"/>
  <c r="P79" i="7"/>
  <c r="S79" i="7"/>
  <c r="Q79" i="7"/>
  <c r="T79" i="7"/>
  <c r="I80" i="7"/>
  <c r="L80" i="7"/>
  <c r="O80" i="7"/>
  <c r="G80" i="7"/>
  <c r="J80" i="7"/>
  <c r="M80" i="7"/>
  <c r="H80" i="7"/>
  <c r="K80" i="7"/>
  <c r="N80" i="7"/>
  <c r="R80" i="7"/>
  <c r="U80" i="7"/>
  <c r="Q80" i="7"/>
  <c r="T80" i="7"/>
  <c r="P80" i="7"/>
  <c r="S80" i="7"/>
  <c r="F81" i="7"/>
  <c r="I81" i="7"/>
  <c r="L81" i="7"/>
  <c r="O81" i="7"/>
  <c r="G81" i="7"/>
  <c r="J81" i="7"/>
  <c r="M81" i="7"/>
  <c r="H81" i="7"/>
  <c r="K81" i="7"/>
  <c r="N81" i="7"/>
  <c r="R81" i="7"/>
  <c r="U81" i="7"/>
  <c r="F82" i="7"/>
  <c r="P81" i="7"/>
  <c r="S81" i="7"/>
  <c r="Q81" i="7"/>
  <c r="T81" i="7"/>
  <c r="I82" i="7"/>
  <c r="L82" i="7"/>
  <c r="O82" i="7"/>
  <c r="G82" i="7"/>
  <c r="J82" i="7"/>
  <c r="M82" i="7"/>
  <c r="H82" i="7"/>
  <c r="K82" i="7"/>
  <c r="N82" i="7"/>
  <c r="R82" i="7"/>
  <c r="U82" i="7"/>
  <c r="Q82" i="7"/>
  <c r="T82" i="7"/>
  <c r="P82" i="7"/>
  <c r="S82" i="7"/>
  <c r="F83" i="7"/>
  <c r="I83" i="7"/>
  <c r="L83" i="7"/>
  <c r="O83" i="7"/>
  <c r="G83" i="7"/>
  <c r="J83" i="7"/>
  <c r="M83" i="7"/>
  <c r="H83" i="7"/>
  <c r="K83" i="7"/>
  <c r="N83" i="7"/>
  <c r="R83" i="7"/>
  <c r="U83" i="7"/>
  <c r="F84" i="7"/>
  <c r="P83" i="7"/>
  <c r="S83" i="7"/>
  <c r="Q83" i="7"/>
  <c r="T83" i="7"/>
  <c r="I84" i="7"/>
  <c r="L84" i="7"/>
  <c r="O84" i="7"/>
  <c r="G84" i="7"/>
  <c r="J84" i="7"/>
  <c r="M84" i="7"/>
  <c r="H84" i="7"/>
  <c r="K84" i="7"/>
  <c r="N84" i="7"/>
  <c r="R84" i="7"/>
  <c r="U84" i="7"/>
  <c r="Q84" i="7"/>
  <c r="T84" i="7"/>
  <c r="P84" i="7"/>
  <c r="S84" i="7"/>
  <c r="F85" i="7"/>
  <c r="I85" i="7"/>
  <c r="L85" i="7"/>
  <c r="O85" i="7"/>
  <c r="G85" i="7"/>
  <c r="J85" i="7"/>
  <c r="M85" i="7"/>
  <c r="H85" i="7"/>
  <c r="K85" i="7"/>
  <c r="N85" i="7"/>
  <c r="R85" i="7"/>
  <c r="U85" i="7"/>
  <c r="F86" i="7"/>
  <c r="P85" i="7"/>
  <c r="S85" i="7"/>
  <c r="Q85" i="7"/>
  <c r="T85" i="7"/>
  <c r="I86" i="7"/>
  <c r="L86" i="7"/>
  <c r="O86" i="7"/>
  <c r="G86" i="7"/>
  <c r="J86" i="7"/>
  <c r="M86" i="7"/>
  <c r="H86" i="7"/>
  <c r="K86" i="7"/>
  <c r="N86" i="7"/>
  <c r="R86" i="7"/>
  <c r="U86" i="7"/>
  <c r="Q86" i="7"/>
  <c r="T86" i="7"/>
  <c r="P86" i="7"/>
  <c r="S86" i="7"/>
  <c r="F87" i="7"/>
  <c r="I87" i="7"/>
  <c r="L87" i="7"/>
  <c r="O87" i="7"/>
  <c r="G87" i="7"/>
  <c r="J87" i="7"/>
  <c r="M87" i="7"/>
  <c r="H87" i="7"/>
  <c r="K87" i="7"/>
  <c r="N87" i="7"/>
  <c r="R87" i="7"/>
  <c r="U87" i="7"/>
  <c r="F88" i="7"/>
  <c r="P87" i="7"/>
  <c r="S87" i="7"/>
  <c r="Q87" i="7"/>
  <c r="T87" i="7"/>
  <c r="I88" i="7"/>
  <c r="L88" i="7"/>
  <c r="O88" i="7"/>
  <c r="G88" i="7"/>
  <c r="J88" i="7"/>
  <c r="M88" i="7"/>
  <c r="H88" i="7"/>
  <c r="K88" i="7"/>
  <c r="N88" i="7"/>
  <c r="R88" i="7"/>
  <c r="U88" i="7"/>
  <c r="Q88" i="7"/>
  <c r="T88" i="7"/>
  <c r="P88" i="7"/>
  <c r="S88" i="7"/>
  <c r="F89" i="7"/>
  <c r="I89" i="7"/>
  <c r="L89" i="7"/>
  <c r="O89" i="7"/>
  <c r="G89" i="7"/>
  <c r="J89" i="7"/>
  <c r="M89" i="7"/>
  <c r="H89" i="7"/>
  <c r="K89" i="7"/>
  <c r="N89" i="7"/>
  <c r="R89" i="7"/>
  <c r="U89" i="7"/>
  <c r="F90" i="7"/>
  <c r="P89" i="7"/>
  <c r="S89" i="7"/>
  <c r="Q89" i="7"/>
  <c r="T89" i="7"/>
  <c r="I90" i="7"/>
  <c r="L90" i="7"/>
  <c r="O90" i="7"/>
  <c r="G90" i="7"/>
  <c r="J90" i="7"/>
  <c r="M90" i="7"/>
  <c r="H90" i="7"/>
  <c r="K90" i="7"/>
  <c r="N90" i="7"/>
  <c r="R90" i="7"/>
  <c r="U90" i="7"/>
  <c r="Q90" i="7"/>
  <c r="T90" i="7"/>
  <c r="P90" i="7"/>
  <c r="S90" i="7"/>
  <c r="F91" i="7"/>
  <c r="I91" i="7"/>
  <c r="L91" i="7"/>
  <c r="O91" i="7"/>
  <c r="G91" i="7"/>
  <c r="J91" i="7"/>
  <c r="M91" i="7"/>
  <c r="H91" i="7"/>
  <c r="K91" i="7"/>
  <c r="N91" i="7"/>
  <c r="R91" i="7"/>
  <c r="U91" i="7"/>
  <c r="F92" i="7"/>
  <c r="P91" i="7"/>
  <c r="S91" i="7"/>
  <c r="Q91" i="7"/>
  <c r="T91" i="7"/>
  <c r="I92" i="7"/>
  <c r="L92" i="7"/>
  <c r="O92" i="7"/>
  <c r="G92" i="7"/>
  <c r="J92" i="7"/>
  <c r="M92" i="7"/>
  <c r="H92" i="7"/>
  <c r="K92" i="7"/>
  <c r="N92" i="7"/>
  <c r="R92" i="7"/>
  <c r="U92" i="7"/>
  <c r="Q92" i="7"/>
  <c r="T92" i="7"/>
  <c r="P92" i="7"/>
  <c r="S92" i="7"/>
  <c r="F93" i="7"/>
  <c r="I93" i="7"/>
  <c r="L93" i="7"/>
  <c r="O93" i="7"/>
  <c r="G93" i="7"/>
  <c r="J93" i="7"/>
  <c r="M93" i="7"/>
  <c r="H93" i="7"/>
  <c r="K93" i="7"/>
  <c r="N93" i="7"/>
  <c r="R93" i="7"/>
  <c r="U93" i="7"/>
  <c r="F94" i="7"/>
  <c r="P93" i="7"/>
  <c r="S93" i="7"/>
  <c r="Q93" i="7"/>
  <c r="T93" i="7"/>
  <c r="I94" i="7"/>
  <c r="L94" i="7"/>
  <c r="O94" i="7"/>
  <c r="G94" i="7"/>
  <c r="J94" i="7"/>
  <c r="M94" i="7"/>
  <c r="H94" i="7"/>
  <c r="K94" i="7"/>
  <c r="N94" i="7"/>
  <c r="R94" i="7"/>
  <c r="U94" i="7"/>
  <c r="Q94" i="7"/>
  <c r="T94" i="7"/>
  <c r="P94" i="7"/>
  <c r="S94" i="7"/>
  <c r="F95" i="7"/>
  <c r="I95" i="7"/>
  <c r="L95" i="7"/>
  <c r="O95" i="7"/>
  <c r="G95" i="7"/>
  <c r="J95" i="7"/>
  <c r="M95" i="7"/>
  <c r="H95" i="7"/>
  <c r="K95" i="7"/>
  <c r="N95" i="7"/>
  <c r="R95" i="7"/>
  <c r="U95" i="7"/>
  <c r="Q95" i="7"/>
  <c r="T95" i="7"/>
  <c r="F96" i="7"/>
  <c r="P95" i="7"/>
  <c r="S95" i="7"/>
  <c r="I96" i="7"/>
  <c r="L96" i="7"/>
  <c r="O96" i="7"/>
  <c r="G96" i="7"/>
  <c r="J96" i="7"/>
  <c r="M96" i="7"/>
  <c r="H96" i="7"/>
  <c r="K96" i="7"/>
  <c r="N96" i="7"/>
  <c r="R96" i="7"/>
  <c r="U96" i="7"/>
  <c r="Q96" i="7"/>
  <c r="T96" i="7"/>
  <c r="P96" i="7"/>
  <c r="S96" i="7"/>
  <c r="F97" i="7"/>
  <c r="I97" i="7"/>
  <c r="L97" i="7"/>
  <c r="O97" i="7"/>
  <c r="G97" i="7"/>
  <c r="J97" i="7"/>
  <c r="M97" i="7"/>
  <c r="H97" i="7"/>
  <c r="K97" i="7"/>
  <c r="N97" i="7"/>
  <c r="R97" i="7"/>
  <c r="U97" i="7"/>
  <c r="F98" i="7"/>
  <c r="P97" i="7"/>
  <c r="S97" i="7"/>
  <c r="Q97" i="7"/>
  <c r="T97" i="7"/>
  <c r="I98" i="7"/>
  <c r="L98" i="7"/>
  <c r="O98" i="7"/>
  <c r="G98" i="7"/>
  <c r="J98" i="7"/>
  <c r="M98" i="7"/>
  <c r="H98" i="7"/>
  <c r="K98" i="7"/>
  <c r="N98" i="7"/>
  <c r="R98" i="7"/>
  <c r="U98" i="7"/>
  <c r="Q98" i="7"/>
  <c r="T98" i="7"/>
  <c r="P98" i="7"/>
  <c r="S98" i="7"/>
  <c r="F99" i="7"/>
  <c r="I99" i="7"/>
  <c r="L99" i="7"/>
  <c r="O99" i="7"/>
  <c r="G99" i="7"/>
  <c r="J99" i="7"/>
  <c r="M99" i="7"/>
  <c r="H99" i="7"/>
  <c r="K99" i="7"/>
  <c r="N99" i="7"/>
  <c r="R99" i="7"/>
  <c r="U99" i="7"/>
  <c r="F100" i="7"/>
  <c r="P99" i="7"/>
  <c r="S99" i="7"/>
  <c r="Q99" i="7"/>
  <c r="T99" i="7"/>
  <c r="I100" i="7"/>
  <c r="L100" i="7"/>
  <c r="O100" i="7"/>
  <c r="G100" i="7"/>
  <c r="J100" i="7"/>
  <c r="M100" i="7"/>
  <c r="H100" i="7"/>
  <c r="K100" i="7"/>
  <c r="N100" i="7"/>
  <c r="R100" i="7"/>
  <c r="U100" i="7"/>
  <c r="Q100" i="7"/>
  <c r="T100" i="7"/>
  <c r="P100" i="7"/>
  <c r="S100" i="7"/>
  <c r="F101" i="7"/>
  <c r="I101" i="7"/>
  <c r="L101" i="7"/>
  <c r="O101" i="7"/>
  <c r="G101" i="7"/>
  <c r="J101" i="7"/>
  <c r="M101" i="7"/>
  <c r="H101" i="7"/>
  <c r="K101" i="7"/>
  <c r="N101" i="7"/>
  <c r="R101" i="7"/>
  <c r="U101" i="7"/>
  <c r="F102" i="7"/>
  <c r="P101" i="7"/>
  <c r="S101" i="7"/>
  <c r="Q101" i="7"/>
  <c r="T101" i="7"/>
  <c r="I102" i="7"/>
  <c r="L102" i="7"/>
  <c r="O102" i="7"/>
  <c r="G102" i="7"/>
  <c r="J102" i="7"/>
  <c r="M102" i="7"/>
  <c r="H102" i="7"/>
  <c r="K102" i="7"/>
  <c r="N102" i="7"/>
  <c r="R102" i="7"/>
  <c r="U102" i="7"/>
  <c r="Q102" i="7"/>
  <c r="T102" i="7"/>
  <c r="P102" i="7"/>
  <c r="S102" i="7"/>
  <c r="F103" i="7"/>
  <c r="I103" i="7"/>
  <c r="L103" i="7"/>
  <c r="O103" i="7"/>
  <c r="G103" i="7"/>
  <c r="J103" i="7"/>
  <c r="M103" i="7"/>
  <c r="H103" i="7"/>
  <c r="K103" i="7"/>
  <c r="N103" i="7"/>
  <c r="R103" i="7"/>
  <c r="U103" i="7"/>
  <c r="Q103" i="7"/>
  <c r="T103" i="7"/>
  <c r="F104" i="7"/>
  <c r="P103" i="7"/>
  <c r="S103" i="7"/>
  <c r="I104" i="7"/>
  <c r="L104" i="7"/>
  <c r="O104" i="7"/>
  <c r="G104" i="7"/>
  <c r="J104" i="7"/>
  <c r="M104" i="7"/>
  <c r="H104" i="7"/>
  <c r="K104" i="7"/>
  <c r="N104" i="7"/>
  <c r="R104" i="7"/>
  <c r="U104" i="7"/>
  <c r="Q104" i="7"/>
  <c r="T104" i="7"/>
  <c r="P104" i="7"/>
  <c r="S104" i="7"/>
  <c r="F105" i="7"/>
  <c r="I105" i="7"/>
  <c r="L105" i="7"/>
  <c r="O105" i="7"/>
  <c r="G105" i="7"/>
  <c r="J105" i="7"/>
  <c r="M105" i="7"/>
  <c r="H105" i="7"/>
  <c r="K105" i="7"/>
  <c r="N105" i="7"/>
  <c r="R105" i="7"/>
  <c r="U105" i="7"/>
  <c r="F106" i="7"/>
  <c r="P105" i="7"/>
  <c r="S105" i="7"/>
  <c r="Q105" i="7"/>
  <c r="T105" i="7"/>
  <c r="I106" i="7"/>
  <c r="L106" i="7"/>
  <c r="O106" i="7"/>
  <c r="G106" i="7"/>
  <c r="J106" i="7"/>
  <c r="M106" i="7"/>
  <c r="H106" i="7"/>
  <c r="K106" i="7"/>
  <c r="N106" i="7"/>
  <c r="R106" i="7"/>
  <c r="U106" i="7"/>
  <c r="Q106" i="7"/>
  <c r="T106" i="7"/>
  <c r="P106" i="7"/>
  <c r="S106" i="7"/>
  <c r="F107" i="7"/>
  <c r="I107" i="7"/>
  <c r="L107" i="7"/>
  <c r="O107" i="7"/>
  <c r="G107" i="7"/>
  <c r="J107" i="7"/>
  <c r="M107" i="7"/>
  <c r="H107" i="7"/>
  <c r="K107" i="7"/>
  <c r="N107" i="7"/>
  <c r="R107" i="7"/>
  <c r="U107" i="7"/>
  <c r="Q107" i="7"/>
  <c r="T107" i="7"/>
  <c r="F108" i="7"/>
  <c r="P107" i="7"/>
  <c r="S107" i="7"/>
  <c r="I108" i="7"/>
  <c r="L108" i="7"/>
  <c r="O108" i="7"/>
  <c r="G108" i="7"/>
  <c r="J108" i="7"/>
  <c r="M108" i="7"/>
  <c r="H108" i="7"/>
  <c r="K108" i="7"/>
  <c r="N108" i="7"/>
  <c r="R108" i="7"/>
  <c r="U108" i="7"/>
  <c r="Q108" i="7"/>
  <c r="T108" i="7"/>
  <c r="P108" i="7"/>
  <c r="S108" i="7"/>
  <c r="F109" i="7"/>
  <c r="I109" i="7"/>
  <c r="L109" i="7"/>
  <c r="O109" i="7"/>
  <c r="G109" i="7"/>
  <c r="J109" i="7"/>
  <c r="M109" i="7"/>
  <c r="H109" i="7"/>
  <c r="K109" i="7"/>
  <c r="N109" i="7"/>
  <c r="R109" i="7"/>
  <c r="U109" i="7"/>
  <c r="Q109" i="7"/>
  <c r="T109" i="7"/>
  <c r="F110" i="7"/>
  <c r="P109" i="7"/>
  <c r="S109" i="7"/>
  <c r="I110" i="7"/>
  <c r="L110" i="7"/>
  <c r="O110" i="7"/>
  <c r="G110" i="7"/>
  <c r="J110" i="7"/>
  <c r="M110" i="7"/>
  <c r="H110" i="7"/>
  <c r="K110" i="7"/>
  <c r="N110" i="7"/>
  <c r="R110" i="7"/>
  <c r="U110" i="7"/>
  <c r="Q110" i="7"/>
  <c r="T110" i="7"/>
  <c r="P110" i="7"/>
  <c r="S110" i="7"/>
  <c r="F111" i="7"/>
  <c r="I111" i="7"/>
  <c r="L111" i="7"/>
  <c r="O111" i="7"/>
  <c r="G111" i="7"/>
  <c r="J111" i="7"/>
  <c r="M111" i="7"/>
  <c r="H111" i="7"/>
  <c r="K111" i="7"/>
  <c r="N111" i="7"/>
  <c r="R111" i="7"/>
  <c r="U111" i="7"/>
  <c r="Q111" i="7"/>
  <c r="T111" i="7"/>
  <c r="F112" i="7"/>
  <c r="P111" i="7"/>
  <c r="S111" i="7"/>
  <c r="I112" i="7"/>
  <c r="L112" i="7"/>
  <c r="O112" i="7"/>
  <c r="G112" i="7"/>
  <c r="J112" i="7"/>
  <c r="M112" i="7"/>
  <c r="H112" i="7"/>
  <c r="K112" i="7"/>
  <c r="N112" i="7"/>
  <c r="R112" i="7"/>
  <c r="U112" i="7"/>
  <c r="Q112" i="7"/>
  <c r="T112" i="7"/>
  <c r="P112" i="7"/>
  <c r="S112" i="7"/>
  <c r="F113" i="7"/>
  <c r="I113" i="7"/>
  <c r="L113" i="7"/>
  <c r="O113" i="7"/>
  <c r="G113" i="7"/>
  <c r="J113" i="7"/>
  <c r="M113" i="7"/>
  <c r="H113" i="7"/>
  <c r="K113" i="7"/>
  <c r="N113" i="7"/>
  <c r="R113" i="7"/>
  <c r="U113" i="7"/>
  <c r="Q113" i="7"/>
  <c r="T113" i="7"/>
  <c r="F114" i="7"/>
  <c r="P113" i="7"/>
  <c r="S113" i="7"/>
  <c r="I114" i="7"/>
  <c r="L114" i="7"/>
  <c r="O114" i="7"/>
  <c r="G114" i="7"/>
  <c r="J114" i="7"/>
  <c r="M114" i="7"/>
  <c r="H114" i="7"/>
  <c r="K114" i="7"/>
  <c r="N114" i="7"/>
  <c r="R114" i="7"/>
  <c r="U114" i="7"/>
  <c r="Q114" i="7"/>
  <c r="T114" i="7"/>
  <c r="P114" i="7"/>
  <c r="S114" i="7"/>
  <c r="F115" i="7"/>
  <c r="I115" i="7"/>
  <c r="L115" i="7"/>
  <c r="O115" i="7"/>
  <c r="G115" i="7"/>
  <c r="J115" i="7"/>
  <c r="M115" i="7"/>
  <c r="H115" i="7"/>
  <c r="K115" i="7"/>
  <c r="N115" i="7"/>
  <c r="R115" i="7"/>
  <c r="U115" i="7"/>
  <c r="Q115" i="7"/>
  <c r="T115" i="7"/>
  <c r="F116" i="7"/>
  <c r="P115" i="7"/>
  <c r="S115" i="7"/>
  <c r="I116" i="7"/>
  <c r="L116" i="7"/>
  <c r="O116" i="7"/>
  <c r="G116" i="7"/>
  <c r="J116" i="7"/>
  <c r="M116" i="7"/>
  <c r="H116" i="7"/>
  <c r="K116" i="7"/>
  <c r="N116" i="7"/>
  <c r="R116" i="7"/>
  <c r="U116" i="7"/>
  <c r="Q116" i="7"/>
  <c r="T116" i="7"/>
  <c r="P116" i="7"/>
  <c r="S116" i="7"/>
  <c r="F117" i="7"/>
  <c r="I117" i="7"/>
  <c r="L117" i="7"/>
  <c r="O117" i="7"/>
  <c r="G117" i="7"/>
  <c r="J117" i="7"/>
  <c r="M117" i="7"/>
  <c r="H117" i="7"/>
  <c r="K117" i="7"/>
  <c r="N117" i="7"/>
  <c r="R117" i="7"/>
  <c r="U117" i="7"/>
  <c r="Q117" i="7"/>
  <c r="T117" i="7"/>
  <c r="F118" i="7"/>
  <c r="P117" i="7"/>
  <c r="S117" i="7"/>
  <c r="I118" i="7"/>
  <c r="L118" i="7"/>
  <c r="O118" i="7"/>
  <c r="G118" i="7"/>
  <c r="J118" i="7"/>
  <c r="M118" i="7"/>
  <c r="H118" i="7"/>
  <c r="K118" i="7"/>
  <c r="N118" i="7"/>
  <c r="R118" i="7"/>
  <c r="U118" i="7"/>
  <c r="Q118" i="7"/>
  <c r="T118" i="7"/>
  <c r="P118" i="7"/>
  <c r="S118" i="7"/>
  <c r="F119" i="7"/>
  <c r="I119" i="7"/>
  <c r="L119" i="7"/>
  <c r="O119" i="7"/>
  <c r="G119" i="7"/>
  <c r="J119" i="7"/>
  <c r="M119" i="7"/>
  <c r="H119" i="7"/>
  <c r="K119" i="7"/>
  <c r="N119" i="7"/>
  <c r="R119" i="7"/>
  <c r="U119" i="7"/>
  <c r="Q119" i="7"/>
  <c r="T119" i="7"/>
  <c r="F120" i="7"/>
  <c r="P119" i="7"/>
  <c r="S119" i="7"/>
  <c r="I120" i="7"/>
  <c r="L120" i="7"/>
  <c r="O120" i="7"/>
  <c r="G120" i="7"/>
  <c r="J120" i="7"/>
  <c r="M120" i="7"/>
  <c r="H120" i="7"/>
  <c r="K120" i="7"/>
  <c r="N120" i="7"/>
  <c r="R120" i="7"/>
  <c r="U120" i="7"/>
  <c r="Q120" i="7"/>
  <c r="T120" i="7"/>
  <c r="P120" i="7"/>
  <c r="S120" i="7"/>
  <c r="F121" i="7"/>
  <c r="I121" i="7"/>
  <c r="L121" i="7"/>
  <c r="O121" i="7"/>
  <c r="H121" i="7"/>
  <c r="K121" i="7"/>
  <c r="N121" i="7"/>
  <c r="G121" i="7"/>
  <c r="J121" i="7"/>
  <c r="M121" i="7"/>
  <c r="R121" i="7"/>
  <c r="U121" i="7"/>
  <c r="F122" i="7"/>
  <c r="P121" i="7"/>
  <c r="S121" i="7"/>
  <c r="I122" i="7"/>
  <c r="L122" i="7"/>
  <c r="O122" i="7"/>
  <c r="H122" i="7"/>
  <c r="K122" i="7"/>
  <c r="N122" i="7"/>
  <c r="G122" i="7"/>
  <c r="J122" i="7"/>
  <c r="M122" i="7"/>
  <c r="R122" i="7"/>
  <c r="U122" i="7"/>
  <c r="Q122" i="7"/>
  <c r="T122" i="7"/>
  <c r="F123" i="7"/>
  <c r="Q121" i="7"/>
  <c r="T121" i="7"/>
  <c r="I123" i="7"/>
  <c r="L123" i="7"/>
  <c r="O123" i="7"/>
  <c r="H123" i="7"/>
  <c r="K123" i="7"/>
  <c r="N123" i="7"/>
  <c r="G123" i="7"/>
  <c r="J123" i="7"/>
  <c r="M123" i="7"/>
  <c r="R123" i="7"/>
  <c r="U123" i="7"/>
  <c r="Q123" i="7"/>
  <c r="T123" i="7"/>
  <c r="F124" i="7"/>
  <c r="P123" i="7"/>
  <c r="S123" i="7"/>
  <c r="P122" i="7"/>
  <c r="S122" i="7"/>
  <c r="I124" i="7"/>
  <c r="L124" i="7"/>
  <c r="O124" i="7"/>
  <c r="H124" i="7"/>
  <c r="K124" i="7"/>
  <c r="N124" i="7"/>
  <c r="G124" i="7"/>
  <c r="J124" i="7"/>
  <c r="M124" i="7"/>
  <c r="R124" i="7"/>
  <c r="U124" i="7"/>
  <c r="Q124" i="7"/>
  <c r="T124" i="7"/>
  <c r="F125" i="7"/>
  <c r="I125" i="7"/>
  <c r="L125" i="7"/>
  <c r="O125" i="7"/>
  <c r="H125" i="7"/>
  <c r="K125" i="7"/>
  <c r="N125" i="7"/>
  <c r="G125" i="7"/>
  <c r="J125" i="7"/>
  <c r="M125" i="7"/>
  <c r="R125" i="7"/>
  <c r="U125" i="7"/>
  <c r="Q125" i="7"/>
  <c r="T125" i="7"/>
  <c r="F126" i="7"/>
  <c r="P125" i="7"/>
  <c r="S125" i="7"/>
  <c r="P124" i="7"/>
  <c r="S124" i="7"/>
  <c r="I126" i="7"/>
  <c r="L126" i="7"/>
  <c r="O126" i="7"/>
  <c r="H126" i="7"/>
  <c r="K126" i="7"/>
  <c r="N126" i="7"/>
  <c r="G126" i="7"/>
  <c r="J126" i="7"/>
  <c r="M126" i="7"/>
  <c r="R126" i="7"/>
  <c r="U126" i="7"/>
  <c r="Q126" i="7"/>
  <c r="T126" i="7"/>
  <c r="F127" i="7"/>
  <c r="I127" i="7"/>
  <c r="L127" i="7"/>
  <c r="O127" i="7"/>
  <c r="H127" i="7"/>
  <c r="K127" i="7"/>
  <c r="N127" i="7"/>
  <c r="G127" i="7"/>
  <c r="J127" i="7"/>
  <c r="M127" i="7"/>
  <c r="R127" i="7"/>
  <c r="U127" i="7"/>
  <c r="Q127" i="7"/>
  <c r="T127" i="7"/>
  <c r="F128" i="7"/>
  <c r="P127" i="7"/>
  <c r="S127" i="7"/>
  <c r="P126" i="7"/>
  <c r="S126" i="7"/>
  <c r="I128" i="7"/>
  <c r="L128" i="7"/>
  <c r="O128" i="7"/>
  <c r="H128" i="7"/>
  <c r="K128" i="7"/>
  <c r="N128" i="7"/>
  <c r="G128" i="7"/>
  <c r="J128" i="7"/>
  <c r="M128" i="7"/>
  <c r="R128" i="7"/>
  <c r="U128" i="7"/>
  <c r="Q128" i="7"/>
  <c r="T128" i="7"/>
  <c r="F129" i="7"/>
  <c r="I129" i="7"/>
  <c r="L129" i="7"/>
  <c r="O129" i="7"/>
  <c r="H129" i="7"/>
  <c r="K129" i="7"/>
  <c r="N129" i="7"/>
  <c r="G129" i="7"/>
  <c r="J129" i="7"/>
  <c r="M129" i="7"/>
  <c r="R129" i="7"/>
  <c r="U129" i="7"/>
  <c r="Q129" i="7"/>
  <c r="T129" i="7"/>
  <c r="F130" i="7"/>
  <c r="P129" i="7"/>
  <c r="S129" i="7"/>
  <c r="P128" i="7"/>
  <c r="S128" i="7"/>
  <c r="I130" i="7"/>
  <c r="L130" i="7"/>
  <c r="O130" i="7"/>
  <c r="H130" i="7"/>
  <c r="K130" i="7"/>
  <c r="N130" i="7"/>
  <c r="G130" i="7"/>
  <c r="J130" i="7"/>
  <c r="M130" i="7"/>
  <c r="R130" i="7"/>
  <c r="U130" i="7"/>
  <c r="Q130" i="7"/>
  <c r="T130" i="7"/>
  <c r="F131" i="7"/>
  <c r="I131" i="7"/>
  <c r="L131" i="7"/>
  <c r="O131" i="7"/>
  <c r="H131" i="7"/>
  <c r="K131" i="7"/>
  <c r="N131" i="7"/>
  <c r="G131" i="7"/>
  <c r="J131" i="7"/>
  <c r="M131" i="7"/>
  <c r="R131" i="7"/>
  <c r="U131" i="7"/>
  <c r="Q131" i="7"/>
  <c r="T131" i="7"/>
  <c r="F132" i="7"/>
  <c r="P131" i="7"/>
  <c r="S131" i="7"/>
  <c r="P130" i="7"/>
  <c r="S130" i="7"/>
  <c r="I132" i="7"/>
  <c r="L132" i="7"/>
  <c r="O132" i="7"/>
  <c r="H132" i="7"/>
  <c r="K132" i="7"/>
  <c r="N132" i="7"/>
  <c r="G132" i="7"/>
  <c r="J132" i="7"/>
  <c r="M132" i="7"/>
  <c r="R132" i="7"/>
  <c r="U132" i="7"/>
  <c r="Q132" i="7"/>
  <c r="T132" i="7"/>
  <c r="F133" i="7"/>
  <c r="P132" i="7"/>
  <c r="S132" i="7"/>
  <c r="I133" i="7"/>
  <c r="L133" i="7"/>
  <c r="O133" i="7"/>
  <c r="H133" i="7"/>
  <c r="K133" i="7"/>
  <c r="N133" i="7"/>
  <c r="G133" i="7"/>
  <c r="J133" i="7"/>
  <c r="M133" i="7"/>
  <c r="R133" i="7"/>
  <c r="U133" i="7"/>
  <c r="Q133" i="7"/>
  <c r="T133" i="7"/>
  <c r="F134" i="7"/>
  <c r="P133" i="7"/>
  <c r="S133" i="7"/>
  <c r="I134" i="7"/>
  <c r="L134" i="7"/>
  <c r="O134" i="7"/>
  <c r="H134" i="7"/>
  <c r="K134" i="7"/>
  <c r="N134" i="7"/>
  <c r="G134" i="7"/>
  <c r="J134" i="7"/>
  <c r="M134" i="7"/>
  <c r="R134" i="7"/>
  <c r="U134" i="7"/>
  <c r="Q134" i="7"/>
  <c r="T134" i="7"/>
  <c r="F135" i="7"/>
  <c r="I135" i="7"/>
  <c r="L135" i="7"/>
  <c r="O135" i="7"/>
  <c r="H135" i="7"/>
  <c r="K135" i="7"/>
  <c r="N135" i="7"/>
  <c r="G135" i="7"/>
  <c r="J135" i="7"/>
  <c r="M135" i="7"/>
  <c r="R135" i="7"/>
  <c r="U135" i="7"/>
  <c r="Q135" i="7"/>
  <c r="T135" i="7"/>
  <c r="F136" i="7"/>
  <c r="P135" i="7"/>
  <c r="S135" i="7"/>
  <c r="P134" i="7"/>
  <c r="S134" i="7"/>
  <c r="I136" i="7"/>
  <c r="L136" i="7"/>
  <c r="O136" i="7"/>
  <c r="H136" i="7"/>
  <c r="K136" i="7"/>
  <c r="N136" i="7"/>
  <c r="G136" i="7"/>
  <c r="J136" i="7"/>
  <c r="M136" i="7"/>
  <c r="R136" i="7"/>
  <c r="U136" i="7"/>
  <c r="Q136" i="7"/>
  <c r="T136" i="7"/>
  <c r="F137" i="7"/>
  <c r="I137" i="7"/>
  <c r="L137" i="7"/>
  <c r="O137" i="7"/>
  <c r="H137" i="7"/>
  <c r="K137" i="7"/>
  <c r="N137" i="7"/>
  <c r="G137" i="7"/>
  <c r="J137" i="7"/>
  <c r="M137" i="7"/>
  <c r="R137" i="7"/>
  <c r="U137" i="7"/>
  <c r="Q137" i="7"/>
  <c r="T137" i="7"/>
  <c r="F138" i="7"/>
  <c r="P137" i="7"/>
  <c r="S137" i="7"/>
  <c r="P136" i="7"/>
  <c r="S136" i="7"/>
  <c r="I138" i="7"/>
  <c r="L138" i="7"/>
  <c r="O138" i="7"/>
  <c r="H138" i="7"/>
  <c r="K138" i="7"/>
  <c r="N138" i="7"/>
  <c r="G138" i="7"/>
  <c r="J138" i="7"/>
  <c r="M138" i="7"/>
  <c r="R138" i="7"/>
  <c r="U138" i="7"/>
  <c r="Q138" i="7"/>
  <c r="T138" i="7"/>
  <c r="F139" i="7"/>
  <c r="I139" i="7"/>
  <c r="L139" i="7"/>
  <c r="O139" i="7"/>
  <c r="H139" i="7"/>
  <c r="K139" i="7"/>
  <c r="N139" i="7"/>
  <c r="G139" i="7"/>
  <c r="J139" i="7"/>
  <c r="M139" i="7"/>
  <c r="R139" i="7"/>
  <c r="U139" i="7"/>
  <c r="Q139" i="7"/>
  <c r="T139" i="7"/>
  <c r="F140" i="7"/>
  <c r="P139" i="7"/>
  <c r="S139" i="7"/>
  <c r="P138" i="7"/>
  <c r="S138" i="7"/>
  <c r="I140" i="7"/>
  <c r="L140" i="7"/>
  <c r="O140" i="7"/>
  <c r="H140" i="7"/>
  <c r="K140" i="7"/>
  <c r="N140" i="7"/>
  <c r="G140" i="7"/>
  <c r="J140" i="7"/>
  <c r="M140" i="7"/>
  <c r="R140" i="7"/>
  <c r="U140" i="7"/>
  <c r="Q140" i="7"/>
  <c r="T140" i="7"/>
  <c r="F141" i="7"/>
  <c r="I141" i="7"/>
  <c r="L141" i="7"/>
  <c r="O141" i="7"/>
  <c r="H141" i="7"/>
  <c r="K141" i="7"/>
  <c r="N141" i="7"/>
  <c r="G141" i="7"/>
  <c r="J141" i="7"/>
  <c r="M141" i="7"/>
  <c r="R141" i="7"/>
  <c r="U141" i="7"/>
  <c r="Q141" i="7"/>
  <c r="T141" i="7"/>
  <c r="F142" i="7"/>
  <c r="P141" i="7"/>
  <c r="S141" i="7"/>
  <c r="P140" i="7"/>
  <c r="S140" i="7"/>
  <c r="I142" i="7"/>
  <c r="L142" i="7"/>
  <c r="O142" i="7"/>
  <c r="H142" i="7"/>
  <c r="K142" i="7"/>
  <c r="N142" i="7"/>
  <c r="G142" i="7"/>
  <c r="J142" i="7"/>
  <c r="M142" i="7"/>
  <c r="R142" i="7"/>
  <c r="U142" i="7"/>
  <c r="Q142" i="7"/>
  <c r="T142" i="7"/>
  <c r="F143" i="7"/>
  <c r="I143" i="7"/>
  <c r="L143" i="7"/>
  <c r="O143" i="7"/>
  <c r="G143" i="7"/>
  <c r="J143" i="7"/>
  <c r="M143" i="7"/>
  <c r="H143" i="7"/>
  <c r="K143" i="7"/>
  <c r="N143" i="7"/>
  <c r="R143" i="7"/>
  <c r="U143" i="7"/>
  <c r="Q143" i="7"/>
  <c r="T143" i="7"/>
  <c r="F144" i="7"/>
  <c r="P143" i="7"/>
  <c r="S143" i="7"/>
  <c r="P142" i="7"/>
  <c r="S142" i="7"/>
  <c r="I144" i="7"/>
  <c r="L144" i="7"/>
  <c r="O144" i="7"/>
  <c r="G144" i="7"/>
  <c r="J144" i="7"/>
  <c r="M144" i="7"/>
  <c r="H144" i="7"/>
  <c r="K144" i="7"/>
  <c r="N144" i="7"/>
  <c r="R144" i="7"/>
  <c r="U144" i="7"/>
  <c r="Q144" i="7"/>
  <c r="T144" i="7"/>
  <c r="P144" i="7"/>
  <c r="S144" i="7"/>
  <c r="F145" i="7"/>
  <c r="I145" i="7"/>
  <c r="L145" i="7"/>
  <c r="O145" i="7"/>
  <c r="G145" i="7"/>
  <c r="J145" i="7"/>
  <c r="M145" i="7"/>
  <c r="H145" i="7"/>
  <c r="K145" i="7"/>
  <c r="N145" i="7"/>
  <c r="R145" i="7"/>
  <c r="U145" i="7"/>
  <c r="Q145" i="7"/>
  <c r="T145" i="7"/>
  <c r="F146" i="7"/>
  <c r="P145" i="7"/>
  <c r="S145" i="7"/>
  <c r="I146" i="7"/>
  <c r="L146" i="7"/>
  <c r="O146" i="7"/>
  <c r="G146" i="7"/>
  <c r="J146" i="7"/>
  <c r="M146" i="7"/>
  <c r="H146" i="7"/>
  <c r="K146" i="7"/>
  <c r="N146" i="7"/>
  <c r="R146" i="7"/>
  <c r="U146" i="7"/>
  <c r="Q146" i="7"/>
  <c r="T146" i="7"/>
  <c r="P146" i="7"/>
  <c r="S146" i="7"/>
  <c r="F147" i="7"/>
  <c r="I147" i="7"/>
  <c r="L147" i="7"/>
  <c r="O147" i="7"/>
  <c r="G147" i="7"/>
  <c r="J147" i="7"/>
  <c r="M147" i="7"/>
  <c r="H147" i="7"/>
  <c r="K147" i="7"/>
  <c r="N147" i="7"/>
  <c r="R147" i="7"/>
  <c r="U147" i="7"/>
  <c r="Q147" i="7"/>
  <c r="T147" i="7"/>
  <c r="F148" i="7"/>
  <c r="I148" i="7"/>
  <c r="L148" i="7"/>
  <c r="O148" i="7"/>
  <c r="G148" i="7"/>
  <c r="J148" i="7"/>
  <c r="M148" i="7"/>
  <c r="H148" i="7"/>
  <c r="K148" i="7"/>
  <c r="N148" i="7"/>
  <c r="R148" i="7"/>
  <c r="U148" i="7"/>
  <c r="Q148" i="7"/>
  <c r="T148" i="7"/>
  <c r="P148" i="7"/>
  <c r="F149" i="7"/>
  <c r="P147" i="7"/>
  <c r="S147" i="7"/>
  <c r="S148" i="7"/>
  <c r="I149" i="7"/>
  <c r="L149" i="7"/>
  <c r="O149" i="7"/>
  <c r="G149" i="7"/>
  <c r="J149" i="7"/>
  <c r="M149" i="7"/>
  <c r="H149" i="7"/>
  <c r="K149" i="7"/>
  <c r="N149" i="7"/>
  <c r="Q149" i="7"/>
  <c r="T149" i="7"/>
  <c r="F150" i="7"/>
  <c r="P149" i="7"/>
  <c r="S149" i="7"/>
  <c r="I150" i="7"/>
  <c r="L150" i="7"/>
  <c r="O150" i="7"/>
  <c r="G150" i="7"/>
  <c r="J150" i="7"/>
  <c r="M150" i="7"/>
  <c r="H150" i="7"/>
  <c r="K150" i="7"/>
  <c r="N150" i="7"/>
  <c r="R150" i="7"/>
  <c r="U150" i="7"/>
  <c r="Q150" i="7"/>
  <c r="T150" i="7"/>
  <c r="P150" i="7"/>
  <c r="S150" i="7"/>
  <c r="F151" i="7"/>
  <c r="R149" i="7"/>
  <c r="U149" i="7"/>
  <c r="I151" i="7"/>
  <c r="L151" i="7"/>
  <c r="O151" i="7"/>
  <c r="G151" i="7"/>
  <c r="J151" i="7"/>
  <c r="M151" i="7"/>
  <c r="H151" i="7"/>
  <c r="K151" i="7"/>
  <c r="N151" i="7"/>
  <c r="R151" i="7"/>
  <c r="U151" i="7"/>
  <c r="Q151" i="7"/>
  <c r="T151" i="7"/>
  <c r="F152" i="7"/>
  <c r="P151" i="7"/>
  <c r="S151" i="7"/>
  <c r="I152" i="7"/>
  <c r="L152" i="7"/>
  <c r="O152" i="7"/>
  <c r="G152" i="7"/>
  <c r="J152" i="7"/>
  <c r="M152" i="7"/>
  <c r="H152" i="7"/>
  <c r="K152" i="7"/>
  <c r="N152" i="7"/>
  <c r="R152" i="7"/>
  <c r="U152" i="7"/>
  <c r="Q152" i="7"/>
  <c r="T152" i="7"/>
  <c r="P152" i="7"/>
  <c r="S152" i="7"/>
  <c r="F153" i="7"/>
  <c r="I153" i="7"/>
  <c r="L153" i="7"/>
  <c r="O153" i="7"/>
  <c r="G153" i="7"/>
  <c r="J153" i="7"/>
  <c r="M153" i="7"/>
  <c r="H153" i="7"/>
  <c r="K153" i="7"/>
  <c r="N153" i="7"/>
  <c r="R153" i="7"/>
  <c r="U153" i="7"/>
  <c r="Q153" i="7"/>
  <c r="T153" i="7"/>
  <c r="F154" i="7"/>
  <c r="P153" i="7"/>
  <c r="S153" i="7"/>
  <c r="I154" i="7"/>
  <c r="L154" i="7"/>
  <c r="O154" i="7"/>
  <c r="G154" i="7"/>
  <c r="J154" i="7"/>
  <c r="M154" i="7"/>
  <c r="H154" i="7"/>
  <c r="K154" i="7"/>
  <c r="N154" i="7"/>
  <c r="R154" i="7"/>
  <c r="U154" i="7"/>
  <c r="Q154" i="7"/>
  <c r="T154" i="7"/>
  <c r="P154" i="7"/>
  <c r="S154" i="7"/>
  <c r="F155" i="7"/>
  <c r="I155" i="7"/>
  <c r="L155" i="7"/>
  <c r="O155" i="7"/>
  <c r="G155" i="7"/>
  <c r="J155" i="7"/>
  <c r="M155" i="7"/>
  <c r="H155" i="7"/>
  <c r="K155" i="7"/>
  <c r="N155" i="7"/>
  <c r="R155" i="7"/>
  <c r="U155" i="7"/>
  <c r="Q155" i="7"/>
  <c r="T155" i="7"/>
  <c r="F156" i="7"/>
  <c r="P155" i="7"/>
  <c r="S155" i="7"/>
  <c r="I156" i="7"/>
  <c r="L156" i="7"/>
  <c r="O156" i="7"/>
  <c r="G156" i="7"/>
  <c r="J156" i="7"/>
  <c r="M156" i="7"/>
  <c r="H156" i="7"/>
  <c r="K156" i="7"/>
  <c r="N156" i="7"/>
  <c r="R156" i="7"/>
  <c r="U156" i="7"/>
  <c r="Q156" i="7"/>
  <c r="T156" i="7"/>
  <c r="P156" i="7"/>
  <c r="S156" i="7"/>
  <c r="F157" i="7"/>
  <c r="I157" i="7"/>
  <c r="L157" i="7"/>
  <c r="O157" i="7"/>
  <c r="G157" i="7"/>
  <c r="J157" i="7"/>
  <c r="M157" i="7"/>
  <c r="H157" i="7"/>
  <c r="K157" i="7"/>
  <c r="N157" i="7"/>
  <c r="R157" i="7"/>
  <c r="U157" i="7"/>
  <c r="Q157" i="7"/>
  <c r="T157" i="7"/>
  <c r="F158" i="7"/>
  <c r="P157" i="7"/>
  <c r="S157" i="7"/>
  <c r="I158" i="7"/>
  <c r="L158" i="7"/>
  <c r="O158" i="7"/>
  <c r="G158" i="7"/>
  <c r="J158" i="7"/>
  <c r="M158" i="7"/>
  <c r="H158" i="7"/>
  <c r="K158" i="7"/>
  <c r="N158" i="7"/>
  <c r="R158" i="7"/>
  <c r="U158" i="7"/>
  <c r="Q158" i="7"/>
  <c r="T158" i="7"/>
  <c r="P158" i="7"/>
  <c r="S158" i="7"/>
  <c r="F159" i="7"/>
  <c r="I159" i="7"/>
  <c r="L159" i="7"/>
  <c r="O159" i="7"/>
  <c r="G159" i="7"/>
  <c r="J159" i="7"/>
  <c r="M159" i="7"/>
  <c r="H159" i="7"/>
  <c r="K159" i="7"/>
  <c r="N159" i="7"/>
  <c r="R159" i="7"/>
  <c r="U159" i="7"/>
  <c r="Q159" i="7"/>
  <c r="T159" i="7"/>
  <c r="F160" i="7"/>
  <c r="P159" i="7"/>
  <c r="S159" i="7"/>
  <c r="I160" i="7"/>
  <c r="L160" i="7"/>
  <c r="O160" i="7"/>
  <c r="G160" i="7"/>
  <c r="J160" i="7"/>
  <c r="M160" i="7"/>
  <c r="H160" i="7"/>
  <c r="K160" i="7"/>
  <c r="N160" i="7"/>
  <c r="R160" i="7"/>
  <c r="U160" i="7"/>
  <c r="Q160" i="7"/>
  <c r="T160" i="7"/>
  <c r="P160" i="7"/>
  <c r="S160" i="7"/>
  <c r="F161" i="7"/>
  <c r="I161" i="7"/>
  <c r="L161" i="7"/>
  <c r="O161" i="7"/>
  <c r="G161" i="7"/>
  <c r="J161" i="7"/>
  <c r="M161" i="7"/>
  <c r="H161" i="7"/>
  <c r="K161" i="7"/>
  <c r="N161" i="7"/>
  <c r="R161" i="7"/>
  <c r="U161" i="7"/>
  <c r="Q161" i="7"/>
  <c r="T161" i="7"/>
  <c r="F162" i="7"/>
  <c r="P161" i="7"/>
  <c r="S161" i="7"/>
  <c r="I162" i="7"/>
  <c r="L162" i="7"/>
  <c r="O162" i="7"/>
  <c r="G162" i="7"/>
  <c r="J162" i="7"/>
  <c r="M162" i="7"/>
  <c r="H162" i="7"/>
  <c r="K162" i="7"/>
  <c r="N162" i="7"/>
  <c r="R162" i="7"/>
  <c r="U162" i="7"/>
  <c r="Q162" i="7"/>
  <c r="T162" i="7"/>
  <c r="P162" i="7"/>
  <c r="S162" i="7"/>
  <c r="F163" i="7"/>
  <c r="I163" i="7"/>
  <c r="L163" i="7"/>
  <c r="O163" i="7"/>
  <c r="G163" i="7"/>
  <c r="J163" i="7"/>
  <c r="M163" i="7"/>
  <c r="H163" i="7"/>
  <c r="K163" i="7"/>
  <c r="N163" i="7"/>
  <c r="R163" i="7"/>
  <c r="U163" i="7"/>
  <c r="Q163" i="7"/>
  <c r="T163" i="7"/>
  <c r="F164" i="7"/>
  <c r="P163" i="7"/>
  <c r="S163" i="7"/>
  <c r="I164" i="7"/>
  <c r="L164" i="7"/>
  <c r="O164" i="7"/>
  <c r="G164" i="7"/>
  <c r="J164" i="7"/>
  <c r="M164" i="7"/>
  <c r="H164" i="7"/>
  <c r="K164" i="7"/>
  <c r="N164" i="7"/>
  <c r="R164" i="7"/>
  <c r="U164" i="7"/>
  <c r="Q164" i="7"/>
  <c r="T164" i="7"/>
  <c r="P164" i="7"/>
  <c r="S164" i="7"/>
  <c r="F165" i="7"/>
  <c r="I165" i="7"/>
  <c r="L165" i="7"/>
  <c r="O165" i="7"/>
  <c r="G165" i="7"/>
  <c r="J165" i="7"/>
  <c r="M165" i="7"/>
  <c r="H165" i="7"/>
  <c r="K165" i="7"/>
  <c r="N165" i="7"/>
  <c r="R165" i="7"/>
  <c r="U165" i="7"/>
  <c r="Q165" i="7"/>
  <c r="T165" i="7"/>
  <c r="F166" i="7"/>
  <c r="P165" i="7"/>
  <c r="S165" i="7"/>
  <c r="I166" i="7"/>
  <c r="L166" i="7"/>
  <c r="O166" i="7"/>
  <c r="G166" i="7"/>
  <c r="J166" i="7"/>
  <c r="M166" i="7"/>
  <c r="H166" i="7"/>
  <c r="K166" i="7"/>
  <c r="N166" i="7"/>
  <c r="R166" i="7"/>
  <c r="U166" i="7"/>
  <c r="Q166" i="7"/>
  <c r="T166" i="7"/>
  <c r="P166" i="7"/>
  <c r="S166" i="7"/>
  <c r="F167" i="7"/>
  <c r="I167" i="7"/>
  <c r="L167" i="7"/>
  <c r="O167" i="7"/>
  <c r="G167" i="7"/>
  <c r="J167" i="7"/>
  <c r="M167" i="7"/>
  <c r="H167" i="7"/>
  <c r="K167" i="7"/>
  <c r="N167" i="7"/>
  <c r="R167" i="7"/>
  <c r="U167" i="7"/>
  <c r="Q167" i="7"/>
  <c r="T167" i="7"/>
  <c r="F168" i="7"/>
  <c r="P167" i="7"/>
  <c r="S167" i="7"/>
  <c r="I168" i="7"/>
  <c r="L168" i="7"/>
  <c r="O168" i="7"/>
  <c r="G168" i="7"/>
  <c r="J168" i="7"/>
  <c r="M168" i="7"/>
  <c r="H168" i="7"/>
  <c r="K168" i="7"/>
  <c r="N168" i="7"/>
  <c r="R168" i="7"/>
  <c r="U168" i="7"/>
  <c r="Q168" i="7"/>
  <c r="T168" i="7"/>
  <c r="P168" i="7"/>
  <c r="S168" i="7"/>
  <c r="F169" i="7"/>
  <c r="I169" i="7"/>
  <c r="L169" i="7"/>
  <c r="O169" i="7"/>
  <c r="G169" i="7"/>
  <c r="J169" i="7"/>
  <c r="M169" i="7"/>
  <c r="H169" i="7"/>
  <c r="K169" i="7"/>
  <c r="N169" i="7"/>
  <c r="R169" i="7"/>
  <c r="U169" i="7"/>
  <c r="Q169" i="7"/>
  <c r="T169" i="7"/>
  <c r="F170" i="7"/>
  <c r="I170" i="7"/>
  <c r="L170" i="7"/>
  <c r="O170" i="7"/>
  <c r="G170" i="7"/>
  <c r="J170" i="7"/>
  <c r="M170" i="7"/>
  <c r="H170" i="7"/>
  <c r="K170" i="7"/>
  <c r="N170" i="7"/>
  <c r="R170" i="7"/>
  <c r="U170" i="7"/>
  <c r="Q170" i="7"/>
  <c r="T170" i="7"/>
  <c r="P170" i="7"/>
  <c r="F171" i="7"/>
  <c r="P169" i="7"/>
  <c r="S169" i="7"/>
  <c r="S170" i="7"/>
  <c r="I171" i="7"/>
  <c r="L171" i="7"/>
  <c r="O171" i="7"/>
  <c r="G171" i="7"/>
  <c r="J171" i="7"/>
  <c r="M171" i="7"/>
  <c r="H171" i="7"/>
  <c r="K171" i="7"/>
  <c r="N171" i="7"/>
  <c r="Q171" i="7"/>
  <c r="T171" i="7"/>
  <c r="F172" i="7"/>
  <c r="P171" i="7"/>
  <c r="S171" i="7"/>
  <c r="I172" i="7"/>
  <c r="L172" i="7"/>
  <c r="O172" i="7"/>
  <c r="G172" i="7"/>
  <c r="J172" i="7"/>
  <c r="M172" i="7"/>
  <c r="H172" i="7"/>
  <c r="K172" i="7"/>
  <c r="N172" i="7"/>
  <c r="Q172" i="7"/>
  <c r="T172" i="7"/>
  <c r="P172" i="7"/>
  <c r="S172" i="7"/>
  <c r="F173" i="7"/>
  <c r="R171" i="7"/>
  <c r="U171" i="7"/>
  <c r="R172" i="7"/>
  <c r="U172" i="7"/>
  <c r="I173" i="7"/>
  <c r="L173" i="7"/>
  <c r="O173" i="7"/>
  <c r="G173" i="7"/>
  <c r="J173" i="7"/>
  <c r="M173" i="7"/>
  <c r="H173" i="7"/>
  <c r="K173" i="7"/>
  <c r="N173" i="7"/>
  <c r="Q173" i="7"/>
  <c r="T173" i="7"/>
  <c r="F174" i="7"/>
  <c r="P173" i="7"/>
  <c r="S173" i="7"/>
  <c r="I174" i="7"/>
  <c r="L174" i="7"/>
  <c r="O174" i="7"/>
  <c r="G174" i="7"/>
  <c r="J174" i="7"/>
  <c r="M174" i="7"/>
  <c r="H174" i="7"/>
  <c r="K174" i="7"/>
  <c r="N174" i="7"/>
  <c r="R174" i="7"/>
  <c r="Q174" i="7"/>
  <c r="T174" i="7"/>
  <c r="P174" i="7"/>
  <c r="S174" i="7"/>
  <c r="F175" i="7"/>
  <c r="R173" i="7"/>
  <c r="U173" i="7"/>
  <c r="U174" i="7"/>
  <c r="I175" i="7"/>
  <c r="L175" i="7"/>
  <c r="O175" i="7"/>
  <c r="G175" i="7"/>
  <c r="J175" i="7"/>
  <c r="M175" i="7"/>
  <c r="H175" i="7"/>
  <c r="K175" i="7"/>
  <c r="N175" i="7"/>
  <c r="F176" i="7"/>
  <c r="P175" i="7"/>
  <c r="S175" i="7"/>
  <c r="I176" i="7"/>
  <c r="L176" i="7"/>
  <c r="O176" i="7"/>
  <c r="G176" i="7"/>
  <c r="J176" i="7"/>
  <c r="M176" i="7"/>
  <c r="H176" i="7"/>
  <c r="K176" i="7"/>
  <c r="N176" i="7"/>
  <c r="R176" i="7"/>
  <c r="U176" i="7"/>
  <c r="Q176" i="7"/>
  <c r="P176" i="7"/>
  <c r="S176" i="7"/>
  <c r="F177" i="7"/>
  <c r="Q175" i="7"/>
  <c r="T175" i="7"/>
  <c r="R175" i="7"/>
  <c r="U175" i="7"/>
  <c r="I177" i="7"/>
  <c r="L177" i="7"/>
  <c r="O177" i="7"/>
  <c r="G177" i="7"/>
  <c r="J177" i="7"/>
  <c r="M177" i="7"/>
  <c r="H177" i="7"/>
  <c r="K177" i="7"/>
  <c r="N177" i="7"/>
  <c r="R177" i="7"/>
  <c r="U177" i="7"/>
  <c r="F178" i="7"/>
  <c r="Q177" i="7"/>
  <c r="T177" i="7"/>
  <c r="T176" i="7"/>
  <c r="P177" i="7"/>
  <c r="S177" i="7"/>
  <c r="I178" i="7"/>
  <c r="L178" i="7"/>
  <c r="O178" i="7"/>
  <c r="G178" i="7"/>
  <c r="J178" i="7"/>
  <c r="M178" i="7"/>
  <c r="H178" i="7"/>
  <c r="K178" i="7"/>
  <c r="N178" i="7"/>
  <c r="Q178" i="7"/>
  <c r="T178" i="7"/>
  <c r="P178" i="7"/>
  <c r="S178" i="7"/>
  <c r="F179" i="7"/>
  <c r="I179" i="7"/>
  <c r="L179" i="7"/>
  <c r="O179" i="7"/>
  <c r="G179" i="7"/>
  <c r="J179" i="7"/>
  <c r="M179" i="7"/>
  <c r="H179" i="7"/>
  <c r="K179" i="7"/>
  <c r="N179" i="7"/>
  <c r="R179" i="7"/>
  <c r="F180" i="7"/>
  <c r="Q179" i="7"/>
  <c r="T179" i="7"/>
  <c r="R178" i="7"/>
  <c r="U178" i="7"/>
  <c r="U179" i="7"/>
  <c r="P179" i="7"/>
  <c r="S179" i="7"/>
  <c r="I180" i="7"/>
  <c r="L180" i="7"/>
  <c r="O180" i="7"/>
  <c r="G180" i="7"/>
  <c r="J180" i="7"/>
  <c r="M180" i="7"/>
  <c r="H180" i="7"/>
  <c r="K180" i="7"/>
  <c r="N180" i="7"/>
  <c r="R180" i="7"/>
  <c r="U180" i="7"/>
  <c r="Q180" i="7"/>
  <c r="T180" i="7"/>
  <c r="P180" i="7"/>
  <c r="S180" i="7"/>
  <c r="F181" i="7"/>
  <c r="I181" i="7"/>
  <c r="L181" i="7"/>
  <c r="O181" i="7"/>
  <c r="G181" i="7"/>
  <c r="J181" i="7"/>
  <c r="M181" i="7"/>
  <c r="H181" i="7"/>
  <c r="K181" i="7"/>
  <c r="N181" i="7"/>
  <c r="R181" i="7"/>
  <c r="U181" i="7"/>
  <c r="F182" i="7"/>
  <c r="Q181" i="7"/>
  <c r="T181" i="7"/>
  <c r="P181" i="7"/>
  <c r="S181" i="7"/>
  <c r="I182" i="7"/>
  <c r="L182" i="7"/>
  <c r="O182" i="7"/>
  <c r="G182" i="7"/>
  <c r="J182" i="7"/>
  <c r="M182" i="7"/>
  <c r="H182" i="7"/>
  <c r="K182" i="7"/>
  <c r="N182" i="7"/>
  <c r="Q182" i="7"/>
  <c r="T182" i="7"/>
  <c r="P182" i="7"/>
  <c r="S182" i="7"/>
  <c r="F183" i="7"/>
  <c r="I183" i="7"/>
  <c r="L183" i="7"/>
  <c r="O183" i="7"/>
  <c r="G183" i="7"/>
  <c r="J183" i="7"/>
  <c r="M183" i="7"/>
  <c r="H183" i="7"/>
  <c r="K183" i="7"/>
  <c r="N183" i="7"/>
  <c r="R183" i="7"/>
  <c r="F184" i="7"/>
  <c r="Q183" i="7"/>
  <c r="T183" i="7"/>
  <c r="R182" i="7"/>
  <c r="U182" i="7"/>
  <c r="U183" i="7"/>
  <c r="P183" i="7"/>
  <c r="S183" i="7"/>
  <c r="I184" i="7"/>
  <c r="L184" i="7"/>
  <c r="O184" i="7"/>
  <c r="G184" i="7"/>
  <c r="J184" i="7"/>
  <c r="M184" i="7"/>
  <c r="H184" i="7"/>
  <c r="K184" i="7"/>
  <c r="N184" i="7"/>
  <c r="R184" i="7"/>
  <c r="U184" i="7"/>
  <c r="Q184" i="7"/>
  <c r="T184" i="7"/>
  <c r="P184" i="7"/>
  <c r="S184" i="7"/>
  <c r="F185" i="7"/>
  <c r="I185" i="7"/>
  <c r="L185" i="7"/>
  <c r="O185" i="7"/>
  <c r="G185" i="7"/>
  <c r="J185" i="7"/>
  <c r="M185" i="7"/>
  <c r="H185" i="7"/>
  <c r="K185" i="7"/>
  <c r="N185" i="7"/>
  <c r="R185" i="7"/>
  <c r="U185" i="7"/>
  <c r="F186" i="7"/>
  <c r="Q185" i="7"/>
  <c r="T185" i="7"/>
  <c r="P185" i="7"/>
  <c r="S185" i="7"/>
  <c r="I186" i="7"/>
  <c r="L186" i="7"/>
  <c r="O186" i="7"/>
  <c r="G186" i="7"/>
  <c r="J186" i="7"/>
  <c r="M186" i="7"/>
  <c r="H186" i="7"/>
  <c r="K186" i="7"/>
  <c r="N186" i="7"/>
  <c r="R186" i="7"/>
  <c r="U186" i="7"/>
  <c r="Q186" i="7"/>
  <c r="T186" i="7"/>
  <c r="P186" i="7"/>
  <c r="S186" i="7"/>
  <c r="F187" i="7"/>
  <c r="I187" i="7"/>
  <c r="L187" i="7"/>
  <c r="O187" i="7"/>
  <c r="G187" i="7"/>
  <c r="J187" i="7"/>
  <c r="M187" i="7"/>
  <c r="H187" i="7"/>
  <c r="K187" i="7"/>
  <c r="N187" i="7"/>
  <c r="R187" i="7"/>
  <c r="U187" i="7"/>
  <c r="F188" i="7"/>
  <c r="Q187" i="7"/>
  <c r="T187" i="7"/>
  <c r="P187" i="7"/>
  <c r="S187" i="7"/>
  <c r="I188" i="7"/>
  <c r="L188" i="7"/>
  <c r="O188" i="7"/>
  <c r="G188" i="7"/>
  <c r="J188" i="7"/>
  <c r="M188" i="7"/>
  <c r="H188" i="7"/>
  <c r="K188" i="7"/>
  <c r="N188" i="7"/>
  <c r="R188" i="7"/>
  <c r="U188" i="7"/>
  <c r="Q188" i="7"/>
  <c r="T188" i="7"/>
  <c r="P188" i="7"/>
  <c r="S188" i="7"/>
  <c r="F189" i="7"/>
  <c r="I189" i="7"/>
  <c r="L189" i="7"/>
  <c r="O189" i="7"/>
  <c r="G189" i="7"/>
  <c r="J189" i="7"/>
  <c r="M189" i="7"/>
  <c r="H189" i="7"/>
  <c r="K189" i="7"/>
  <c r="N189" i="7"/>
  <c r="R189" i="7"/>
  <c r="U189" i="7"/>
  <c r="F190" i="7"/>
  <c r="Q189" i="7"/>
  <c r="T189" i="7"/>
  <c r="P189" i="7"/>
  <c r="S189" i="7"/>
  <c r="I190" i="7"/>
  <c r="L190" i="7"/>
  <c r="O190" i="7"/>
  <c r="G190" i="7"/>
  <c r="J190" i="7"/>
  <c r="M190" i="7"/>
  <c r="H190" i="7"/>
  <c r="K190" i="7"/>
  <c r="N190" i="7"/>
  <c r="R190" i="7"/>
  <c r="U190" i="7"/>
  <c r="Q190" i="7"/>
  <c r="T190" i="7"/>
  <c r="P190" i="7"/>
  <c r="S190" i="7"/>
  <c r="F191" i="7"/>
  <c r="I191" i="7"/>
  <c r="L191" i="7"/>
  <c r="O191" i="7"/>
  <c r="G191" i="7"/>
  <c r="J191" i="7"/>
  <c r="M191" i="7"/>
  <c r="H191" i="7"/>
  <c r="K191" i="7"/>
  <c r="N191" i="7"/>
  <c r="R191" i="7"/>
  <c r="U191" i="7"/>
  <c r="F192" i="7"/>
  <c r="Q191" i="7"/>
  <c r="T191" i="7"/>
  <c r="P191" i="7"/>
  <c r="S191" i="7"/>
  <c r="I192" i="7"/>
  <c r="L192" i="7"/>
  <c r="O192" i="7"/>
  <c r="G192" i="7"/>
  <c r="J192" i="7"/>
  <c r="M192" i="7"/>
  <c r="H192" i="7"/>
  <c r="K192" i="7"/>
  <c r="N192" i="7"/>
  <c r="R192" i="7"/>
  <c r="U192" i="7"/>
  <c r="Q192" i="7"/>
  <c r="T192" i="7"/>
  <c r="P192" i="7"/>
  <c r="S192" i="7"/>
  <c r="F193" i="7"/>
  <c r="I193" i="7"/>
  <c r="L193" i="7"/>
  <c r="O193" i="7"/>
  <c r="G193" i="7"/>
  <c r="J193" i="7"/>
  <c r="M193" i="7"/>
  <c r="H193" i="7"/>
  <c r="K193" i="7"/>
  <c r="N193" i="7"/>
  <c r="R193" i="7"/>
  <c r="U193" i="7"/>
  <c r="F194" i="7"/>
  <c r="Q193" i="7"/>
  <c r="T193" i="7"/>
  <c r="P193" i="7"/>
  <c r="S193" i="7"/>
  <c r="I194" i="7"/>
  <c r="L194" i="7"/>
  <c r="O194" i="7"/>
  <c r="G194" i="7"/>
  <c r="J194" i="7"/>
  <c r="M194" i="7"/>
  <c r="H194" i="7"/>
  <c r="K194" i="7"/>
  <c r="N194" i="7"/>
  <c r="R194" i="7"/>
  <c r="U194" i="7"/>
  <c r="Q194" i="7"/>
  <c r="T194" i="7"/>
  <c r="P194" i="7"/>
  <c r="S194" i="7"/>
  <c r="F195" i="7"/>
  <c r="I195" i="7"/>
  <c r="L195" i="7"/>
  <c r="O195" i="7"/>
  <c r="G195" i="7"/>
  <c r="J195" i="7"/>
  <c r="M195" i="7"/>
  <c r="H195" i="7"/>
  <c r="K195" i="7"/>
  <c r="N195" i="7"/>
  <c r="R195" i="7"/>
  <c r="U195" i="7"/>
  <c r="F196" i="7"/>
  <c r="Q195" i="7"/>
  <c r="T195" i="7"/>
  <c r="P195" i="7"/>
  <c r="S195" i="7"/>
  <c r="I196" i="7"/>
  <c r="L196" i="7"/>
  <c r="O196" i="7"/>
  <c r="G196" i="7"/>
  <c r="J196" i="7"/>
  <c r="M196" i="7"/>
  <c r="H196" i="7"/>
  <c r="K196" i="7"/>
  <c r="N196" i="7"/>
  <c r="R196" i="7"/>
  <c r="U196" i="7"/>
  <c r="Q196" i="7"/>
  <c r="T196" i="7"/>
  <c r="P196" i="7"/>
  <c r="S196" i="7"/>
  <c r="F197" i="7"/>
  <c r="I197" i="7"/>
  <c r="L197" i="7"/>
  <c r="O197" i="7"/>
  <c r="G197" i="7"/>
  <c r="J197" i="7"/>
  <c r="M197" i="7"/>
  <c r="H197" i="7"/>
  <c r="K197" i="7"/>
  <c r="N197" i="7"/>
  <c r="R197" i="7"/>
  <c r="U197" i="7"/>
  <c r="F198" i="7"/>
  <c r="Q197" i="7"/>
  <c r="T197" i="7"/>
  <c r="P197" i="7"/>
  <c r="S197" i="7"/>
  <c r="I198" i="7"/>
  <c r="L198" i="7"/>
  <c r="O198" i="7"/>
  <c r="G198" i="7"/>
  <c r="J198" i="7"/>
  <c r="M198" i="7"/>
  <c r="H198" i="7"/>
  <c r="K198" i="7"/>
  <c r="N198" i="7"/>
  <c r="R198" i="7"/>
  <c r="U198" i="7"/>
  <c r="Q198" i="7"/>
  <c r="T198" i="7"/>
  <c r="P198" i="7"/>
  <c r="S198" i="7"/>
  <c r="F199" i="7"/>
  <c r="I199" i="7"/>
  <c r="L199" i="7"/>
  <c r="O199" i="7"/>
  <c r="G199" i="7"/>
  <c r="J199" i="7"/>
  <c r="M199" i="7"/>
  <c r="H199" i="7"/>
  <c r="K199" i="7"/>
  <c r="N199" i="7"/>
  <c r="R199" i="7"/>
  <c r="U199" i="7"/>
  <c r="F200" i="7"/>
  <c r="Q199" i="7"/>
  <c r="T199" i="7"/>
  <c r="P199" i="7"/>
  <c r="S199" i="7"/>
  <c r="I200" i="7"/>
  <c r="L200" i="7"/>
  <c r="O200" i="7"/>
  <c r="G200" i="7"/>
  <c r="J200" i="7"/>
  <c r="M200" i="7"/>
  <c r="H200" i="7"/>
  <c r="K200" i="7"/>
  <c r="N200" i="7"/>
  <c r="R200" i="7"/>
  <c r="U200" i="7"/>
  <c r="Q200" i="7"/>
  <c r="T200" i="7"/>
  <c r="P200" i="7"/>
  <c r="S200" i="7"/>
  <c r="F201" i="7"/>
  <c r="I201" i="7"/>
  <c r="L201" i="7"/>
  <c r="O201" i="7"/>
  <c r="G201" i="7"/>
  <c r="J201" i="7"/>
  <c r="M201" i="7"/>
  <c r="H201" i="7"/>
  <c r="K201" i="7"/>
  <c r="N201" i="7"/>
  <c r="R201" i="7"/>
  <c r="U201" i="7"/>
  <c r="F202" i="7"/>
  <c r="Q201" i="7"/>
  <c r="T201" i="7"/>
  <c r="P201" i="7"/>
  <c r="S201" i="7"/>
  <c r="I202" i="7"/>
  <c r="L202" i="7"/>
  <c r="O202" i="7"/>
  <c r="G202" i="7"/>
  <c r="J202" i="7"/>
  <c r="M202" i="7"/>
  <c r="H202" i="7"/>
  <c r="K202" i="7"/>
  <c r="N202" i="7"/>
  <c r="R202" i="7"/>
  <c r="U202" i="7"/>
  <c r="Q202" i="7"/>
  <c r="T202" i="7"/>
  <c r="P202" i="7"/>
  <c r="S202" i="7"/>
  <c r="F203" i="7"/>
  <c r="I203" i="7"/>
  <c r="L203" i="7"/>
  <c r="O203" i="7"/>
  <c r="G203" i="7"/>
  <c r="J203" i="7"/>
  <c r="M203" i="7"/>
  <c r="H203" i="7"/>
  <c r="K203" i="7"/>
  <c r="N203" i="7"/>
  <c r="R203" i="7"/>
  <c r="U203" i="7"/>
  <c r="F204" i="7"/>
  <c r="Q203" i="7"/>
  <c r="T203" i="7"/>
  <c r="P203" i="7"/>
  <c r="S203" i="7"/>
  <c r="I204" i="7"/>
  <c r="L204" i="7"/>
  <c r="O204" i="7"/>
  <c r="G204" i="7"/>
  <c r="J204" i="7"/>
  <c r="M204" i="7"/>
  <c r="H204" i="7"/>
  <c r="K204" i="7"/>
  <c r="N204" i="7"/>
  <c r="R204" i="7"/>
  <c r="U204" i="7"/>
  <c r="Q204" i="7"/>
  <c r="T204" i="7"/>
  <c r="P204" i="7"/>
  <c r="S204" i="7"/>
  <c r="F205" i="7"/>
  <c r="I205" i="7"/>
  <c r="L205" i="7"/>
  <c r="O205" i="7"/>
  <c r="G205" i="7"/>
  <c r="J205" i="7"/>
  <c r="M205" i="7"/>
  <c r="H205" i="7"/>
  <c r="K205" i="7"/>
  <c r="N205" i="7"/>
  <c r="R205" i="7"/>
  <c r="U205" i="7"/>
  <c r="F206" i="7"/>
  <c r="Q205" i="7"/>
  <c r="T205" i="7"/>
  <c r="P205" i="7"/>
  <c r="S205" i="7"/>
  <c r="I206" i="7"/>
  <c r="L206" i="7"/>
  <c r="O206" i="7"/>
  <c r="G206" i="7"/>
  <c r="J206" i="7"/>
  <c r="M206" i="7"/>
  <c r="H206" i="7"/>
  <c r="K206" i="7"/>
  <c r="N206" i="7"/>
  <c r="R206" i="7"/>
  <c r="U206" i="7"/>
  <c r="Q206" i="7"/>
  <c r="T206" i="7"/>
  <c r="P206" i="7"/>
  <c r="S206" i="7"/>
  <c r="F207" i="7"/>
  <c r="I207" i="7"/>
  <c r="L207" i="7"/>
  <c r="O207" i="7"/>
  <c r="G207" i="7"/>
  <c r="J207" i="7"/>
  <c r="M207" i="7"/>
  <c r="H207" i="7"/>
  <c r="K207" i="7"/>
  <c r="N207" i="7"/>
  <c r="R207" i="7"/>
  <c r="U207" i="7"/>
  <c r="F208" i="7"/>
  <c r="Q207" i="7"/>
  <c r="T207" i="7"/>
  <c r="P207" i="7"/>
  <c r="S207" i="7"/>
  <c r="I208" i="7"/>
  <c r="L208" i="7"/>
  <c r="O208" i="7"/>
  <c r="G208" i="7"/>
  <c r="J208" i="7"/>
  <c r="M208" i="7"/>
  <c r="H208" i="7"/>
  <c r="K208" i="7"/>
  <c r="N208" i="7"/>
  <c r="R208" i="7"/>
  <c r="U208" i="7"/>
  <c r="Q208" i="7"/>
  <c r="T208" i="7"/>
  <c r="P208" i="7"/>
  <c r="S208" i="7"/>
  <c r="F209" i="7"/>
  <c r="I209" i="7"/>
  <c r="L209" i="7"/>
  <c r="O209" i="7"/>
  <c r="G209" i="7"/>
  <c r="J209" i="7"/>
  <c r="M209" i="7"/>
  <c r="H209" i="7"/>
  <c r="K209" i="7"/>
  <c r="N209" i="7"/>
  <c r="R209" i="7"/>
  <c r="U209" i="7"/>
  <c r="F210" i="7"/>
  <c r="Q209" i="7"/>
  <c r="T209" i="7"/>
  <c r="P209" i="7"/>
  <c r="S209" i="7"/>
  <c r="I210" i="7"/>
  <c r="L210" i="7"/>
  <c r="O210" i="7"/>
  <c r="G210" i="7"/>
  <c r="J210" i="7"/>
  <c r="M210" i="7"/>
  <c r="H210" i="7"/>
  <c r="K210" i="7"/>
  <c r="N210" i="7"/>
  <c r="R210" i="7"/>
  <c r="U210" i="7"/>
  <c r="Q210" i="7"/>
  <c r="T210" i="7"/>
  <c r="P210" i="7"/>
  <c r="S210" i="7"/>
  <c r="F211" i="7"/>
  <c r="I211" i="7"/>
  <c r="L211" i="7"/>
  <c r="O211" i="7"/>
  <c r="G211" i="7"/>
  <c r="J211" i="7"/>
  <c r="M211" i="7"/>
  <c r="H211" i="7"/>
  <c r="K211" i="7"/>
  <c r="N211" i="7"/>
  <c r="R211" i="7"/>
  <c r="U211" i="7"/>
  <c r="F212" i="7"/>
  <c r="Q211" i="7"/>
  <c r="T211" i="7"/>
  <c r="P211" i="7"/>
  <c r="S211" i="7"/>
  <c r="I212" i="7"/>
  <c r="L212" i="7"/>
  <c r="O212" i="7"/>
  <c r="G212" i="7"/>
  <c r="J212" i="7"/>
  <c r="M212" i="7"/>
  <c r="H212" i="7"/>
  <c r="K212" i="7"/>
  <c r="N212" i="7"/>
  <c r="R212" i="7"/>
  <c r="U212" i="7"/>
  <c r="Q212" i="7"/>
  <c r="T212" i="7"/>
  <c r="P212" i="7"/>
  <c r="S212" i="7"/>
  <c r="F213" i="7"/>
  <c r="I213" i="7"/>
  <c r="L213" i="7"/>
  <c r="O213" i="7"/>
  <c r="G213" i="7"/>
  <c r="J213" i="7"/>
  <c r="M213" i="7"/>
  <c r="H213" i="7"/>
  <c r="K213" i="7"/>
  <c r="N213" i="7"/>
  <c r="R213" i="7"/>
  <c r="U213" i="7"/>
  <c r="F214" i="7"/>
  <c r="Q213" i="7"/>
  <c r="T213" i="7"/>
  <c r="P213" i="7"/>
  <c r="S213" i="7"/>
  <c r="I214" i="7"/>
  <c r="L214" i="7"/>
  <c r="O214" i="7"/>
  <c r="G214" i="7"/>
  <c r="J214" i="7"/>
  <c r="M214" i="7"/>
  <c r="H214" i="7"/>
  <c r="K214" i="7"/>
  <c r="N214" i="7"/>
  <c r="R214" i="7"/>
  <c r="U214" i="7"/>
  <c r="Q214" i="7"/>
  <c r="T214" i="7"/>
  <c r="P214" i="7"/>
  <c r="S214" i="7"/>
  <c r="F215" i="7"/>
  <c r="I215" i="7"/>
  <c r="L215" i="7"/>
  <c r="O215" i="7"/>
  <c r="G215" i="7"/>
  <c r="J215" i="7"/>
  <c r="M215" i="7"/>
  <c r="H215" i="7"/>
  <c r="K215" i="7"/>
  <c r="N215" i="7"/>
  <c r="R215" i="7"/>
  <c r="U215" i="7"/>
  <c r="F216" i="7"/>
  <c r="Q215" i="7"/>
  <c r="T215" i="7"/>
  <c r="P215" i="7"/>
  <c r="S215" i="7"/>
  <c r="I216" i="7"/>
  <c r="L216" i="7"/>
  <c r="O216" i="7"/>
  <c r="G216" i="7"/>
  <c r="J216" i="7"/>
  <c r="M216" i="7"/>
  <c r="H216" i="7"/>
  <c r="K216" i="7"/>
  <c r="N216" i="7"/>
  <c r="R216" i="7"/>
  <c r="U216" i="7"/>
  <c r="Q216" i="7"/>
  <c r="T216" i="7"/>
  <c r="P216" i="7"/>
  <c r="S216" i="7"/>
  <c r="F217" i="7"/>
  <c r="I217" i="7"/>
  <c r="L217" i="7"/>
  <c r="O217" i="7"/>
  <c r="G217" i="7"/>
  <c r="J217" i="7"/>
  <c r="M217" i="7"/>
  <c r="H217" i="7"/>
  <c r="K217" i="7"/>
  <c r="N217" i="7"/>
  <c r="R217" i="7"/>
  <c r="U217" i="7"/>
  <c r="F218" i="7"/>
  <c r="Q217" i="7"/>
  <c r="T217" i="7"/>
  <c r="P217" i="7"/>
  <c r="S217" i="7"/>
  <c r="I218" i="7"/>
  <c r="L218" i="7"/>
  <c r="O218" i="7"/>
  <c r="G218" i="7"/>
  <c r="J218" i="7"/>
  <c r="M218" i="7"/>
  <c r="H218" i="7"/>
  <c r="K218" i="7"/>
  <c r="N218" i="7"/>
  <c r="R218" i="7"/>
  <c r="U218" i="7"/>
  <c r="Q218" i="7"/>
  <c r="T218" i="7"/>
  <c r="P218" i="7"/>
  <c r="S218" i="7"/>
  <c r="F219" i="7"/>
  <c r="I219" i="7"/>
  <c r="L219" i="7"/>
  <c r="O219" i="7"/>
  <c r="G219" i="7"/>
  <c r="J219" i="7"/>
  <c r="M219" i="7"/>
  <c r="H219" i="7"/>
  <c r="K219" i="7"/>
  <c r="N219" i="7"/>
  <c r="R219" i="7"/>
  <c r="U219" i="7"/>
  <c r="F220" i="7"/>
  <c r="Q219" i="7"/>
  <c r="T219" i="7"/>
  <c r="P219" i="7"/>
  <c r="S219" i="7"/>
  <c r="I220" i="7"/>
  <c r="L220" i="7"/>
  <c r="O220" i="7"/>
  <c r="G220" i="7"/>
  <c r="J220" i="7"/>
  <c r="M220" i="7"/>
  <c r="H220" i="7"/>
  <c r="K220" i="7"/>
  <c r="N220" i="7"/>
  <c r="R220" i="7"/>
  <c r="U220" i="7"/>
  <c r="Q220" i="7"/>
  <c r="T220" i="7"/>
  <c r="P220" i="7"/>
  <c r="S220" i="7"/>
  <c r="F221" i="7"/>
  <c r="I221" i="7"/>
  <c r="L221" i="7"/>
  <c r="O221" i="7"/>
  <c r="G221" i="7"/>
  <c r="J221" i="7"/>
  <c r="M221" i="7"/>
  <c r="H221" i="7"/>
  <c r="K221" i="7"/>
  <c r="N221" i="7"/>
  <c r="R221" i="7"/>
  <c r="U221" i="7"/>
  <c r="F222" i="7"/>
  <c r="Q221" i="7"/>
  <c r="T221" i="7"/>
  <c r="P221" i="7"/>
  <c r="S221" i="7"/>
  <c r="I222" i="7"/>
  <c r="L222" i="7"/>
  <c r="O222" i="7"/>
  <c r="G222" i="7"/>
  <c r="J222" i="7"/>
  <c r="M222" i="7"/>
  <c r="H222" i="7"/>
  <c r="K222" i="7"/>
  <c r="N222" i="7"/>
  <c r="R222" i="7"/>
  <c r="U222" i="7"/>
  <c r="Q222" i="7"/>
  <c r="T222" i="7"/>
  <c r="P222" i="7"/>
  <c r="S222" i="7"/>
  <c r="F223" i="7"/>
  <c r="I223" i="7"/>
  <c r="L223" i="7"/>
  <c r="O223" i="7"/>
  <c r="G223" i="7"/>
  <c r="J223" i="7"/>
  <c r="M223" i="7"/>
  <c r="H223" i="7"/>
  <c r="K223" i="7"/>
  <c r="N223" i="7"/>
  <c r="R223" i="7"/>
  <c r="U223" i="7"/>
  <c r="F224" i="7"/>
  <c r="Q223" i="7"/>
  <c r="T223" i="7"/>
  <c r="P223" i="7"/>
  <c r="S223" i="7"/>
  <c r="I224" i="7"/>
  <c r="L224" i="7"/>
  <c r="O224" i="7"/>
  <c r="G224" i="7"/>
  <c r="J224" i="7"/>
  <c r="M224" i="7"/>
  <c r="H224" i="7"/>
  <c r="K224" i="7"/>
  <c r="N224" i="7"/>
  <c r="R224" i="7"/>
  <c r="U224" i="7"/>
  <c r="Q224" i="7"/>
  <c r="T224" i="7"/>
  <c r="P224" i="7"/>
  <c r="S224" i="7"/>
  <c r="F225" i="7"/>
  <c r="I225" i="7"/>
  <c r="L225" i="7"/>
  <c r="O225" i="7"/>
  <c r="G225" i="7"/>
  <c r="J225" i="7"/>
  <c r="M225" i="7"/>
  <c r="H225" i="7"/>
  <c r="K225" i="7"/>
  <c r="N225" i="7"/>
  <c r="R225" i="7"/>
  <c r="U225" i="7"/>
  <c r="F226" i="7"/>
  <c r="Q225" i="7"/>
  <c r="T225" i="7"/>
  <c r="P225" i="7"/>
  <c r="S225" i="7"/>
  <c r="I226" i="7"/>
  <c r="L226" i="7"/>
  <c r="O226" i="7"/>
  <c r="G226" i="7"/>
  <c r="J226" i="7"/>
  <c r="M226" i="7"/>
  <c r="H226" i="7"/>
  <c r="K226" i="7"/>
  <c r="N226" i="7"/>
  <c r="R226" i="7"/>
  <c r="U226" i="7"/>
  <c r="Q226" i="7"/>
  <c r="T226" i="7"/>
  <c r="P226" i="7"/>
  <c r="S226" i="7"/>
  <c r="F227" i="7"/>
  <c r="I227" i="7"/>
  <c r="L227" i="7"/>
  <c r="O227" i="7"/>
  <c r="G227" i="7"/>
  <c r="J227" i="7"/>
  <c r="M227" i="7"/>
  <c r="H227" i="7"/>
  <c r="K227" i="7"/>
  <c r="N227" i="7"/>
  <c r="R227" i="7"/>
  <c r="U227" i="7"/>
  <c r="F228" i="7"/>
  <c r="Q227" i="7"/>
  <c r="T227" i="7"/>
  <c r="P227" i="7"/>
  <c r="S227" i="7"/>
  <c r="I228" i="7"/>
  <c r="L228" i="7"/>
  <c r="O228" i="7"/>
  <c r="G228" i="7"/>
  <c r="J228" i="7"/>
  <c r="M228" i="7"/>
  <c r="H228" i="7"/>
  <c r="K228" i="7"/>
  <c r="N228" i="7"/>
  <c r="R228" i="7"/>
  <c r="U228" i="7"/>
  <c r="Q228" i="7"/>
  <c r="T228" i="7"/>
  <c r="P228" i="7"/>
  <c r="S228" i="7"/>
  <c r="F229" i="7"/>
  <c r="I229" i="7"/>
  <c r="L229" i="7"/>
  <c r="O229" i="7"/>
  <c r="G229" i="7"/>
  <c r="J229" i="7"/>
  <c r="M229" i="7"/>
  <c r="H229" i="7"/>
  <c r="K229" i="7"/>
  <c r="N229" i="7"/>
  <c r="R229" i="7"/>
  <c r="U229" i="7"/>
  <c r="F230" i="7"/>
  <c r="Q229" i="7"/>
  <c r="T229" i="7"/>
  <c r="P229" i="7"/>
  <c r="S229" i="7"/>
  <c r="I230" i="7"/>
  <c r="L230" i="7"/>
  <c r="O230" i="7"/>
  <c r="G230" i="7"/>
  <c r="J230" i="7"/>
  <c r="M230" i="7"/>
  <c r="H230" i="7"/>
  <c r="K230" i="7"/>
  <c r="N230" i="7"/>
  <c r="R230" i="7"/>
  <c r="U230" i="7"/>
  <c r="Q230" i="7"/>
  <c r="T230" i="7"/>
  <c r="P230" i="7"/>
  <c r="S230" i="7"/>
  <c r="F231" i="7"/>
  <c r="I231" i="7"/>
  <c r="L231" i="7"/>
  <c r="O231" i="7"/>
  <c r="G231" i="7"/>
  <c r="J231" i="7"/>
  <c r="M231" i="7"/>
  <c r="H231" i="7"/>
  <c r="K231" i="7"/>
  <c r="N231" i="7"/>
  <c r="R231" i="7"/>
  <c r="U231" i="7"/>
  <c r="F232" i="7"/>
  <c r="Q231" i="7"/>
  <c r="T231" i="7"/>
  <c r="P231" i="7"/>
  <c r="S231" i="7"/>
  <c r="I232" i="7"/>
  <c r="L232" i="7"/>
  <c r="O232" i="7"/>
  <c r="G232" i="7"/>
  <c r="J232" i="7"/>
  <c r="M232" i="7"/>
  <c r="H232" i="7"/>
  <c r="K232" i="7"/>
  <c r="N232" i="7"/>
  <c r="R232" i="7"/>
  <c r="U232" i="7"/>
  <c r="Q232" i="7"/>
  <c r="T232" i="7"/>
  <c r="P232" i="7"/>
  <c r="S232" i="7"/>
  <c r="F233" i="7"/>
  <c r="I233" i="7"/>
  <c r="L233" i="7"/>
  <c r="O233" i="7"/>
  <c r="G233" i="7"/>
  <c r="J233" i="7"/>
  <c r="M233" i="7"/>
  <c r="H233" i="7"/>
  <c r="K233" i="7"/>
  <c r="N233" i="7"/>
  <c r="R233" i="7"/>
  <c r="U233" i="7"/>
  <c r="F234" i="7"/>
  <c r="Q233" i="7"/>
  <c r="T233" i="7"/>
  <c r="P233" i="7"/>
  <c r="S233" i="7"/>
  <c r="I234" i="7"/>
  <c r="L234" i="7"/>
  <c r="O234" i="7"/>
  <c r="G234" i="7"/>
  <c r="J234" i="7"/>
  <c r="M234" i="7"/>
  <c r="H234" i="7"/>
  <c r="K234" i="7"/>
  <c r="N234" i="7"/>
  <c r="R234" i="7"/>
  <c r="U234" i="7"/>
  <c r="Q234" i="7"/>
  <c r="T234" i="7"/>
  <c r="P234" i="7"/>
  <c r="S234" i="7"/>
  <c r="F235" i="7"/>
  <c r="I235" i="7"/>
  <c r="L235" i="7"/>
  <c r="O235" i="7"/>
  <c r="G235" i="7"/>
  <c r="J235" i="7"/>
  <c r="M235" i="7"/>
  <c r="H235" i="7"/>
  <c r="K235" i="7"/>
  <c r="N235" i="7"/>
  <c r="R235" i="7"/>
  <c r="U235" i="7"/>
  <c r="F236" i="7"/>
  <c r="Q235" i="7"/>
  <c r="T235" i="7"/>
  <c r="P235" i="7"/>
  <c r="S235" i="7"/>
  <c r="I236" i="7"/>
  <c r="L236" i="7"/>
  <c r="O236" i="7"/>
  <c r="G236" i="7"/>
  <c r="J236" i="7"/>
  <c r="M236" i="7"/>
  <c r="H236" i="7"/>
  <c r="K236" i="7"/>
  <c r="N236" i="7"/>
  <c r="R236" i="7"/>
  <c r="U236" i="7"/>
  <c r="Q236" i="7"/>
  <c r="T236" i="7"/>
  <c r="P236" i="7"/>
  <c r="S236" i="7"/>
  <c r="F237" i="7"/>
  <c r="I237" i="7"/>
  <c r="L237" i="7"/>
  <c r="O237" i="7"/>
  <c r="G237" i="7"/>
  <c r="J237" i="7"/>
  <c r="M237" i="7"/>
  <c r="H237" i="7"/>
  <c r="K237" i="7"/>
  <c r="N237" i="7"/>
  <c r="R237" i="7"/>
  <c r="U237" i="7"/>
  <c r="F238" i="7"/>
  <c r="Q237" i="7"/>
  <c r="T237" i="7"/>
  <c r="P237" i="7"/>
  <c r="S237" i="7"/>
  <c r="I238" i="7"/>
  <c r="L238" i="7"/>
  <c r="O238" i="7"/>
  <c r="G238" i="7"/>
  <c r="J238" i="7"/>
  <c r="M238" i="7"/>
  <c r="H238" i="7"/>
  <c r="K238" i="7"/>
  <c r="N238" i="7"/>
  <c r="R238" i="7"/>
  <c r="U238" i="7"/>
  <c r="Q238" i="7"/>
  <c r="T238" i="7"/>
  <c r="P238" i="7"/>
  <c r="S238" i="7"/>
  <c r="F239" i="7"/>
  <c r="I239" i="7"/>
  <c r="L239" i="7"/>
  <c r="O239" i="7"/>
  <c r="G239" i="7"/>
  <c r="J239" i="7"/>
  <c r="M239" i="7"/>
  <c r="H239" i="7"/>
  <c r="K239" i="7"/>
  <c r="N239" i="7"/>
  <c r="R239" i="7"/>
  <c r="U239" i="7"/>
  <c r="F240" i="7"/>
  <c r="Q239" i="7"/>
  <c r="T239" i="7"/>
  <c r="P239" i="7"/>
  <c r="S239" i="7"/>
  <c r="I240" i="7"/>
  <c r="L240" i="7"/>
  <c r="O240" i="7"/>
  <c r="G240" i="7"/>
  <c r="J240" i="7"/>
  <c r="M240" i="7"/>
  <c r="H240" i="7"/>
  <c r="K240" i="7"/>
  <c r="N240" i="7"/>
  <c r="R240" i="7"/>
  <c r="U240" i="7"/>
  <c r="Q240" i="7"/>
  <c r="T240" i="7"/>
  <c r="P240" i="7"/>
  <c r="S240" i="7"/>
  <c r="F241" i="7"/>
  <c r="I241" i="7"/>
  <c r="L241" i="7"/>
  <c r="O241" i="7"/>
  <c r="G241" i="7"/>
  <c r="J241" i="7"/>
  <c r="M241" i="7"/>
  <c r="H241" i="7"/>
  <c r="K241" i="7"/>
  <c r="N241" i="7"/>
  <c r="R241" i="7"/>
  <c r="U241" i="7"/>
  <c r="F242" i="7"/>
  <c r="Q241" i="7"/>
  <c r="T241" i="7"/>
  <c r="P241" i="7"/>
  <c r="S241" i="7"/>
  <c r="I242" i="7"/>
  <c r="L242" i="7"/>
  <c r="O242" i="7"/>
  <c r="G242" i="7"/>
  <c r="J242" i="7"/>
  <c r="M242" i="7"/>
  <c r="H242" i="7"/>
  <c r="K242" i="7"/>
  <c r="N242" i="7"/>
  <c r="R242" i="7"/>
  <c r="U242" i="7"/>
  <c r="Q242" i="7"/>
  <c r="T242" i="7"/>
  <c r="P242" i="7"/>
  <c r="S242" i="7"/>
  <c r="F243" i="7"/>
  <c r="I243" i="7"/>
  <c r="L243" i="7"/>
  <c r="O243" i="7"/>
  <c r="G243" i="7"/>
  <c r="J243" i="7"/>
  <c r="M243" i="7"/>
  <c r="H243" i="7"/>
  <c r="K243" i="7"/>
  <c r="N243" i="7"/>
  <c r="R243" i="7"/>
  <c r="U243" i="7"/>
  <c r="F244" i="7"/>
  <c r="Q243" i="7"/>
  <c r="T243" i="7"/>
  <c r="P243" i="7"/>
  <c r="S243" i="7"/>
  <c r="I244" i="7"/>
  <c r="L244" i="7"/>
  <c r="O244" i="7"/>
  <c r="G244" i="7"/>
  <c r="J244" i="7"/>
  <c r="M244" i="7"/>
  <c r="H244" i="7"/>
  <c r="K244" i="7"/>
  <c r="N244" i="7"/>
  <c r="R244" i="7"/>
  <c r="U244" i="7"/>
  <c r="Q244" i="7"/>
  <c r="T244" i="7"/>
  <c r="P244" i="7"/>
  <c r="S244" i="7"/>
  <c r="F245" i="7"/>
  <c r="I245" i="7"/>
  <c r="L245" i="7"/>
  <c r="O245" i="7"/>
  <c r="G245" i="7"/>
  <c r="J245" i="7"/>
  <c r="M245" i="7"/>
  <c r="H245" i="7"/>
  <c r="K245" i="7"/>
  <c r="N245" i="7"/>
  <c r="R245" i="7"/>
  <c r="U245" i="7"/>
  <c r="F246" i="7"/>
  <c r="Q245" i="7"/>
  <c r="T245" i="7"/>
  <c r="P245" i="7"/>
  <c r="S245" i="7"/>
  <c r="I246" i="7"/>
  <c r="L246" i="7"/>
  <c r="O246" i="7"/>
  <c r="G246" i="7"/>
  <c r="J246" i="7"/>
  <c r="M246" i="7"/>
  <c r="H246" i="7"/>
  <c r="K246" i="7"/>
  <c r="N246" i="7"/>
  <c r="R246" i="7"/>
  <c r="U246" i="7"/>
  <c r="Q246" i="7"/>
  <c r="T246" i="7"/>
  <c r="P246" i="7"/>
  <c r="S246" i="7"/>
  <c r="F247" i="7"/>
  <c r="I247" i="7"/>
  <c r="L247" i="7"/>
  <c r="O247" i="7"/>
  <c r="G247" i="7"/>
  <c r="J247" i="7"/>
  <c r="M247" i="7"/>
  <c r="H247" i="7"/>
  <c r="K247" i="7"/>
  <c r="N247" i="7"/>
  <c r="R247" i="7"/>
  <c r="U247" i="7"/>
  <c r="F248" i="7"/>
  <c r="Q247" i="7"/>
  <c r="T247" i="7"/>
  <c r="P247" i="7"/>
  <c r="S247" i="7"/>
  <c r="I248" i="7"/>
  <c r="L248" i="7"/>
  <c r="O248" i="7"/>
  <c r="G248" i="7"/>
  <c r="J248" i="7"/>
  <c r="M248" i="7"/>
  <c r="H248" i="7"/>
  <c r="K248" i="7"/>
  <c r="N248" i="7"/>
  <c r="R248" i="7"/>
  <c r="U248" i="7"/>
  <c r="Q248" i="7"/>
  <c r="T248" i="7"/>
  <c r="P248" i="7"/>
  <c r="S248" i="7"/>
  <c r="F249" i="7"/>
  <c r="I249" i="7"/>
  <c r="L249" i="7"/>
  <c r="O249" i="7"/>
  <c r="G249" i="7"/>
  <c r="J249" i="7"/>
  <c r="M249" i="7"/>
  <c r="H249" i="7"/>
  <c r="K249" i="7"/>
  <c r="N249" i="7"/>
  <c r="R249" i="7"/>
  <c r="U249" i="7"/>
  <c r="F250" i="7"/>
  <c r="Q249" i="7"/>
  <c r="T249" i="7"/>
  <c r="P249" i="7"/>
  <c r="S249" i="7"/>
  <c r="I250" i="7"/>
  <c r="L250" i="7"/>
  <c r="O250" i="7"/>
  <c r="G250" i="7"/>
  <c r="J250" i="7"/>
  <c r="M250" i="7"/>
  <c r="H250" i="7"/>
  <c r="K250" i="7"/>
  <c r="N250" i="7"/>
  <c r="R250" i="7"/>
  <c r="U250" i="7"/>
  <c r="Q250" i="7"/>
  <c r="T250" i="7"/>
  <c r="P250" i="7"/>
  <c r="S250" i="7"/>
  <c r="F251" i="7"/>
  <c r="I251" i="7"/>
  <c r="L251" i="7"/>
  <c r="O251" i="7"/>
  <c r="G251" i="7"/>
  <c r="J251" i="7"/>
  <c r="M251" i="7"/>
  <c r="H251" i="7"/>
  <c r="K251" i="7"/>
  <c r="N251" i="7"/>
  <c r="R251" i="7"/>
  <c r="U251" i="7"/>
  <c r="F252" i="7"/>
  <c r="Q251" i="7"/>
  <c r="T251" i="7"/>
  <c r="P251" i="7"/>
  <c r="S251" i="7"/>
  <c r="I252" i="7"/>
  <c r="L252" i="7"/>
  <c r="O252" i="7"/>
  <c r="G252" i="7"/>
  <c r="J252" i="7"/>
  <c r="M252" i="7"/>
  <c r="H252" i="7"/>
  <c r="K252" i="7"/>
  <c r="N252" i="7"/>
  <c r="R252" i="7"/>
  <c r="U252" i="7"/>
  <c r="Q252" i="7"/>
  <c r="T252" i="7"/>
  <c r="P252" i="7"/>
  <c r="S252" i="7"/>
  <c r="F253" i="7"/>
  <c r="I253" i="7"/>
  <c r="L253" i="7"/>
  <c r="O253" i="7"/>
  <c r="G253" i="7"/>
  <c r="J253" i="7"/>
  <c r="M253" i="7"/>
  <c r="H253" i="7"/>
  <c r="K253" i="7"/>
  <c r="N253" i="7"/>
  <c r="R253" i="7"/>
  <c r="U253" i="7"/>
  <c r="F254" i="7"/>
  <c r="Q253" i="7"/>
  <c r="T253" i="7"/>
  <c r="P253" i="7"/>
  <c r="S253" i="7"/>
  <c r="I254" i="7"/>
  <c r="L254" i="7"/>
  <c r="O254" i="7"/>
  <c r="G254" i="7"/>
  <c r="J254" i="7"/>
  <c r="M254" i="7"/>
  <c r="H254" i="7"/>
  <c r="K254" i="7"/>
  <c r="N254" i="7"/>
  <c r="R254" i="7"/>
  <c r="U254" i="7"/>
  <c r="Q254" i="7"/>
  <c r="T254" i="7"/>
  <c r="P254" i="7"/>
  <c r="S254" i="7"/>
  <c r="F255" i="7"/>
  <c r="I255" i="7"/>
  <c r="L255" i="7"/>
  <c r="O255" i="7"/>
  <c r="G255" i="7"/>
  <c r="J255" i="7"/>
  <c r="M255" i="7"/>
  <c r="H255" i="7"/>
  <c r="K255" i="7"/>
  <c r="N255" i="7"/>
  <c r="R255" i="7"/>
  <c r="U255" i="7"/>
  <c r="F256" i="7"/>
  <c r="Q255" i="7"/>
  <c r="T255" i="7"/>
  <c r="P255" i="7"/>
  <c r="S255" i="7"/>
  <c r="I256" i="7"/>
  <c r="L256" i="7"/>
  <c r="O256" i="7"/>
  <c r="G256" i="7"/>
  <c r="J256" i="7"/>
  <c r="M256" i="7"/>
  <c r="H256" i="7"/>
  <c r="K256" i="7"/>
  <c r="N256" i="7"/>
  <c r="R256" i="7"/>
  <c r="U256" i="7"/>
  <c r="Q256" i="7"/>
  <c r="T256" i="7"/>
  <c r="P256" i="7"/>
  <c r="S256" i="7"/>
  <c r="F257" i="7"/>
  <c r="I257" i="7"/>
  <c r="L257" i="7"/>
  <c r="O257" i="7"/>
  <c r="G257" i="7"/>
  <c r="J257" i="7"/>
  <c r="M257" i="7"/>
  <c r="H257" i="7"/>
  <c r="K257" i="7"/>
  <c r="N257" i="7"/>
  <c r="R257" i="7"/>
  <c r="U257" i="7"/>
  <c r="F258" i="7"/>
  <c r="Q257" i="7"/>
  <c r="T257" i="7"/>
  <c r="P257" i="7"/>
  <c r="S257" i="7"/>
  <c r="I258" i="7"/>
  <c r="L258" i="7"/>
  <c r="O258" i="7"/>
  <c r="G258" i="7"/>
  <c r="J258" i="7"/>
  <c r="M258" i="7"/>
  <c r="H258" i="7"/>
  <c r="K258" i="7"/>
  <c r="N258" i="7"/>
  <c r="R258" i="7"/>
  <c r="U258" i="7"/>
  <c r="Q258" i="7"/>
  <c r="T258" i="7"/>
  <c r="P258" i="7"/>
  <c r="S258" i="7"/>
  <c r="F259" i="7"/>
  <c r="I259" i="7"/>
  <c r="L259" i="7"/>
  <c r="O259" i="7"/>
  <c r="G259" i="7"/>
  <c r="J259" i="7"/>
  <c r="M259" i="7"/>
  <c r="H259" i="7"/>
  <c r="K259" i="7"/>
  <c r="N259" i="7"/>
  <c r="R259" i="7"/>
  <c r="U259" i="7"/>
  <c r="Q259" i="7"/>
  <c r="T259" i="7"/>
  <c r="P259" i="7"/>
  <c r="S259" i="7"/>
  <c r="F260" i="7"/>
  <c r="I260" i="7"/>
  <c r="L260" i="7"/>
  <c r="O260" i="7"/>
  <c r="G260" i="7"/>
  <c r="J260" i="7"/>
  <c r="M260" i="7"/>
  <c r="H260" i="7"/>
  <c r="K260" i="7"/>
  <c r="N260" i="7"/>
  <c r="R260" i="7"/>
  <c r="U260" i="7"/>
  <c r="Q260" i="7"/>
  <c r="T260" i="7"/>
  <c r="F261" i="7"/>
  <c r="P260" i="7"/>
  <c r="S260" i="7"/>
  <c r="I261" i="7"/>
  <c r="L261" i="7"/>
  <c r="O261" i="7"/>
  <c r="G261" i="7"/>
  <c r="J261" i="7"/>
  <c r="M261" i="7"/>
  <c r="H261" i="7"/>
  <c r="K261" i="7"/>
  <c r="N261" i="7"/>
  <c r="R261" i="7"/>
  <c r="U261" i="7"/>
  <c r="Q261" i="7"/>
  <c r="T261" i="7"/>
  <c r="P261" i="7"/>
  <c r="S261" i="7"/>
  <c r="F262" i="7"/>
  <c r="I262" i="7"/>
  <c r="L262" i="7"/>
  <c r="O262" i="7"/>
  <c r="G262" i="7"/>
  <c r="J262" i="7"/>
  <c r="M262" i="7"/>
  <c r="H262" i="7"/>
  <c r="K262" i="7"/>
  <c r="N262" i="7"/>
  <c r="R262" i="7"/>
  <c r="U262" i="7"/>
  <c r="F263" i="7"/>
  <c r="Q262" i="7"/>
  <c r="T262" i="7"/>
  <c r="P262" i="7"/>
  <c r="S262" i="7"/>
  <c r="I263" i="7"/>
  <c r="L263" i="7"/>
  <c r="O263" i="7"/>
  <c r="G263" i="7"/>
  <c r="J263" i="7"/>
  <c r="M263" i="7"/>
  <c r="H263" i="7"/>
  <c r="K263" i="7"/>
  <c r="N263" i="7"/>
  <c r="R263" i="7"/>
  <c r="U263" i="7"/>
  <c r="Q263" i="7"/>
  <c r="T263" i="7"/>
  <c r="P263" i="7"/>
  <c r="S263" i="7"/>
  <c r="F264" i="7"/>
  <c r="I264" i="7"/>
  <c r="L264" i="7"/>
  <c r="O264" i="7"/>
  <c r="G264" i="7"/>
  <c r="J264" i="7"/>
  <c r="M264" i="7"/>
  <c r="H264" i="7"/>
  <c r="K264" i="7"/>
  <c r="N264" i="7"/>
  <c r="R264" i="7"/>
  <c r="U264" i="7"/>
  <c r="Q264" i="7"/>
  <c r="T264" i="7"/>
  <c r="F265" i="7"/>
  <c r="P264" i="7"/>
  <c r="S264" i="7"/>
  <c r="I265" i="7"/>
  <c r="L265" i="7"/>
  <c r="O265" i="7"/>
  <c r="G265" i="7"/>
  <c r="J265" i="7"/>
  <c r="M265" i="7"/>
  <c r="H265" i="7"/>
  <c r="K265" i="7"/>
  <c r="N265" i="7"/>
  <c r="R265" i="7"/>
  <c r="U265" i="7"/>
  <c r="Q265" i="7"/>
  <c r="T265" i="7"/>
  <c r="P265" i="7"/>
  <c r="S265" i="7"/>
  <c r="F266" i="7"/>
  <c r="I266" i="7"/>
  <c r="L266" i="7"/>
  <c r="O266" i="7"/>
  <c r="G266" i="7"/>
  <c r="J266" i="7"/>
  <c r="M266" i="7"/>
  <c r="H266" i="7"/>
  <c r="K266" i="7"/>
  <c r="N266" i="7"/>
  <c r="R266" i="7"/>
  <c r="U266" i="7"/>
  <c r="Q266" i="7"/>
  <c r="T266" i="7"/>
  <c r="F267" i="7"/>
  <c r="P266" i="7"/>
  <c r="S266" i="7"/>
  <c r="I267" i="7"/>
  <c r="L267" i="7"/>
  <c r="O267" i="7"/>
  <c r="G267" i="7"/>
  <c r="J267" i="7"/>
  <c r="M267" i="7"/>
  <c r="H267" i="7"/>
  <c r="K267" i="7"/>
  <c r="N267" i="7"/>
  <c r="R267" i="7"/>
  <c r="U267" i="7"/>
  <c r="Q267" i="7"/>
  <c r="T267" i="7"/>
  <c r="P267" i="7"/>
  <c r="S267" i="7"/>
  <c r="F268" i="7"/>
  <c r="I268" i="7"/>
  <c r="L268" i="7"/>
  <c r="O268" i="7"/>
  <c r="G268" i="7"/>
  <c r="J268" i="7"/>
  <c r="M268" i="7"/>
  <c r="H268" i="7"/>
  <c r="K268" i="7"/>
  <c r="N268" i="7"/>
  <c r="R268" i="7"/>
  <c r="U268" i="7"/>
  <c r="Q268" i="7"/>
  <c r="T268" i="7"/>
  <c r="F269" i="7"/>
  <c r="P268" i="7"/>
  <c r="S268" i="7"/>
  <c r="I269" i="7"/>
  <c r="L269" i="7"/>
  <c r="O269" i="7"/>
  <c r="G269" i="7"/>
  <c r="J269" i="7"/>
  <c r="M269" i="7"/>
  <c r="H269" i="7"/>
  <c r="K269" i="7"/>
  <c r="N269" i="7"/>
  <c r="R269" i="7"/>
  <c r="U269" i="7"/>
  <c r="Q269" i="7"/>
  <c r="T269" i="7"/>
  <c r="P269" i="7"/>
  <c r="S269" i="7"/>
  <c r="F270" i="7"/>
  <c r="I270" i="7"/>
  <c r="L270" i="7"/>
  <c r="O270" i="7"/>
  <c r="G270" i="7"/>
  <c r="J270" i="7"/>
  <c r="M270" i="7"/>
  <c r="H270" i="7"/>
  <c r="K270" i="7"/>
  <c r="N270" i="7"/>
  <c r="R270" i="7"/>
  <c r="U270" i="7"/>
  <c r="Q270" i="7"/>
  <c r="T270" i="7"/>
  <c r="F271" i="7"/>
  <c r="P270" i="7"/>
  <c r="S270" i="7"/>
  <c r="I271" i="7"/>
  <c r="L271" i="7"/>
  <c r="O271" i="7"/>
  <c r="G271" i="7"/>
  <c r="J271" i="7"/>
  <c r="M271" i="7"/>
  <c r="H271" i="7"/>
  <c r="K271" i="7"/>
  <c r="N271" i="7"/>
  <c r="R271" i="7"/>
  <c r="U271" i="7"/>
  <c r="Q271" i="7"/>
  <c r="T271" i="7"/>
  <c r="P271" i="7"/>
  <c r="S271" i="7"/>
  <c r="F272" i="7"/>
  <c r="I272" i="7"/>
  <c r="L272" i="7"/>
  <c r="O272" i="7"/>
  <c r="G272" i="7"/>
  <c r="J272" i="7"/>
  <c r="M272" i="7"/>
  <c r="H272" i="7"/>
  <c r="K272" i="7"/>
  <c r="N272" i="7"/>
  <c r="R272" i="7"/>
  <c r="U272" i="7"/>
  <c r="Q272" i="7"/>
  <c r="T272" i="7"/>
  <c r="F273" i="7"/>
  <c r="P272" i="7"/>
  <c r="S272" i="7"/>
  <c r="I273" i="7"/>
  <c r="L273" i="7"/>
  <c r="O273" i="7"/>
  <c r="G273" i="7"/>
  <c r="J273" i="7"/>
  <c r="M273" i="7"/>
  <c r="H273" i="7"/>
  <c r="K273" i="7"/>
  <c r="N273" i="7"/>
  <c r="R273" i="7"/>
  <c r="U273" i="7"/>
  <c r="Q273" i="7"/>
  <c r="T273" i="7"/>
  <c r="P273" i="7"/>
  <c r="S273" i="7"/>
  <c r="F274" i="7"/>
  <c r="I274" i="7"/>
  <c r="L274" i="7"/>
  <c r="O274" i="7"/>
  <c r="G274" i="7"/>
  <c r="J274" i="7"/>
  <c r="M274" i="7"/>
  <c r="H274" i="7"/>
  <c r="K274" i="7"/>
  <c r="N274" i="7"/>
  <c r="R274" i="7"/>
  <c r="U274" i="7"/>
  <c r="Q274" i="7"/>
  <c r="T274" i="7"/>
  <c r="F275" i="7"/>
  <c r="P274" i="7"/>
  <c r="S274" i="7"/>
  <c r="I275" i="7"/>
  <c r="L275" i="7"/>
  <c r="O275" i="7"/>
  <c r="G275" i="7"/>
  <c r="J275" i="7"/>
  <c r="M275" i="7"/>
  <c r="H275" i="7"/>
  <c r="K275" i="7"/>
  <c r="N275" i="7"/>
  <c r="R275" i="7"/>
  <c r="U275" i="7"/>
  <c r="Q275" i="7"/>
  <c r="T275" i="7"/>
  <c r="P275" i="7"/>
  <c r="S275" i="7"/>
  <c r="F276" i="7"/>
  <c r="I276" i="7"/>
  <c r="L276" i="7"/>
  <c r="O276" i="7"/>
  <c r="G276" i="7"/>
  <c r="J276" i="7"/>
  <c r="M276" i="7"/>
  <c r="H276" i="7"/>
  <c r="K276" i="7"/>
  <c r="N276" i="7"/>
  <c r="R276" i="7"/>
  <c r="U276" i="7"/>
  <c r="Q276" i="7"/>
  <c r="T276" i="7"/>
  <c r="F277" i="7"/>
  <c r="P276" i="7"/>
  <c r="S276" i="7"/>
  <c r="I277" i="7"/>
  <c r="L277" i="7"/>
  <c r="O277" i="7"/>
  <c r="G277" i="7"/>
  <c r="J277" i="7"/>
  <c r="M277" i="7"/>
  <c r="H277" i="7"/>
  <c r="K277" i="7"/>
  <c r="N277" i="7"/>
  <c r="R277" i="7"/>
  <c r="U277" i="7"/>
  <c r="Q277" i="7"/>
  <c r="T277" i="7"/>
  <c r="P277" i="7"/>
  <c r="S277" i="7"/>
  <c r="F278" i="7"/>
  <c r="I278" i="7"/>
  <c r="L278" i="7"/>
  <c r="O278" i="7"/>
  <c r="G278" i="7"/>
  <c r="J278" i="7"/>
  <c r="M278" i="7"/>
  <c r="H278" i="7"/>
  <c r="K278" i="7"/>
  <c r="N278" i="7"/>
  <c r="R278" i="7"/>
  <c r="U278" i="7"/>
  <c r="Q278" i="7"/>
  <c r="T278" i="7"/>
  <c r="F279" i="7"/>
  <c r="P278" i="7"/>
  <c r="S278" i="7"/>
  <c r="I279" i="7"/>
  <c r="L279" i="7"/>
  <c r="O279" i="7"/>
  <c r="G279" i="7"/>
  <c r="J279" i="7"/>
  <c r="M279" i="7"/>
  <c r="H279" i="7"/>
  <c r="K279" i="7"/>
  <c r="N279" i="7"/>
  <c r="R279" i="7"/>
  <c r="U279" i="7"/>
  <c r="Q279" i="7"/>
  <c r="T279" i="7"/>
  <c r="P279" i="7"/>
  <c r="S279" i="7"/>
  <c r="F280" i="7"/>
  <c r="I280" i="7"/>
  <c r="L280" i="7"/>
  <c r="O280" i="7"/>
  <c r="G280" i="7"/>
  <c r="J280" i="7"/>
  <c r="M280" i="7"/>
  <c r="H280" i="7"/>
  <c r="K280" i="7"/>
  <c r="N280" i="7"/>
  <c r="R280" i="7"/>
  <c r="U280" i="7"/>
  <c r="Q280" i="7"/>
  <c r="T280" i="7"/>
  <c r="F281" i="7"/>
  <c r="P280" i="7"/>
  <c r="S280" i="7"/>
  <c r="I281" i="7"/>
  <c r="L281" i="7"/>
  <c r="O281" i="7"/>
  <c r="G281" i="7"/>
  <c r="J281" i="7"/>
  <c r="M281" i="7"/>
  <c r="H281" i="7"/>
  <c r="K281" i="7"/>
  <c r="N281" i="7"/>
  <c r="R281" i="7"/>
  <c r="U281" i="7"/>
  <c r="Q281" i="7"/>
  <c r="T281" i="7"/>
  <c r="P281" i="7"/>
  <c r="S281" i="7"/>
  <c r="F282" i="7"/>
  <c r="I282" i="7"/>
  <c r="L282" i="7"/>
  <c r="O282" i="7"/>
  <c r="G282" i="7"/>
  <c r="J282" i="7"/>
  <c r="M282" i="7"/>
  <c r="H282" i="7"/>
  <c r="K282" i="7"/>
  <c r="N282" i="7"/>
  <c r="R282" i="7"/>
  <c r="U282" i="7"/>
  <c r="Q282" i="7"/>
  <c r="T282" i="7"/>
  <c r="F283" i="7"/>
  <c r="P282" i="7"/>
  <c r="S282" i="7"/>
  <c r="I283" i="7"/>
  <c r="L283" i="7"/>
  <c r="O283" i="7"/>
  <c r="G283" i="7"/>
  <c r="J283" i="7"/>
  <c r="M283" i="7"/>
  <c r="H283" i="7"/>
  <c r="K283" i="7"/>
  <c r="N283" i="7"/>
  <c r="R283" i="7"/>
  <c r="U283" i="7"/>
  <c r="Q283" i="7"/>
  <c r="T283" i="7"/>
  <c r="P283" i="7"/>
  <c r="S283" i="7"/>
  <c r="F284" i="7"/>
  <c r="I284" i="7"/>
  <c r="L284" i="7"/>
  <c r="O284" i="7"/>
  <c r="G284" i="7"/>
  <c r="J284" i="7"/>
  <c r="M284" i="7"/>
  <c r="H284" i="7"/>
  <c r="K284" i="7"/>
  <c r="N284" i="7"/>
  <c r="R284" i="7"/>
  <c r="U284" i="7"/>
  <c r="Q284" i="7"/>
  <c r="T284" i="7"/>
  <c r="F285" i="7"/>
  <c r="P284" i="7"/>
  <c r="S284" i="7"/>
  <c r="I285" i="7"/>
  <c r="L285" i="7"/>
  <c r="O285" i="7"/>
  <c r="G285" i="7"/>
  <c r="J285" i="7"/>
  <c r="M285" i="7"/>
  <c r="H285" i="7"/>
  <c r="K285" i="7"/>
  <c r="N285" i="7"/>
  <c r="R285" i="7"/>
  <c r="U285" i="7"/>
  <c r="Q285" i="7"/>
  <c r="T285" i="7"/>
  <c r="P285" i="7"/>
  <c r="S285" i="7"/>
  <c r="F286" i="7"/>
  <c r="I286" i="7"/>
  <c r="L286" i="7"/>
  <c r="O286" i="7"/>
  <c r="G286" i="7"/>
  <c r="J286" i="7"/>
  <c r="M286" i="7"/>
  <c r="H286" i="7"/>
  <c r="K286" i="7"/>
  <c r="N286" i="7"/>
  <c r="R286" i="7"/>
  <c r="U286" i="7"/>
  <c r="Q286" i="7"/>
  <c r="T286" i="7"/>
  <c r="F287" i="7"/>
  <c r="P286" i="7"/>
  <c r="S286" i="7"/>
  <c r="I287" i="7"/>
  <c r="L287" i="7"/>
  <c r="O287" i="7"/>
  <c r="G287" i="7"/>
  <c r="J287" i="7"/>
  <c r="M287" i="7"/>
  <c r="H287" i="7"/>
  <c r="K287" i="7"/>
  <c r="N287" i="7"/>
  <c r="R287" i="7"/>
  <c r="U287" i="7"/>
  <c r="Q287" i="7"/>
  <c r="T287" i="7"/>
  <c r="P287" i="7"/>
  <c r="S287" i="7"/>
  <c r="F288" i="7"/>
  <c r="I288" i="7"/>
  <c r="L288" i="7"/>
  <c r="O288" i="7"/>
  <c r="G288" i="7"/>
  <c r="J288" i="7"/>
  <c r="M288" i="7"/>
  <c r="H288" i="7"/>
  <c r="K288" i="7"/>
  <c r="N288" i="7"/>
  <c r="R288" i="7"/>
  <c r="U288" i="7"/>
  <c r="Q288" i="7"/>
  <c r="T288" i="7"/>
  <c r="F289" i="7"/>
  <c r="P288" i="7"/>
  <c r="S288" i="7"/>
  <c r="I289" i="7"/>
  <c r="L289" i="7"/>
  <c r="O289" i="7"/>
  <c r="G289" i="7"/>
  <c r="J289" i="7"/>
  <c r="M289" i="7"/>
  <c r="H289" i="7"/>
  <c r="K289" i="7"/>
  <c r="N289" i="7"/>
  <c r="R289" i="7"/>
  <c r="U289" i="7"/>
  <c r="Q289" i="7"/>
  <c r="T289" i="7"/>
  <c r="P289" i="7"/>
  <c r="S289" i="7"/>
  <c r="F290" i="7"/>
  <c r="I290" i="7"/>
  <c r="L290" i="7"/>
  <c r="O290" i="7"/>
  <c r="G290" i="7"/>
  <c r="J290" i="7"/>
  <c r="M290" i="7"/>
  <c r="H290" i="7"/>
  <c r="K290" i="7"/>
  <c r="N290" i="7"/>
  <c r="R290" i="7"/>
  <c r="U290" i="7"/>
  <c r="Q290" i="7"/>
  <c r="T290" i="7"/>
  <c r="F291" i="7"/>
  <c r="P290" i="7"/>
  <c r="S290" i="7"/>
  <c r="I291" i="7"/>
  <c r="L291" i="7"/>
  <c r="O291" i="7"/>
  <c r="G291" i="7"/>
  <c r="J291" i="7"/>
  <c r="M291" i="7"/>
  <c r="H291" i="7"/>
  <c r="K291" i="7"/>
  <c r="N291" i="7"/>
  <c r="R291" i="7"/>
  <c r="U291" i="7"/>
  <c r="Q291" i="7"/>
  <c r="T291" i="7"/>
  <c r="P291" i="7"/>
  <c r="S291" i="7"/>
  <c r="F292" i="7"/>
  <c r="I292" i="7"/>
  <c r="L292" i="7"/>
  <c r="O292" i="7"/>
  <c r="G292" i="7"/>
  <c r="J292" i="7"/>
  <c r="M292" i="7"/>
  <c r="H292" i="7"/>
  <c r="K292" i="7"/>
  <c r="N292" i="7"/>
  <c r="R292" i="7"/>
  <c r="U292" i="7"/>
  <c r="Q292" i="7"/>
  <c r="T292" i="7"/>
  <c r="F293" i="7"/>
  <c r="P292" i="7"/>
  <c r="S292" i="7"/>
  <c r="I293" i="7"/>
  <c r="L293" i="7"/>
  <c r="O293" i="7"/>
  <c r="G293" i="7"/>
  <c r="J293" i="7"/>
  <c r="M293" i="7"/>
  <c r="H293" i="7"/>
  <c r="K293" i="7"/>
  <c r="N293" i="7"/>
  <c r="R293" i="7"/>
  <c r="U293" i="7"/>
  <c r="Q293" i="7"/>
  <c r="T293" i="7"/>
  <c r="P293" i="7"/>
  <c r="S293" i="7"/>
  <c r="F294" i="7"/>
  <c r="I294" i="7"/>
  <c r="L294" i="7"/>
  <c r="O294" i="7"/>
  <c r="G294" i="7"/>
  <c r="J294" i="7"/>
  <c r="M294" i="7"/>
  <c r="H294" i="7"/>
  <c r="K294" i="7"/>
  <c r="N294" i="7"/>
  <c r="R294" i="7"/>
  <c r="U294" i="7"/>
  <c r="Q294" i="7"/>
  <c r="T294" i="7"/>
  <c r="F295" i="7"/>
  <c r="P294" i="7"/>
  <c r="S294" i="7"/>
  <c r="I295" i="7"/>
  <c r="L295" i="7"/>
  <c r="O295" i="7"/>
  <c r="G295" i="7"/>
  <c r="J295" i="7"/>
  <c r="M295" i="7"/>
  <c r="H295" i="7"/>
  <c r="K295" i="7"/>
  <c r="N295" i="7"/>
  <c r="R295" i="7"/>
  <c r="U295" i="7"/>
  <c r="Q295" i="7"/>
  <c r="T295" i="7"/>
  <c r="P295" i="7"/>
  <c r="S295" i="7"/>
  <c r="F296" i="7"/>
  <c r="I296" i="7"/>
  <c r="L296" i="7"/>
  <c r="O296" i="7"/>
  <c r="G296" i="7"/>
  <c r="J296" i="7"/>
  <c r="M296" i="7"/>
  <c r="H296" i="7"/>
  <c r="K296" i="7"/>
  <c r="N296" i="7"/>
  <c r="R296" i="7"/>
  <c r="U296" i="7"/>
  <c r="Q296" i="7"/>
  <c r="T296" i="7"/>
  <c r="F297" i="7"/>
  <c r="P296" i="7"/>
  <c r="S296" i="7"/>
  <c r="I297" i="7"/>
  <c r="L297" i="7"/>
  <c r="O297" i="7"/>
  <c r="G297" i="7"/>
  <c r="J297" i="7"/>
  <c r="M297" i="7"/>
  <c r="H297" i="7"/>
  <c r="K297" i="7"/>
  <c r="N297" i="7"/>
  <c r="R297" i="7"/>
  <c r="U297" i="7"/>
  <c r="Q297" i="7"/>
  <c r="T297" i="7"/>
  <c r="P297" i="7"/>
  <c r="S297" i="7"/>
  <c r="F298" i="7"/>
  <c r="I298" i="7"/>
  <c r="L298" i="7"/>
  <c r="O298" i="7"/>
  <c r="G298" i="7"/>
  <c r="J298" i="7"/>
  <c r="M298" i="7"/>
  <c r="H298" i="7"/>
  <c r="K298" i="7"/>
  <c r="N298" i="7"/>
  <c r="R298" i="7"/>
  <c r="U298" i="7"/>
  <c r="Q298" i="7"/>
  <c r="T298" i="7"/>
  <c r="F299" i="7"/>
  <c r="P298" i="7"/>
  <c r="S298" i="7"/>
  <c r="I299" i="7"/>
  <c r="L299" i="7"/>
  <c r="O299" i="7"/>
  <c r="G299" i="7"/>
  <c r="J299" i="7"/>
  <c r="M299" i="7"/>
  <c r="H299" i="7"/>
  <c r="K299" i="7"/>
  <c r="N299" i="7"/>
  <c r="R299" i="7"/>
  <c r="U299" i="7"/>
  <c r="Q299" i="7"/>
  <c r="T299" i="7"/>
  <c r="P299" i="7"/>
  <c r="S299" i="7"/>
  <c r="F300" i="7"/>
  <c r="I300" i="7"/>
  <c r="L300" i="7"/>
  <c r="O300" i="7"/>
  <c r="G300" i="7"/>
  <c r="J300" i="7"/>
  <c r="M300" i="7"/>
  <c r="H300" i="7"/>
  <c r="K300" i="7"/>
  <c r="N300" i="7"/>
  <c r="R300" i="7"/>
  <c r="U300" i="7"/>
  <c r="Q300" i="7"/>
  <c r="T300" i="7"/>
  <c r="F301" i="7"/>
  <c r="P300" i="7"/>
  <c r="S300" i="7"/>
  <c r="I301" i="7"/>
  <c r="L301" i="7"/>
  <c r="O301" i="7"/>
  <c r="G301" i="7"/>
  <c r="J301" i="7"/>
  <c r="M301" i="7"/>
  <c r="H301" i="7"/>
  <c r="K301" i="7"/>
  <c r="N301" i="7"/>
  <c r="R301" i="7"/>
  <c r="U301" i="7"/>
  <c r="Q301" i="7"/>
  <c r="T301" i="7"/>
  <c r="P301" i="7"/>
  <c r="S301" i="7"/>
  <c r="F302" i="7"/>
  <c r="I302" i="7"/>
  <c r="L302" i="7"/>
  <c r="O302" i="7"/>
  <c r="H302" i="7"/>
  <c r="K302" i="7"/>
  <c r="N302" i="7"/>
  <c r="G302" i="7"/>
  <c r="J302" i="7"/>
  <c r="M302" i="7"/>
  <c r="R302" i="7"/>
  <c r="U302" i="7"/>
  <c r="Q302" i="7"/>
  <c r="T302" i="7"/>
  <c r="F303" i="7"/>
  <c r="P302" i="7"/>
  <c r="S302" i="7"/>
  <c r="I303" i="7"/>
  <c r="L303" i="7"/>
  <c r="O303" i="7"/>
  <c r="H303" i="7"/>
  <c r="K303" i="7"/>
  <c r="N303" i="7"/>
  <c r="G303" i="7"/>
  <c r="J303" i="7"/>
  <c r="M303" i="7"/>
  <c r="R303" i="7"/>
  <c r="U303" i="7"/>
  <c r="Q303" i="7"/>
  <c r="T303" i="7"/>
  <c r="P303" i="7"/>
  <c r="S303" i="7"/>
  <c r="F304" i="7"/>
  <c r="I304" i="7"/>
  <c r="L304" i="7"/>
  <c r="O304" i="7"/>
  <c r="H304" i="7"/>
  <c r="K304" i="7"/>
  <c r="N304" i="7"/>
  <c r="G304" i="7"/>
  <c r="J304" i="7"/>
  <c r="M304" i="7"/>
  <c r="R304" i="7"/>
  <c r="U304" i="7"/>
  <c r="Q304" i="7"/>
  <c r="T304" i="7"/>
  <c r="F305" i="7"/>
  <c r="P304" i="7"/>
  <c r="S304" i="7"/>
  <c r="I305" i="7"/>
  <c r="L305" i="7"/>
  <c r="O305" i="7"/>
  <c r="H305" i="7"/>
  <c r="K305" i="7"/>
  <c r="N305" i="7"/>
  <c r="G305" i="7"/>
  <c r="J305" i="7"/>
  <c r="M305" i="7"/>
  <c r="R305" i="7"/>
  <c r="U305" i="7"/>
  <c r="Q305" i="7"/>
  <c r="T305" i="7"/>
  <c r="P305" i="7"/>
  <c r="S305" i="7"/>
  <c r="F306" i="7"/>
  <c r="I306" i="7"/>
  <c r="L306" i="7"/>
  <c r="O306" i="7"/>
  <c r="H306" i="7"/>
  <c r="K306" i="7"/>
  <c r="N306" i="7"/>
  <c r="G306" i="7"/>
  <c r="J306" i="7"/>
  <c r="M306" i="7"/>
  <c r="R306" i="7"/>
  <c r="U306" i="7"/>
  <c r="Q306" i="7"/>
  <c r="T306" i="7"/>
  <c r="F307" i="7"/>
  <c r="P306" i="7"/>
  <c r="S306" i="7"/>
  <c r="I307" i="7"/>
  <c r="L307" i="7"/>
  <c r="O307" i="7"/>
  <c r="H307" i="7"/>
  <c r="K307" i="7"/>
  <c r="N307" i="7"/>
  <c r="G307" i="7"/>
  <c r="J307" i="7"/>
  <c r="M307" i="7"/>
  <c r="R307" i="7"/>
  <c r="U307" i="7"/>
  <c r="Q307" i="7"/>
  <c r="T307" i="7"/>
  <c r="P307" i="7"/>
  <c r="S307" i="7"/>
  <c r="F308" i="7"/>
  <c r="I308" i="7"/>
  <c r="L308" i="7"/>
  <c r="O308" i="7"/>
  <c r="H308" i="7"/>
  <c r="K308" i="7"/>
  <c r="N308" i="7"/>
  <c r="G308" i="7"/>
  <c r="J308" i="7"/>
  <c r="M308" i="7"/>
  <c r="R308" i="7"/>
  <c r="U308" i="7"/>
  <c r="Q308" i="7"/>
  <c r="T308" i="7"/>
  <c r="F309" i="7"/>
  <c r="P308" i="7"/>
  <c r="S308" i="7"/>
  <c r="I309" i="7"/>
  <c r="L309" i="7"/>
  <c r="O309" i="7"/>
  <c r="H309" i="7"/>
  <c r="K309" i="7"/>
  <c r="N309" i="7"/>
  <c r="G309" i="7"/>
  <c r="J309" i="7"/>
  <c r="M309" i="7"/>
  <c r="R309" i="7"/>
  <c r="U309" i="7"/>
  <c r="Q309" i="7"/>
  <c r="T309" i="7"/>
  <c r="P309" i="7"/>
  <c r="S309" i="7"/>
  <c r="F310" i="7"/>
  <c r="I310" i="7"/>
  <c r="L310" i="7"/>
  <c r="O310" i="7"/>
  <c r="H310" i="7"/>
  <c r="K310" i="7"/>
  <c r="N310" i="7"/>
  <c r="G310" i="7"/>
  <c r="J310" i="7"/>
  <c r="M310" i="7"/>
  <c r="R310" i="7"/>
  <c r="U310" i="7"/>
  <c r="Q310" i="7"/>
  <c r="T310" i="7"/>
  <c r="F311" i="7"/>
  <c r="P310" i="7"/>
  <c r="S310" i="7"/>
  <c r="I311" i="7"/>
  <c r="L311" i="7"/>
  <c r="O311" i="7"/>
  <c r="H311" i="7"/>
  <c r="K311" i="7"/>
  <c r="N311" i="7"/>
  <c r="G311" i="7"/>
  <c r="J311" i="7"/>
  <c r="M311" i="7"/>
  <c r="R311" i="7"/>
  <c r="U311" i="7"/>
  <c r="Q311" i="7"/>
  <c r="T311" i="7"/>
  <c r="P311" i="7"/>
  <c r="S311" i="7"/>
  <c r="F312" i="7"/>
  <c r="I312" i="7"/>
  <c r="L312" i="7"/>
  <c r="O312" i="7"/>
  <c r="H312" i="7"/>
  <c r="K312" i="7"/>
  <c r="N312" i="7"/>
  <c r="G312" i="7"/>
  <c r="J312" i="7"/>
  <c r="M312" i="7"/>
  <c r="R312" i="7"/>
  <c r="U312" i="7"/>
  <c r="Q312" i="7"/>
  <c r="T312" i="7"/>
  <c r="F313" i="7"/>
  <c r="P312" i="7"/>
  <c r="S312" i="7"/>
  <c r="I313" i="7"/>
  <c r="L313" i="7"/>
  <c r="O313" i="7"/>
  <c r="H313" i="7"/>
  <c r="K313" i="7"/>
  <c r="N313" i="7"/>
  <c r="G313" i="7"/>
  <c r="J313" i="7"/>
  <c r="M313" i="7"/>
  <c r="R313" i="7"/>
  <c r="U313" i="7"/>
  <c r="Q313" i="7"/>
  <c r="T313" i="7"/>
  <c r="P313" i="7"/>
  <c r="S313" i="7"/>
  <c r="F314" i="7"/>
  <c r="I314" i="7"/>
  <c r="L314" i="7"/>
  <c r="O314" i="7"/>
  <c r="H314" i="7"/>
  <c r="K314" i="7"/>
  <c r="N314" i="7"/>
  <c r="G314" i="7"/>
  <c r="J314" i="7"/>
  <c r="M314" i="7"/>
  <c r="R314" i="7"/>
  <c r="U314" i="7"/>
  <c r="Q314" i="7"/>
  <c r="T314" i="7"/>
  <c r="F315" i="7"/>
  <c r="P314" i="7"/>
  <c r="S314" i="7"/>
  <c r="I315" i="7"/>
  <c r="L315" i="7"/>
  <c r="O315" i="7"/>
  <c r="H315" i="7"/>
  <c r="K315" i="7"/>
  <c r="N315" i="7"/>
  <c r="G315" i="7"/>
  <c r="J315" i="7"/>
  <c r="M315" i="7"/>
  <c r="R315" i="7"/>
  <c r="U315" i="7"/>
  <c r="Q315" i="7"/>
  <c r="T315" i="7"/>
  <c r="P315" i="7"/>
  <c r="S315" i="7"/>
  <c r="F316" i="7"/>
  <c r="I316" i="7"/>
  <c r="L316" i="7"/>
  <c r="O316" i="7"/>
  <c r="H316" i="7"/>
  <c r="K316" i="7"/>
  <c r="N316" i="7"/>
  <c r="G316" i="7"/>
  <c r="J316" i="7"/>
  <c r="M316" i="7"/>
  <c r="R316" i="7"/>
  <c r="U316" i="7"/>
  <c r="Q316" i="7"/>
  <c r="T316" i="7"/>
  <c r="F317" i="7"/>
  <c r="P316" i="7"/>
  <c r="S316" i="7"/>
  <c r="I317" i="7"/>
  <c r="L317" i="7"/>
  <c r="O317" i="7"/>
  <c r="H317" i="7"/>
  <c r="K317" i="7"/>
  <c r="N317" i="7"/>
  <c r="G317" i="7"/>
  <c r="J317" i="7"/>
  <c r="M317" i="7"/>
  <c r="R317" i="7"/>
  <c r="U317" i="7"/>
  <c r="Q317" i="7"/>
  <c r="T317" i="7"/>
  <c r="P317" i="7"/>
  <c r="S317" i="7"/>
  <c r="F318" i="7"/>
  <c r="I318" i="7"/>
  <c r="L318" i="7"/>
  <c r="O318" i="7"/>
  <c r="H318" i="7"/>
  <c r="K318" i="7"/>
  <c r="N318" i="7"/>
  <c r="G318" i="7"/>
  <c r="J318" i="7"/>
  <c r="M318" i="7"/>
  <c r="R318" i="7"/>
  <c r="U318" i="7"/>
  <c r="Q318" i="7"/>
  <c r="T318" i="7"/>
  <c r="F319" i="7"/>
  <c r="P318" i="7"/>
  <c r="S318" i="7"/>
  <c r="I319" i="7"/>
  <c r="L319" i="7"/>
  <c r="O319" i="7"/>
  <c r="H319" i="7"/>
  <c r="K319" i="7"/>
  <c r="N319" i="7"/>
  <c r="G319" i="7"/>
  <c r="J319" i="7"/>
  <c r="M319" i="7"/>
  <c r="R319" i="7"/>
  <c r="U319" i="7"/>
  <c r="Q319" i="7"/>
  <c r="T319" i="7"/>
  <c r="P319" i="7"/>
  <c r="S319" i="7"/>
  <c r="F320" i="7"/>
  <c r="I320" i="7"/>
  <c r="L320" i="7"/>
  <c r="O320" i="7"/>
  <c r="H320" i="7"/>
  <c r="K320" i="7"/>
  <c r="N320" i="7"/>
  <c r="G320" i="7"/>
  <c r="J320" i="7"/>
  <c r="M320" i="7"/>
  <c r="R320" i="7"/>
  <c r="U320" i="7"/>
  <c r="Q320" i="7"/>
  <c r="T320" i="7"/>
  <c r="F321" i="7"/>
  <c r="P320" i="7"/>
  <c r="S320" i="7"/>
  <c r="I321" i="7"/>
  <c r="L321" i="7"/>
  <c r="O321" i="7"/>
  <c r="H321" i="7"/>
  <c r="K321" i="7"/>
  <c r="N321" i="7"/>
  <c r="G321" i="7"/>
  <c r="J321" i="7"/>
  <c r="M321" i="7"/>
  <c r="R321" i="7"/>
  <c r="U321" i="7"/>
  <c r="Q321" i="7"/>
  <c r="T321" i="7"/>
  <c r="P321" i="7"/>
  <c r="S321" i="7"/>
  <c r="F322" i="7"/>
  <c r="I322" i="7"/>
  <c r="L322" i="7"/>
  <c r="O322" i="7"/>
  <c r="H322" i="7"/>
  <c r="K322" i="7"/>
  <c r="N322" i="7"/>
  <c r="G322" i="7"/>
  <c r="J322" i="7"/>
  <c r="M322" i="7"/>
  <c r="R322" i="7"/>
  <c r="U322" i="7"/>
  <c r="Q322" i="7"/>
  <c r="T322" i="7"/>
  <c r="F323" i="7"/>
  <c r="P322" i="7"/>
  <c r="S322" i="7"/>
  <c r="I323" i="7"/>
  <c r="L323" i="7"/>
  <c r="O323" i="7"/>
  <c r="H323" i="7"/>
  <c r="K323" i="7"/>
  <c r="N323" i="7"/>
  <c r="G323" i="7"/>
  <c r="J323" i="7"/>
  <c r="M323" i="7"/>
  <c r="R323" i="7"/>
  <c r="U323" i="7"/>
  <c r="P323" i="7"/>
  <c r="S323" i="7"/>
  <c r="F324" i="7"/>
  <c r="I324" i="7"/>
  <c r="L324" i="7"/>
  <c r="O324" i="7"/>
  <c r="H324" i="7"/>
  <c r="K324" i="7"/>
  <c r="N324" i="7"/>
  <c r="G324" i="7"/>
  <c r="J324" i="7"/>
  <c r="M324" i="7"/>
  <c r="R324" i="7"/>
  <c r="U324" i="7"/>
  <c r="F325" i="7"/>
  <c r="P324" i="7"/>
  <c r="S324" i="7"/>
  <c r="Q323" i="7"/>
  <c r="T323" i="7"/>
  <c r="I325" i="7"/>
  <c r="L325" i="7"/>
  <c r="O325" i="7"/>
  <c r="H325" i="7"/>
  <c r="K325" i="7"/>
  <c r="N325" i="7"/>
  <c r="G325" i="7"/>
  <c r="J325" i="7"/>
  <c r="M325" i="7"/>
  <c r="R325" i="7"/>
  <c r="U325" i="7"/>
  <c r="P325" i="7"/>
  <c r="S325" i="7"/>
  <c r="F326" i="7"/>
  <c r="Q324" i="7"/>
  <c r="T324" i="7"/>
  <c r="I326" i="7"/>
  <c r="L326" i="7"/>
  <c r="O326" i="7"/>
  <c r="G326" i="7"/>
  <c r="J326" i="7"/>
  <c r="M326" i="7"/>
  <c r="H326" i="7"/>
  <c r="K326" i="7"/>
  <c r="N326" i="7"/>
  <c r="R326" i="7"/>
  <c r="U326" i="7"/>
  <c r="Q326" i="7"/>
  <c r="F327" i="7"/>
  <c r="Q325" i="7"/>
  <c r="T325" i="7"/>
  <c r="I327" i="7"/>
  <c r="L327" i="7"/>
  <c r="O327" i="7"/>
  <c r="G327" i="7"/>
  <c r="J327" i="7"/>
  <c r="M327" i="7"/>
  <c r="H327" i="7"/>
  <c r="K327" i="7"/>
  <c r="N327" i="7"/>
  <c r="R327" i="7"/>
  <c r="U327" i="7"/>
  <c r="Q327" i="7"/>
  <c r="T327" i="7"/>
  <c r="P327" i="7"/>
  <c r="S327" i="7"/>
  <c r="F328" i="7"/>
  <c r="P326" i="7"/>
  <c r="S326" i="7"/>
  <c r="T326" i="7"/>
  <c r="I328" i="7"/>
  <c r="L328" i="7"/>
  <c r="O328" i="7"/>
  <c r="G328" i="7"/>
  <c r="J328" i="7"/>
  <c r="M328" i="7"/>
  <c r="H328" i="7"/>
  <c r="K328" i="7"/>
  <c r="N328" i="7"/>
  <c r="R328" i="7"/>
  <c r="U328" i="7"/>
  <c r="Q328" i="7"/>
  <c r="T328" i="7"/>
  <c r="F329" i="7"/>
  <c r="P328" i="7"/>
  <c r="S328" i="7"/>
  <c r="I329" i="7"/>
  <c r="L329" i="7"/>
  <c r="O329" i="7"/>
  <c r="G329" i="7"/>
  <c r="J329" i="7"/>
  <c r="M329" i="7"/>
  <c r="H329" i="7"/>
  <c r="K329" i="7"/>
  <c r="N329" i="7"/>
  <c r="R329" i="7"/>
  <c r="U329" i="7"/>
  <c r="Q329" i="7"/>
  <c r="T329" i="7"/>
  <c r="P329" i="7"/>
  <c r="S329" i="7"/>
  <c r="F330" i="7"/>
  <c r="I330" i="7"/>
  <c r="L330" i="7"/>
  <c r="O330" i="7"/>
  <c r="G330" i="7"/>
  <c r="J330" i="7"/>
  <c r="M330" i="7"/>
  <c r="H330" i="7"/>
  <c r="K330" i="7"/>
  <c r="N330" i="7"/>
  <c r="R330" i="7"/>
  <c r="U330" i="7"/>
  <c r="Q330" i="7"/>
  <c r="T330" i="7"/>
  <c r="F331" i="7"/>
  <c r="P330" i="7"/>
  <c r="S330" i="7"/>
  <c r="I331" i="7"/>
  <c r="L331" i="7"/>
  <c r="O331" i="7"/>
  <c r="G331" i="7"/>
  <c r="J331" i="7"/>
  <c r="M331" i="7"/>
  <c r="H331" i="7"/>
  <c r="K331" i="7"/>
  <c r="N331" i="7"/>
  <c r="R331" i="7"/>
  <c r="U331" i="7"/>
  <c r="Q331" i="7"/>
  <c r="T331" i="7"/>
  <c r="P331" i="7"/>
  <c r="S331" i="7"/>
  <c r="F332" i="7"/>
  <c r="I332" i="7"/>
  <c r="L332" i="7"/>
  <c r="O332" i="7"/>
  <c r="G332" i="7"/>
  <c r="J332" i="7"/>
  <c r="M332" i="7"/>
  <c r="H332" i="7"/>
  <c r="K332" i="7"/>
  <c r="N332" i="7"/>
  <c r="R332" i="7"/>
  <c r="U332" i="7"/>
  <c r="Q332" i="7"/>
  <c r="T332" i="7"/>
  <c r="F333" i="7"/>
  <c r="P332" i="7"/>
  <c r="S332" i="7"/>
  <c r="I333" i="7"/>
  <c r="L333" i="7"/>
  <c r="O333" i="7"/>
  <c r="G333" i="7"/>
  <c r="J333" i="7"/>
  <c r="M333" i="7"/>
  <c r="H333" i="7"/>
  <c r="K333" i="7"/>
  <c r="N333" i="7"/>
  <c r="R333" i="7"/>
  <c r="U333" i="7"/>
  <c r="Q333" i="7"/>
  <c r="T333" i="7"/>
  <c r="P333" i="7"/>
  <c r="S333" i="7"/>
  <c r="F334" i="7"/>
  <c r="I334" i="7"/>
  <c r="L334" i="7"/>
  <c r="O334" i="7"/>
  <c r="G334" i="7"/>
  <c r="J334" i="7"/>
  <c r="M334" i="7"/>
  <c r="H334" i="7"/>
  <c r="K334" i="7"/>
  <c r="N334" i="7"/>
  <c r="R334" i="7"/>
  <c r="U334" i="7"/>
  <c r="Q334" i="7"/>
  <c r="T334" i="7"/>
  <c r="P334" i="7"/>
  <c r="S334" i="7"/>
  <c r="F335" i="7"/>
  <c r="I335" i="7"/>
  <c r="L335" i="7"/>
  <c r="O335" i="7"/>
  <c r="G335" i="7"/>
  <c r="J335" i="7"/>
  <c r="M335" i="7"/>
  <c r="H335" i="7"/>
  <c r="K335" i="7"/>
  <c r="N335" i="7"/>
  <c r="R335" i="7"/>
  <c r="U335" i="7"/>
  <c r="Q335" i="7"/>
  <c r="T335" i="7"/>
  <c r="F336" i="7"/>
  <c r="P335" i="7"/>
  <c r="S335" i="7"/>
  <c r="I336" i="7"/>
  <c r="L336" i="7"/>
  <c r="O336" i="7"/>
  <c r="G336" i="7"/>
  <c r="J336" i="7"/>
  <c r="M336" i="7"/>
  <c r="H336" i="7"/>
  <c r="K336" i="7"/>
  <c r="N336" i="7"/>
  <c r="R336" i="7"/>
  <c r="U336" i="7"/>
  <c r="Q336" i="7"/>
  <c r="T336" i="7"/>
  <c r="P336" i="7"/>
  <c r="S336" i="7"/>
  <c r="F337" i="7"/>
  <c r="I337" i="7"/>
  <c r="L337" i="7"/>
  <c r="O337" i="7"/>
  <c r="G337" i="7"/>
  <c r="J337" i="7"/>
  <c r="M337" i="7"/>
  <c r="H337" i="7"/>
  <c r="K337" i="7"/>
  <c r="N337" i="7"/>
  <c r="R337" i="7"/>
  <c r="U337" i="7"/>
  <c r="Q337" i="7"/>
  <c r="T337" i="7"/>
  <c r="F338" i="7"/>
  <c r="P337" i="7"/>
  <c r="S337" i="7"/>
  <c r="I338" i="7"/>
  <c r="L338" i="7"/>
  <c r="O338" i="7"/>
  <c r="G338" i="7"/>
  <c r="J338" i="7"/>
  <c r="M338" i="7"/>
  <c r="H338" i="7"/>
  <c r="K338" i="7"/>
  <c r="N338" i="7"/>
  <c r="R338" i="7"/>
  <c r="U338" i="7"/>
  <c r="Q338" i="7"/>
  <c r="T338" i="7"/>
  <c r="P338" i="7"/>
  <c r="S338" i="7"/>
  <c r="F339" i="7"/>
  <c r="I339" i="7"/>
  <c r="L339" i="7"/>
  <c r="O339" i="7"/>
  <c r="G339" i="7"/>
  <c r="J339" i="7"/>
  <c r="M339" i="7"/>
  <c r="H339" i="7"/>
  <c r="K339" i="7"/>
  <c r="N339" i="7"/>
  <c r="R339" i="7"/>
  <c r="U339" i="7"/>
  <c r="Q339" i="7"/>
  <c r="T339" i="7"/>
  <c r="F340" i="7"/>
  <c r="P339" i="7"/>
  <c r="S339" i="7"/>
  <c r="I340" i="7"/>
  <c r="L340" i="7"/>
  <c r="O340" i="7"/>
  <c r="G340" i="7"/>
  <c r="J340" i="7"/>
  <c r="M340" i="7"/>
  <c r="H340" i="7"/>
  <c r="K340" i="7"/>
  <c r="N340" i="7"/>
  <c r="R340" i="7"/>
  <c r="U340" i="7"/>
  <c r="Q340" i="7"/>
  <c r="T340" i="7"/>
  <c r="P340" i="7"/>
  <c r="S340" i="7"/>
  <c r="F341" i="7"/>
  <c r="I341" i="7"/>
  <c r="L341" i="7"/>
  <c r="O341" i="7"/>
  <c r="G341" i="7"/>
  <c r="J341" i="7"/>
  <c r="M341" i="7"/>
  <c r="H341" i="7"/>
  <c r="K341" i="7"/>
  <c r="N341" i="7"/>
  <c r="R341" i="7"/>
  <c r="U341" i="7"/>
  <c r="Q341" i="7"/>
  <c r="T341" i="7"/>
  <c r="F342" i="7"/>
  <c r="P341" i="7"/>
  <c r="S341" i="7"/>
  <c r="I342" i="7"/>
  <c r="L342" i="7"/>
  <c r="O342" i="7"/>
  <c r="G342" i="7"/>
  <c r="J342" i="7"/>
  <c r="M342" i="7"/>
  <c r="H342" i="7"/>
  <c r="K342" i="7"/>
  <c r="N342" i="7"/>
  <c r="R342" i="7"/>
  <c r="U342" i="7"/>
  <c r="Q342" i="7"/>
  <c r="T342" i="7"/>
  <c r="P342" i="7"/>
  <c r="S342" i="7"/>
  <c r="F343" i="7"/>
  <c r="I343" i="7"/>
  <c r="L343" i="7"/>
  <c r="O343" i="7"/>
  <c r="G343" i="7"/>
  <c r="J343" i="7"/>
  <c r="M343" i="7"/>
  <c r="H343" i="7"/>
  <c r="K343" i="7"/>
  <c r="N343" i="7"/>
  <c r="R343" i="7"/>
  <c r="U343" i="7"/>
  <c r="Q343" i="7"/>
  <c r="T343" i="7"/>
  <c r="F344" i="7"/>
  <c r="P343" i="7"/>
  <c r="S343" i="7"/>
  <c r="I344" i="7"/>
  <c r="L344" i="7"/>
  <c r="O344" i="7"/>
  <c r="G344" i="7"/>
  <c r="J344" i="7"/>
  <c r="M344" i="7"/>
  <c r="H344" i="7"/>
  <c r="K344" i="7"/>
  <c r="N344" i="7"/>
  <c r="R344" i="7"/>
  <c r="U344" i="7"/>
  <c r="Q344" i="7"/>
  <c r="T344" i="7"/>
  <c r="P344" i="7"/>
  <c r="S344" i="7"/>
  <c r="F345" i="7"/>
  <c r="I345" i="7"/>
  <c r="L345" i="7"/>
  <c r="O345" i="7"/>
  <c r="G345" i="7"/>
  <c r="J345" i="7"/>
  <c r="M345" i="7"/>
  <c r="H345" i="7"/>
  <c r="K345" i="7"/>
  <c r="N345" i="7"/>
  <c r="R345" i="7"/>
  <c r="U345" i="7"/>
  <c r="Q345" i="7"/>
  <c r="T345" i="7"/>
  <c r="F346" i="7"/>
  <c r="P345" i="7"/>
  <c r="S345" i="7"/>
  <c r="I346" i="7"/>
  <c r="L346" i="7"/>
  <c r="O346" i="7"/>
  <c r="G346" i="7"/>
  <c r="J346" i="7"/>
  <c r="M346" i="7"/>
  <c r="H346" i="7"/>
  <c r="K346" i="7"/>
  <c r="N346" i="7"/>
  <c r="R346" i="7"/>
  <c r="U346" i="7"/>
  <c r="Q346" i="7"/>
  <c r="T346" i="7"/>
  <c r="P346" i="7"/>
  <c r="S346" i="7"/>
  <c r="F347" i="7"/>
  <c r="I347" i="7"/>
  <c r="L347" i="7"/>
  <c r="O347" i="7"/>
  <c r="G347" i="7"/>
  <c r="J347" i="7"/>
  <c r="M347" i="7"/>
  <c r="H347" i="7"/>
  <c r="K347" i="7"/>
  <c r="N347" i="7"/>
  <c r="R347" i="7"/>
  <c r="U347" i="7"/>
  <c r="Q347" i="7"/>
  <c r="T347" i="7"/>
  <c r="F348" i="7"/>
  <c r="P347" i="7"/>
  <c r="S347" i="7"/>
  <c r="I348" i="7"/>
  <c r="L348" i="7"/>
  <c r="O348" i="7"/>
  <c r="G348" i="7"/>
  <c r="J348" i="7"/>
  <c r="M348" i="7"/>
  <c r="H348" i="7"/>
  <c r="K348" i="7"/>
  <c r="N348" i="7"/>
  <c r="R348" i="7"/>
  <c r="U348" i="7"/>
  <c r="Q348" i="7"/>
  <c r="T348" i="7"/>
  <c r="P348" i="7"/>
  <c r="S348" i="7"/>
  <c r="F349" i="7"/>
  <c r="I349" i="7"/>
  <c r="L349" i="7"/>
  <c r="O349" i="7"/>
  <c r="G349" i="7"/>
  <c r="J349" i="7"/>
  <c r="M349" i="7"/>
  <c r="H349" i="7"/>
  <c r="K349" i="7"/>
  <c r="N349" i="7"/>
  <c r="R349" i="7"/>
  <c r="U349" i="7"/>
  <c r="Q349" i="7"/>
  <c r="T349" i="7"/>
  <c r="F350" i="7"/>
  <c r="P349" i="7"/>
  <c r="S349" i="7"/>
  <c r="I350" i="7"/>
  <c r="L350" i="7"/>
  <c r="O350" i="7"/>
  <c r="G350" i="7"/>
  <c r="J350" i="7"/>
  <c r="M350" i="7"/>
  <c r="H350" i="7"/>
  <c r="K350" i="7"/>
  <c r="N350" i="7"/>
  <c r="R350" i="7"/>
  <c r="U350" i="7"/>
  <c r="Q350" i="7"/>
  <c r="T350" i="7"/>
  <c r="P350" i="7"/>
  <c r="S350" i="7"/>
  <c r="F351" i="7"/>
  <c r="I351" i="7"/>
  <c r="L351" i="7"/>
  <c r="O351" i="7"/>
  <c r="G351" i="7"/>
  <c r="J351" i="7"/>
  <c r="M351" i="7"/>
  <c r="H351" i="7"/>
  <c r="K351" i="7"/>
  <c r="N351" i="7"/>
  <c r="R351" i="7"/>
  <c r="U351" i="7"/>
  <c r="Q351" i="7"/>
  <c r="T351" i="7"/>
  <c r="F352" i="7"/>
  <c r="P351" i="7"/>
  <c r="S351" i="7"/>
  <c r="I352" i="7"/>
  <c r="L352" i="7"/>
  <c r="O352" i="7"/>
  <c r="G352" i="7"/>
  <c r="J352" i="7"/>
  <c r="M352" i="7"/>
  <c r="H352" i="7"/>
  <c r="K352" i="7"/>
  <c r="N352" i="7"/>
  <c r="R352" i="7"/>
  <c r="U352" i="7"/>
  <c r="Q352" i="7"/>
  <c r="T352" i="7"/>
  <c r="P352" i="7"/>
  <c r="S352" i="7"/>
  <c r="F353" i="7"/>
  <c r="I353" i="7"/>
  <c r="L353" i="7"/>
  <c r="O353" i="7"/>
  <c r="G353" i="7"/>
  <c r="J353" i="7"/>
  <c r="M353" i="7"/>
  <c r="H353" i="7"/>
  <c r="K353" i="7"/>
  <c r="N353" i="7"/>
  <c r="R353" i="7"/>
  <c r="U353" i="7"/>
  <c r="Q353" i="7"/>
  <c r="T353" i="7"/>
  <c r="F354" i="7"/>
  <c r="P353" i="7"/>
  <c r="S353" i="7"/>
  <c r="I354" i="7"/>
  <c r="L354" i="7"/>
  <c r="O354" i="7"/>
  <c r="G354" i="7"/>
  <c r="J354" i="7"/>
  <c r="M354" i="7"/>
  <c r="H354" i="7"/>
  <c r="K354" i="7"/>
  <c r="N354" i="7"/>
  <c r="R354" i="7"/>
  <c r="U354" i="7"/>
  <c r="Q354" i="7"/>
  <c r="T354" i="7"/>
  <c r="P354" i="7"/>
  <c r="S354" i="7"/>
  <c r="F355" i="7"/>
  <c r="I355" i="7"/>
  <c r="L355" i="7"/>
  <c r="O355" i="7"/>
  <c r="G355" i="7"/>
  <c r="J355" i="7"/>
  <c r="M355" i="7"/>
  <c r="H355" i="7"/>
  <c r="K355" i="7"/>
  <c r="N355" i="7"/>
  <c r="R355" i="7"/>
  <c r="U355" i="7"/>
  <c r="Q355" i="7"/>
  <c r="T355" i="7"/>
  <c r="F356" i="7"/>
  <c r="P355" i="7"/>
  <c r="S355" i="7"/>
  <c r="I356" i="7"/>
  <c r="L356" i="7"/>
  <c r="O356" i="7"/>
  <c r="G356" i="7"/>
  <c r="J356" i="7"/>
  <c r="M356" i="7"/>
  <c r="H356" i="7"/>
  <c r="K356" i="7"/>
  <c r="N356" i="7"/>
  <c r="R356" i="7"/>
  <c r="U356" i="7"/>
  <c r="Q356" i="7"/>
  <c r="T356" i="7"/>
  <c r="P356" i="7"/>
  <c r="S356" i="7"/>
  <c r="F357" i="7"/>
  <c r="I357" i="7"/>
  <c r="L357" i="7"/>
  <c r="O357" i="7"/>
  <c r="G357" i="7"/>
  <c r="J357" i="7"/>
  <c r="M357" i="7"/>
  <c r="H357" i="7"/>
  <c r="K357" i="7"/>
  <c r="N357" i="7"/>
  <c r="R357" i="7"/>
  <c r="U357" i="7"/>
  <c r="Q357" i="7"/>
  <c r="T357" i="7"/>
  <c r="F358" i="7"/>
  <c r="P357" i="7"/>
  <c r="S357" i="7"/>
  <c r="I358" i="7"/>
  <c r="L358" i="7"/>
  <c r="O358" i="7"/>
  <c r="G358" i="7"/>
  <c r="J358" i="7"/>
  <c r="M358" i="7"/>
  <c r="H358" i="7"/>
  <c r="K358" i="7"/>
  <c r="N358" i="7"/>
  <c r="R358" i="7"/>
  <c r="U358" i="7"/>
  <c r="Q358" i="7"/>
  <c r="T358" i="7"/>
  <c r="P358" i="7"/>
  <c r="S358" i="7"/>
  <c r="F359" i="7"/>
  <c r="I359" i="7"/>
  <c r="L359" i="7"/>
  <c r="O359" i="7"/>
  <c r="G359" i="7"/>
  <c r="J359" i="7"/>
  <c r="M359" i="7"/>
  <c r="H359" i="7"/>
  <c r="K359" i="7"/>
  <c r="N359" i="7"/>
  <c r="R359" i="7"/>
  <c r="U359" i="7"/>
  <c r="Q359" i="7"/>
  <c r="T359" i="7"/>
  <c r="F360" i="7"/>
  <c r="P359" i="7"/>
  <c r="S359" i="7"/>
  <c r="I360" i="7"/>
  <c r="L360" i="7"/>
  <c r="O360" i="7"/>
  <c r="G360" i="7"/>
  <c r="J360" i="7"/>
  <c r="M360" i="7"/>
  <c r="H360" i="7"/>
  <c r="K360" i="7"/>
  <c r="N360" i="7"/>
  <c r="R360" i="7"/>
  <c r="U360" i="7"/>
  <c r="Q360" i="7"/>
  <c r="T360" i="7"/>
  <c r="P360" i="7"/>
  <c r="S360" i="7"/>
  <c r="F361" i="7"/>
  <c r="I361" i="7"/>
  <c r="L361" i="7"/>
  <c r="O361" i="7"/>
  <c r="G361" i="7"/>
  <c r="J361" i="7"/>
  <c r="M361" i="7"/>
  <c r="H361" i="7"/>
  <c r="K361" i="7"/>
  <c r="N361" i="7"/>
  <c r="R361" i="7"/>
  <c r="U361" i="7"/>
  <c r="Q361" i="7"/>
  <c r="T361" i="7"/>
  <c r="F362" i="7"/>
  <c r="P361" i="7"/>
  <c r="S361" i="7"/>
  <c r="I362" i="7"/>
  <c r="L362" i="7"/>
  <c r="O362" i="7"/>
  <c r="G362" i="7"/>
  <c r="J362" i="7"/>
  <c r="M362" i="7"/>
  <c r="H362" i="7"/>
  <c r="K362" i="7"/>
  <c r="N362" i="7"/>
  <c r="R362" i="7"/>
  <c r="U362" i="7"/>
  <c r="Q362" i="7"/>
  <c r="T362" i="7"/>
  <c r="P362" i="7"/>
  <c r="S362" i="7"/>
  <c r="F363" i="7"/>
  <c r="I363" i="7"/>
  <c r="L363" i="7"/>
  <c r="O363" i="7"/>
  <c r="G363" i="7"/>
  <c r="J363" i="7"/>
  <c r="M363" i="7"/>
  <c r="H363" i="7"/>
  <c r="K363" i="7"/>
  <c r="N363" i="7"/>
  <c r="R363" i="7"/>
  <c r="U363" i="7"/>
  <c r="Q363" i="7"/>
  <c r="T363" i="7"/>
  <c r="F364" i="7"/>
  <c r="P363" i="7"/>
  <c r="S363" i="7"/>
  <c r="I364" i="7"/>
  <c r="L364" i="7"/>
  <c r="O364" i="7"/>
  <c r="G364" i="7"/>
  <c r="J364" i="7"/>
  <c r="M364" i="7"/>
  <c r="H364" i="7"/>
  <c r="K364" i="7"/>
  <c r="N364" i="7"/>
  <c r="R364" i="7"/>
  <c r="U364" i="7"/>
  <c r="Q364" i="7"/>
  <c r="T364" i="7"/>
  <c r="P364" i="7"/>
  <c r="S364" i="7"/>
  <c r="F365" i="7"/>
  <c r="I365" i="7"/>
  <c r="L365" i="7"/>
  <c r="O365" i="7"/>
  <c r="G365" i="7"/>
  <c r="J365" i="7"/>
  <c r="M365" i="7"/>
  <c r="H365" i="7"/>
  <c r="K365" i="7"/>
  <c r="N365" i="7"/>
  <c r="R365" i="7"/>
  <c r="U365" i="7"/>
  <c r="Q365" i="7"/>
  <c r="T365" i="7"/>
  <c r="F366" i="7"/>
  <c r="P365" i="7"/>
  <c r="S365" i="7"/>
  <c r="I366" i="7"/>
  <c r="L366" i="7"/>
  <c r="O366" i="7"/>
  <c r="G366" i="7"/>
  <c r="J366" i="7"/>
  <c r="M366" i="7"/>
  <c r="H366" i="7"/>
  <c r="K366" i="7"/>
  <c r="N366" i="7"/>
  <c r="R366" i="7"/>
  <c r="U366" i="7"/>
  <c r="Q366" i="7"/>
  <c r="T366" i="7"/>
  <c r="P366" i="7"/>
  <c r="S366" i="7"/>
  <c r="F367" i="7"/>
  <c r="I367" i="7"/>
  <c r="L367" i="7"/>
  <c r="O367" i="7"/>
  <c r="G367" i="7"/>
  <c r="J367" i="7"/>
  <c r="M367" i="7"/>
  <c r="H367" i="7"/>
  <c r="K367" i="7"/>
  <c r="N367" i="7"/>
  <c r="R367" i="7"/>
  <c r="U367" i="7"/>
  <c r="Q367" i="7"/>
  <c r="T367" i="7"/>
  <c r="F368" i="7"/>
  <c r="P367" i="7"/>
  <c r="S367" i="7"/>
  <c r="I368" i="7"/>
  <c r="L368" i="7"/>
  <c r="O368" i="7"/>
  <c r="G368" i="7"/>
  <c r="J368" i="7"/>
  <c r="M368" i="7"/>
  <c r="H368" i="7"/>
  <c r="K368" i="7"/>
  <c r="N368" i="7"/>
  <c r="R368" i="7"/>
  <c r="U368" i="7"/>
  <c r="Q368" i="7"/>
  <c r="T368" i="7"/>
  <c r="P368" i="7"/>
  <c r="S368" i="7"/>
  <c r="F369" i="7"/>
  <c r="I369" i="7"/>
  <c r="L369" i="7"/>
  <c r="O369" i="7"/>
  <c r="G369" i="7"/>
  <c r="J369" i="7"/>
  <c r="M369" i="7"/>
  <c r="H369" i="7"/>
  <c r="K369" i="7"/>
  <c r="N369" i="7"/>
  <c r="R369" i="7"/>
  <c r="U369" i="7"/>
  <c r="Q369" i="7"/>
  <c r="T369" i="7"/>
  <c r="F370" i="7"/>
  <c r="P369" i="7"/>
  <c r="S369" i="7"/>
  <c r="I370" i="7"/>
  <c r="L370" i="7"/>
  <c r="O370" i="7"/>
  <c r="G370" i="7"/>
  <c r="J370" i="7"/>
  <c r="M370" i="7"/>
  <c r="H370" i="7"/>
  <c r="K370" i="7"/>
  <c r="N370" i="7"/>
  <c r="R370" i="7"/>
  <c r="U370" i="7"/>
  <c r="Q370" i="7"/>
  <c r="T370" i="7"/>
  <c r="P370" i="7"/>
  <c r="S370" i="7"/>
  <c r="F371" i="7"/>
  <c r="I371" i="7"/>
  <c r="L371" i="7"/>
  <c r="O371" i="7"/>
  <c r="G371" i="7"/>
  <c r="J371" i="7"/>
  <c r="M371" i="7"/>
  <c r="H371" i="7"/>
  <c r="K371" i="7"/>
  <c r="N371" i="7"/>
  <c r="R371" i="7"/>
  <c r="U371" i="7"/>
  <c r="Q371" i="7"/>
  <c r="T371" i="7"/>
  <c r="F372" i="7"/>
  <c r="P371" i="7"/>
  <c r="S371" i="7"/>
  <c r="I372" i="7"/>
  <c r="L372" i="7"/>
  <c r="O372" i="7"/>
  <c r="G372" i="7"/>
  <c r="J372" i="7"/>
  <c r="M372" i="7"/>
  <c r="H372" i="7"/>
  <c r="K372" i="7"/>
  <c r="N372" i="7"/>
  <c r="R372" i="7"/>
  <c r="U372" i="7"/>
  <c r="Q372" i="7"/>
  <c r="T372" i="7"/>
  <c r="P372" i="7"/>
  <c r="S372" i="7"/>
  <c r="F373" i="7"/>
  <c r="I373" i="7"/>
  <c r="L373" i="7"/>
  <c r="O373" i="7"/>
  <c r="G373" i="7"/>
  <c r="J373" i="7"/>
  <c r="M373" i="7"/>
  <c r="H373" i="7"/>
  <c r="K373" i="7"/>
  <c r="N373" i="7"/>
  <c r="R373" i="7"/>
  <c r="U373" i="7"/>
  <c r="Q373" i="7"/>
  <c r="T373" i="7"/>
  <c r="F374" i="7"/>
  <c r="P373" i="7"/>
  <c r="S373" i="7"/>
  <c r="I374" i="7"/>
  <c r="L374" i="7"/>
  <c r="O374" i="7"/>
  <c r="G374" i="7"/>
  <c r="J374" i="7"/>
  <c r="M374" i="7"/>
  <c r="H374" i="7"/>
  <c r="K374" i="7"/>
  <c r="N374" i="7"/>
  <c r="R374" i="7"/>
  <c r="U374" i="7"/>
  <c r="Q374" i="7"/>
  <c r="T374" i="7"/>
  <c r="P374" i="7"/>
  <c r="S374" i="7"/>
  <c r="F375" i="7"/>
  <c r="I375" i="7"/>
  <c r="L375" i="7"/>
  <c r="O375" i="7"/>
  <c r="G375" i="7"/>
  <c r="J375" i="7"/>
  <c r="M375" i="7"/>
  <c r="H375" i="7"/>
  <c r="K375" i="7"/>
  <c r="N375" i="7"/>
  <c r="R375" i="7"/>
  <c r="U375" i="7"/>
  <c r="Q375" i="7"/>
  <c r="T375" i="7"/>
  <c r="F376" i="7"/>
  <c r="P375" i="7"/>
  <c r="S375" i="7"/>
  <c r="I376" i="7"/>
  <c r="L376" i="7"/>
  <c r="O376" i="7"/>
  <c r="G376" i="7"/>
  <c r="J376" i="7"/>
  <c r="M376" i="7"/>
  <c r="H376" i="7"/>
  <c r="K376" i="7"/>
  <c r="N376" i="7"/>
  <c r="R376" i="7"/>
  <c r="U376" i="7"/>
  <c r="Q376" i="7"/>
  <c r="T376" i="7"/>
  <c r="P376" i="7"/>
  <c r="S376" i="7"/>
  <c r="F377" i="7"/>
  <c r="I377" i="7"/>
  <c r="L377" i="7"/>
  <c r="O377" i="7"/>
  <c r="G377" i="7"/>
  <c r="J377" i="7"/>
  <c r="M377" i="7"/>
  <c r="H377" i="7"/>
  <c r="K377" i="7"/>
  <c r="N377" i="7"/>
  <c r="R377" i="7"/>
  <c r="U377" i="7"/>
  <c r="Q377" i="7"/>
  <c r="T377" i="7"/>
  <c r="F378" i="7"/>
  <c r="P377" i="7"/>
  <c r="S377" i="7"/>
  <c r="I378" i="7"/>
  <c r="L378" i="7"/>
  <c r="O378" i="7"/>
  <c r="G378" i="7"/>
  <c r="J378" i="7"/>
  <c r="M378" i="7"/>
  <c r="H378" i="7"/>
  <c r="K378" i="7"/>
  <c r="N378" i="7"/>
  <c r="R378" i="7"/>
  <c r="U378" i="7"/>
  <c r="Q378" i="7"/>
  <c r="T378" i="7"/>
  <c r="P378" i="7"/>
  <c r="S378" i="7"/>
  <c r="F379" i="7"/>
  <c r="I379" i="7"/>
  <c r="L379" i="7"/>
  <c r="O379" i="7"/>
  <c r="G379" i="7"/>
  <c r="J379" i="7"/>
  <c r="M379" i="7"/>
  <c r="H379" i="7"/>
  <c r="K379" i="7"/>
  <c r="N379" i="7"/>
  <c r="R379" i="7"/>
  <c r="U379" i="7"/>
  <c r="Q379" i="7"/>
  <c r="T379" i="7"/>
  <c r="F380" i="7"/>
  <c r="I380" i="7"/>
  <c r="L380" i="7"/>
  <c r="O380" i="7"/>
  <c r="G380" i="7"/>
  <c r="J380" i="7"/>
  <c r="M380" i="7"/>
  <c r="H380" i="7"/>
  <c r="K380" i="7"/>
  <c r="N380" i="7"/>
  <c r="R380" i="7"/>
  <c r="U380" i="7"/>
  <c r="Q380" i="7"/>
  <c r="T380" i="7"/>
  <c r="P380" i="7"/>
  <c r="F381" i="7"/>
  <c r="P379" i="7"/>
  <c r="S379" i="7"/>
  <c r="S380" i="7"/>
  <c r="I381" i="7"/>
  <c r="L381" i="7"/>
  <c r="O381" i="7"/>
  <c r="G381" i="7"/>
  <c r="J381" i="7"/>
  <c r="M381" i="7"/>
  <c r="H381" i="7"/>
  <c r="K381" i="7"/>
  <c r="N381" i="7"/>
  <c r="R381" i="7"/>
  <c r="U381" i="7"/>
  <c r="Q381" i="7"/>
  <c r="T381" i="7"/>
  <c r="F382" i="7"/>
  <c r="P381" i="7"/>
  <c r="S381" i="7"/>
  <c r="I382" i="7"/>
  <c r="L382" i="7"/>
  <c r="O382" i="7"/>
  <c r="G382" i="7"/>
  <c r="J382" i="7"/>
  <c r="M382" i="7"/>
  <c r="H382" i="7"/>
  <c r="K382" i="7"/>
  <c r="N382" i="7"/>
  <c r="R382" i="7"/>
  <c r="U382" i="7"/>
  <c r="Q382" i="7"/>
  <c r="T382" i="7"/>
  <c r="P382" i="7"/>
  <c r="S382" i="7"/>
  <c r="F383" i="7"/>
  <c r="I383" i="7"/>
  <c r="L383" i="7"/>
  <c r="O383" i="7"/>
  <c r="G383" i="7"/>
  <c r="J383" i="7"/>
  <c r="M383" i="7"/>
  <c r="H383" i="7"/>
  <c r="K383" i="7"/>
  <c r="N383" i="7"/>
  <c r="R383" i="7"/>
  <c r="U383" i="7"/>
  <c r="Q383" i="7"/>
  <c r="T383" i="7"/>
  <c r="F384" i="7"/>
  <c r="P383" i="7"/>
  <c r="S383" i="7"/>
  <c r="I384" i="7"/>
  <c r="L384" i="7"/>
  <c r="O384" i="7"/>
  <c r="G384" i="7"/>
  <c r="J384" i="7"/>
  <c r="M384" i="7"/>
  <c r="H384" i="7"/>
  <c r="K384" i="7"/>
  <c r="N384" i="7"/>
  <c r="R384" i="7"/>
  <c r="U384" i="7"/>
  <c r="Q384" i="7"/>
  <c r="T384" i="7"/>
  <c r="P384" i="7"/>
  <c r="S384" i="7"/>
  <c r="F385" i="7"/>
  <c r="I385" i="7"/>
  <c r="L385" i="7"/>
  <c r="O385" i="7"/>
  <c r="G385" i="7"/>
  <c r="J385" i="7"/>
  <c r="M385" i="7"/>
  <c r="H385" i="7"/>
  <c r="K385" i="7"/>
  <c r="N385" i="7"/>
  <c r="R385" i="7"/>
  <c r="U385" i="7"/>
  <c r="Q385" i="7"/>
  <c r="T385" i="7"/>
  <c r="F386" i="7"/>
  <c r="P385" i="7"/>
  <c r="S385" i="7"/>
  <c r="I386" i="7"/>
  <c r="L386" i="7"/>
  <c r="O386" i="7"/>
  <c r="G386" i="7"/>
  <c r="J386" i="7"/>
  <c r="M386" i="7"/>
  <c r="H386" i="7"/>
  <c r="K386" i="7"/>
  <c r="N386" i="7"/>
  <c r="R386" i="7"/>
  <c r="U386" i="7"/>
  <c r="Q386" i="7"/>
  <c r="T386" i="7"/>
  <c r="P386" i="7"/>
  <c r="S386" i="7"/>
  <c r="F387" i="7"/>
  <c r="I387" i="7"/>
  <c r="L387" i="7"/>
  <c r="O387" i="7"/>
  <c r="G387" i="7"/>
  <c r="J387" i="7"/>
  <c r="M387" i="7"/>
  <c r="H387" i="7"/>
  <c r="K387" i="7"/>
  <c r="N387" i="7"/>
  <c r="R387" i="7"/>
  <c r="U387" i="7"/>
  <c r="Q387" i="7"/>
  <c r="T387" i="7"/>
  <c r="F388" i="7"/>
  <c r="P387" i="7"/>
  <c r="S387" i="7"/>
  <c r="I388" i="7"/>
  <c r="L388" i="7"/>
  <c r="O388" i="7"/>
  <c r="G388" i="7"/>
  <c r="J388" i="7"/>
  <c r="M388" i="7"/>
  <c r="H388" i="7"/>
  <c r="K388" i="7"/>
  <c r="N388" i="7"/>
  <c r="R388" i="7"/>
  <c r="U388" i="7"/>
  <c r="Q388" i="7"/>
  <c r="T388" i="7"/>
  <c r="P388" i="7"/>
  <c r="S388" i="7"/>
  <c r="F389" i="7"/>
  <c r="I389" i="7"/>
  <c r="L389" i="7"/>
  <c r="O389" i="7"/>
  <c r="G389" i="7"/>
  <c r="J389" i="7"/>
  <c r="M389" i="7"/>
  <c r="H389" i="7"/>
  <c r="K389" i="7"/>
  <c r="N389" i="7"/>
  <c r="R389" i="7"/>
  <c r="U389" i="7"/>
  <c r="Q389" i="7"/>
  <c r="T389" i="7"/>
  <c r="F390" i="7"/>
  <c r="P389" i="7"/>
  <c r="S389" i="7"/>
  <c r="I390" i="7"/>
  <c r="L390" i="7"/>
  <c r="O390" i="7"/>
  <c r="G390" i="7"/>
  <c r="J390" i="7"/>
  <c r="M390" i="7"/>
  <c r="H390" i="7"/>
  <c r="K390" i="7"/>
  <c r="N390" i="7"/>
  <c r="R390" i="7"/>
  <c r="U390" i="7"/>
  <c r="Q390" i="7"/>
  <c r="T390" i="7"/>
  <c r="P390" i="7"/>
  <c r="S390" i="7"/>
  <c r="F391" i="7"/>
  <c r="I391" i="7"/>
  <c r="L391" i="7"/>
  <c r="O391" i="7"/>
  <c r="G391" i="7"/>
  <c r="J391" i="7"/>
  <c r="M391" i="7"/>
  <c r="H391" i="7"/>
  <c r="K391" i="7"/>
  <c r="N391" i="7"/>
  <c r="R391" i="7"/>
  <c r="U391" i="7"/>
  <c r="Q391" i="7"/>
  <c r="T391" i="7"/>
  <c r="F392" i="7"/>
  <c r="P391" i="7"/>
  <c r="S391" i="7"/>
  <c r="I392" i="7"/>
  <c r="L392" i="7"/>
  <c r="O392" i="7"/>
  <c r="G392" i="7"/>
  <c r="J392" i="7"/>
  <c r="M392" i="7"/>
  <c r="H392" i="7"/>
  <c r="K392" i="7"/>
  <c r="N392" i="7"/>
  <c r="R392" i="7"/>
  <c r="U392" i="7"/>
  <c r="Q392" i="7"/>
  <c r="T392" i="7"/>
  <c r="P392" i="7"/>
  <c r="S392" i="7"/>
  <c r="F393" i="7"/>
  <c r="I393" i="7"/>
  <c r="L393" i="7"/>
  <c r="O393" i="7"/>
  <c r="G393" i="7"/>
  <c r="J393" i="7"/>
  <c r="M393" i="7"/>
  <c r="H393" i="7"/>
  <c r="K393" i="7"/>
  <c r="N393" i="7"/>
  <c r="R393" i="7"/>
  <c r="U393" i="7"/>
  <c r="Q393" i="7"/>
  <c r="T393" i="7"/>
  <c r="F394" i="7"/>
  <c r="P393" i="7"/>
  <c r="S393" i="7"/>
  <c r="I394" i="7"/>
  <c r="L394" i="7"/>
  <c r="O394" i="7"/>
  <c r="G394" i="7"/>
  <c r="J394" i="7"/>
  <c r="M394" i="7"/>
  <c r="H394" i="7"/>
  <c r="K394" i="7"/>
  <c r="N394" i="7"/>
  <c r="R394" i="7"/>
  <c r="U394" i="7"/>
  <c r="Q394" i="7"/>
  <c r="T394" i="7"/>
  <c r="P394" i="7"/>
  <c r="S394" i="7"/>
  <c r="F395" i="7"/>
  <c r="I395" i="7"/>
  <c r="L395" i="7"/>
  <c r="O395" i="7"/>
  <c r="G395" i="7"/>
  <c r="J395" i="7"/>
  <c r="M395" i="7"/>
  <c r="H395" i="7"/>
  <c r="K395" i="7"/>
  <c r="N395" i="7"/>
  <c r="R395" i="7"/>
  <c r="U395" i="7"/>
  <c r="Q395" i="7"/>
  <c r="T395" i="7"/>
  <c r="F396" i="7"/>
  <c r="P395" i="7"/>
  <c r="S395" i="7"/>
  <c r="I396" i="7"/>
  <c r="L396" i="7"/>
  <c r="O396" i="7"/>
  <c r="G396" i="7"/>
  <c r="J396" i="7"/>
  <c r="M396" i="7"/>
  <c r="H396" i="7"/>
  <c r="K396" i="7"/>
  <c r="N396" i="7"/>
  <c r="R396" i="7"/>
  <c r="U396" i="7"/>
  <c r="Q396" i="7"/>
  <c r="T396" i="7"/>
  <c r="P396" i="7"/>
  <c r="S396" i="7"/>
  <c r="F397" i="7"/>
  <c r="I397" i="7"/>
  <c r="L397" i="7"/>
  <c r="O397" i="7"/>
  <c r="G397" i="7"/>
  <c r="J397" i="7"/>
  <c r="M397" i="7"/>
  <c r="H397" i="7"/>
  <c r="K397" i="7"/>
  <c r="N397" i="7"/>
  <c r="R397" i="7"/>
  <c r="U397" i="7"/>
  <c r="Q397" i="7"/>
  <c r="T397" i="7"/>
  <c r="F398" i="7"/>
  <c r="P397" i="7"/>
  <c r="S397" i="7"/>
  <c r="I398" i="7"/>
  <c r="L398" i="7"/>
  <c r="O398" i="7"/>
  <c r="G398" i="7"/>
  <c r="J398" i="7"/>
  <c r="M398" i="7"/>
  <c r="H398" i="7"/>
  <c r="K398" i="7"/>
  <c r="N398" i="7"/>
  <c r="R398" i="7"/>
  <c r="U398" i="7"/>
  <c r="Q398" i="7"/>
  <c r="T398" i="7"/>
  <c r="P398" i="7"/>
  <c r="S398" i="7"/>
  <c r="F399" i="7"/>
  <c r="I399" i="7"/>
  <c r="L399" i="7"/>
  <c r="O399" i="7"/>
  <c r="G399" i="7"/>
  <c r="J399" i="7"/>
  <c r="M399" i="7"/>
  <c r="P399" i="7"/>
  <c r="S399" i="7"/>
  <c r="H399" i="7"/>
  <c r="K399" i="7"/>
  <c r="N399" i="7"/>
  <c r="R399" i="7"/>
  <c r="U399" i="7"/>
  <c r="Q399" i="7"/>
  <c r="T399" i="7"/>
  <c r="F400" i="7"/>
  <c r="I400" i="7"/>
  <c r="L400" i="7"/>
  <c r="O400" i="7"/>
  <c r="G400" i="7"/>
  <c r="J400" i="7"/>
  <c r="M400" i="7"/>
  <c r="H400" i="7"/>
  <c r="K400" i="7"/>
  <c r="N400" i="7"/>
  <c r="R400" i="7"/>
  <c r="U400" i="7"/>
  <c r="Q400" i="7"/>
  <c r="T400" i="7"/>
  <c r="P400" i="7"/>
  <c r="S400" i="7"/>
  <c r="F401" i="7"/>
  <c r="I401" i="7"/>
  <c r="L401" i="7"/>
  <c r="O401" i="7"/>
  <c r="G401" i="7"/>
  <c r="J401" i="7"/>
  <c r="M401" i="7"/>
  <c r="P401" i="7"/>
  <c r="S401" i="7"/>
  <c r="H401" i="7"/>
  <c r="K401" i="7"/>
  <c r="N401" i="7"/>
  <c r="R401" i="7"/>
  <c r="U401" i="7"/>
  <c r="Q401" i="7"/>
  <c r="T401" i="7"/>
  <c r="F402" i="7"/>
  <c r="I402" i="7"/>
  <c r="L402" i="7"/>
  <c r="O402" i="7"/>
  <c r="G402" i="7"/>
  <c r="J402" i="7"/>
  <c r="M402" i="7"/>
  <c r="H402" i="7"/>
  <c r="K402" i="7"/>
  <c r="N402" i="7"/>
  <c r="R402" i="7"/>
  <c r="U402" i="7"/>
  <c r="Q402" i="7"/>
  <c r="T402" i="7"/>
  <c r="P402" i="7"/>
  <c r="S402" i="7"/>
  <c r="F403" i="7"/>
  <c r="I403" i="7"/>
  <c r="L403" i="7"/>
  <c r="O403" i="7"/>
  <c r="G403" i="7"/>
  <c r="J403" i="7"/>
  <c r="M403" i="7"/>
  <c r="P403" i="7"/>
  <c r="S403" i="7"/>
  <c r="H403" i="7"/>
  <c r="K403" i="7"/>
  <c r="N403" i="7"/>
  <c r="R403" i="7"/>
  <c r="U403" i="7"/>
  <c r="Q403" i="7"/>
  <c r="T403" i="7"/>
  <c r="F404" i="7"/>
  <c r="I404" i="7"/>
  <c r="L404" i="7"/>
  <c r="O404" i="7"/>
  <c r="G404" i="7"/>
  <c r="J404" i="7"/>
  <c r="M404" i="7"/>
  <c r="H404" i="7"/>
  <c r="K404" i="7"/>
  <c r="N404" i="7"/>
  <c r="R404" i="7"/>
  <c r="U404" i="7"/>
  <c r="Q404" i="7"/>
  <c r="T404" i="7"/>
  <c r="P404" i="7"/>
  <c r="S404" i="7"/>
  <c r="F405" i="7"/>
  <c r="I405" i="7"/>
  <c r="L405" i="7"/>
  <c r="O405" i="7"/>
  <c r="G405" i="7"/>
  <c r="J405" i="7"/>
  <c r="M405" i="7"/>
  <c r="P405" i="7"/>
  <c r="S405" i="7"/>
  <c r="H405" i="7"/>
  <c r="K405" i="7"/>
  <c r="N405" i="7"/>
  <c r="R405" i="7"/>
  <c r="U405" i="7"/>
  <c r="Q405" i="7"/>
  <c r="T405" i="7"/>
  <c r="F406" i="7"/>
  <c r="I406" i="7"/>
  <c r="L406" i="7"/>
  <c r="O406" i="7"/>
  <c r="G406" i="7"/>
  <c r="J406" i="7"/>
  <c r="M406" i="7"/>
  <c r="H406" i="7"/>
  <c r="K406" i="7"/>
  <c r="N406" i="7"/>
  <c r="Q406" i="7"/>
  <c r="T406" i="7"/>
  <c r="P406" i="7"/>
  <c r="S406" i="7"/>
  <c r="F407" i="7"/>
  <c r="I407" i="7"/>
  <c r="L407" i="7"/>
  <c r="O407" i="7"/>
  <c r="G407" i="7"/>
  <c r="J407" i="7"/>
  <c r="M407" i="7"/>
  <c r="H407" i="7"/>
  <c r="K407" i="7"/>
  <c r="N407" i="7"/>
  <c r="Q407" i="7"/>
  <c r="T407" i="7"/>
  <c r="F408" i="7"/>
  <c r="P407" i="7"/>
  <c r="S407" i="7"/>
  <c r="R406" i="7"/>
  <c r="U406" i="7"/>
  <c r="I408" i="7"/>
  <c r="L408" i="7"/>
  <c r="O408" i="7"/>
  <c r="G408" i="7"/>
  <c r="J408" i="7"/>
  <c r="M408" i="7"/>
  <c r="H408" i="7"/>
  <c r="K408" i="7"/>
  <c r="N408" i="7"/>
  <c r="Q408" i="7"/>
  <c r="T408" i="7"/>
  <c r="P408" i="7"/>
  <c r="S408" i="7"/>
  <c r="R407" i="7"/>
  <c r="U407" i="7"/>
  <c r="R408" i="7"/>
  <c r="U408" i="7"/>
</calcChain>
</file>

<file path=xl/sharedStrings.xml><?xml version="1.0" encoding="utf-8"?>
<sst xmlns="http://schemas.openxmlformats.org/spreadsheetml/2006/main" count="55" uniqueCount="46">
  <si>
    <t>加速度[km/h/s]</t>
    <rPh sb="0" eb="3">
      <t>カソクド</t>
    </rPh>
    <phoneticPr fontId="1"/>
  </si>
  <si>
    <t>kW</t>
    <phoneticPr fontId="1"/>
  </si>
  <si>
    <t>km/h/s</t>
    <phoneticPr fontId="1"/>
  </si>
  <si>
    <t>P/W</t>
    <phoneticPr fontId="1"/>
  </si>
  <si>
    <t>t</t>
    <phoneticPr fontId="1"/>
  </si>
  <si>
    <t>人</t>
    <rPh sb="0" eb="1">
      <t>ニン</t>
    </rPh>
    <phoneticPr fontId="1"/>
  </si>
  <si>
    <t>％</t>
    <phoneticPr fontId="1"/>
  </si>
  <si>
    <t>想定総重量</t>
    <rPh sb="0" eb="2">
      <t>ソウテイ</t>
    </rPh>
    <rPh sb="2" eb="5">
      <t>ソウジュウリョウ</t>
    </rPh>
    <phoneticPr fontId="1"/>
  </si>
  <si>
    <t>kW/t</t>
    <phoneticPr fontId="1"/>
  </si>
  <si>
    <t>列車抵抗一次項</t>
    <rPh sb="0" eb="2">
      <t>レッシャ</t>
    </rPh>
    <rPh sb="2" eb="4">
      <t>テイコウ</t>
    </rPh>
    <rPh sb="4" eb="6">
      <t>イチジ</t>
    </rPh>
    <rPh sb="6" eb="7">
      <t>コウ</t>
    </rPh>
    <phoneticPr fontId="1"/>
  </si>
  <si>
    <t>編成総出力</t>
    <rPh sb="0" eb="2">
      <t>ヘンセイ</t>
    </rPh>
    <rPh sb="2" eb="5">
      <t>ソウシュツリョク</t>
    </rPh>
    <phoneticPr fontId="1"/>
  </si>
  <si>
    <t>編成重量（車両重量）</t>
    <rPh sb="0" eb="2">
      <t>ヘンセイ</t>
    </rPh>
    <rPh sb="2" eb="4">
      <t>ジュウリョウ</t>
    </rPh>
    <rPh sb="5" eb="7">
      <t>シャリョウ</t>
    </rPh>
    <rPh sb="7" eb="9">
      <t>ジュウリョウ</t>
    </rPh>
    <phoneticPr fontId="1"/>
  </si>
  <si>
    <t>定員</t>
    <rPh sb="0" eb="2">
      <t>テイイン</t>
    </rPh>
    <phoneticPr fontId="1"/>
  </si>
  <si>
    <t>乗車率</t>
    <rPh sb="0" eb="2">
      <t>ジョウシャ</t>
    </rPh>
    <rPh sb="2" eb="3">
      <t>リツ</t>
    </rPh>
    <phoneticPr fontId="1"/>
  </si>
  <si>
    <t>起動加速度</t>
    <rPh sb="0" eb="2">
      <t>キドウ</t>
    </rPh>
    <rPh sb="2" eb="5">
      <t>カソクド</t>
    </rPh>
    <phoneticPr fontId="1"/>
  </si>
  <si>
    <t>性能設定</t>
    <rPh sb="0" eb="2">
      <t>セイノウ</t>
    </rPh>
    <rPh sb="2" eb="4">
      <t>セッテイ</t>
    </rPh>
    <phoneticPr fontId="1"/>
  </si>
  <si>
    <t>※黄色い欄のみ入力、他は出力欄</t>
    <rPh sb="1" eb="3">
      <t>キイロ</t>
    </rPh>
    <rPh sb="4" eb="5">
      <t>ラン</t>
    </rPh>
    <rPh sb="7" eb="9">
      <t>ニュウリョク</t>
    </rPh>
    <rPh sb="10" eb="11">
      <t>ホカ</t>
    </rPh>
    <rPh sb="12" eb="14">
      <t>シュツリョク</t>
    </rPh>
    <rPh sb="14" eb="15">
      <t>ラン</t>
    </rPh>
    <phoneticPr fontId="1"/>
  </si>
  <si>
    <t>速度</t>
    <rPh sb="0" eb="2">
      <t>ソクド</t>
    </rPh>
    <phoneticPr fontId="1"/>
  </si>
  <si>
    <t>勾配</t>
    <rPh sb="0" eb="2">
      <t>コウバイ</t>
    </rPh>
    <phoneticPr fontId="1"/>
  </si>
  <si>
    <t>‰</t>
    <phoneticPr fontId="2"/>
  </si>
  <si>
    <t>列車抵抗二次項</t>
    <rPh sb="0" eb="2">
      <t>レッシャ</t>
    </rPh>
    <rPh sb="2" eb="4">
      <t>テイコウ</t>
    </rPh>
    <rPh sb="4" eb="5">
      <t>ニ</t>
    </rPh>
    <rPh sb="5" eb="7">
      <t>ジコウ</t>
    </rPh>
    <phoneticPr fontId="1"/>
  </si>
  <si>
    <t>列車抵抗定数項</t>
    <rPh sb="0" eb="2">
      <t>レッシャ</t>
    </rPh>
    <rPh sb="2" eb="4">
      <t>テイコウ</t>
    </rPh>
    <rPh sb="4" eb="6">
      <t>テイスウ</t>
    </rPh>
    <rPh sb="6" eb="7">
      <t>コウ</t>
    </rPh>
    <phoneticPr fontId="1"/>
  </si>
  <si>
    <t>伝達効率</t>
    <rPh sb="0" eb="2">
      <t>デンタツ</t>
    </rPh>
    <rPh sb="2" eb="4">
      <t>コウリツ</t>
    </rPh>
    <phoneticPr fontId="1"/>
  </si>
  <si>
    <t>M車数</t>
    <rPh sb="1" eb="2">
      <t>シャ</t>
    </rPh>
    <rPh sb="2" eb="3">
      <t>スウ</t>
    </rPh>
    <phoneticPr fontId="1"/>
  </si>
  <si>
    <t>Ｔ車数</t>
    <rPh sb="1" eb="2">
      <t>シャ</t>
    </rPh>
    <rPh sb="2" eb="3">
      <t>スウ</t>
    </rPh>
    <phoneticPr fontId="1"/>
  </si>
  <si>
    <t>初期値は500系量産車、明かり区間</t>
    <rPh sb="0" eb="3">
      <t>ショキチ</t>
    </rPh>
    <rPh sb="7" eb="8">
      <t>ケイ</t>
    </rPh>
    <rPh sb="8" eb="11">
      <t>リョウサンシャ</t>
    </rPh>
    <rPh sb="12" eb="13">
      <t>ア</t>
    </rPh>
    <rPh sb="15" eb="17">
      <t>クカン</t>
    </rPh>
    <phoneticPr fontId="2"/>
  </si>
  <si>
    <t>曲線半径</t>
    <rPh sb="0" eb="2">
      <t>キョクセン</t>
    </rPh>
    <rPh sb="2" eb="4">
      <t>ハンケイ</t>
    </rPh>
    <phoneticPr fontId="2"/>
  </si>
  <si>
    <t>減速度[km/h/s]</t>
    <rPh sb="0" eb="1">
      <t>ゲン</t>
    </rPh>
    <rPh sb="1" eb="3">
      <t>ソクド</t>
    </rPh>
    <phoneticPr fontId="1"/>
  </si>
  <si>
    <t>加速</t>
    <rPh sb="0" eb="2">
      <t>カソク</t>
    </rPh>
    <phoneticPr fontId="1"/>
  </si>
  <si>
    <t>減速</t>
    <rPh sb="0" eb="2">
      <t>ゲンソク</t>
    </rPh>
    <phoneticPr fontId="1"/>
  </si>
  <si>
    <t>T(V1→V2)</t>
    <phoneticPr fontId="1"/>
  </si>
  <si>
    <t>S(V1→V2)</t>
    <phoneticPr fontId="1"/>
  </si>
  <si>
    <t>加速T(0→V)</t>
    <rPh sb="0" eb="2">
      <t>カソク</t>
    </rPh>
    <phoneticPr fontId="1"/>
  </si>
  <si>
    <t>加速S(0→V)</t>
    <rPh sb="0" eb="2">
      <t>カソク</t>
    </rPh>
    <phoneticPr fontId="1"/>
  </si>
  <si>
    <t>最大減速度[km/h/s]</t>
    <rPh sb="0" eb="2">
      <t>サイダイ</t>
    </rPh>
    <rPh sb="2" eb="3">
      <t>ゲン</t>
    </rPh>
    <rPh sb="3" eb="5">
      <t>ソクド</t>
    </rPh>
    <phoneticPr fontId="1"/>
  </si>
  <si>
    <t>最大減速</t>
    <rPh sb="0" eb="2">
      <t>サイダイ</t>
    </rPh>
    <rPh sb="2" eb="4">
      <t>ゲンソク</t>
    </rPh>
    <phoneticPr fontId="2"/>
  </si>
  <si>
    <t>最大減速</t>
    <rPh sb="0" eb="2">
      <t>サイダイ</t>
    </rPh>
    <rPh sb="2" eb="4">
      <t>ゲンソク</t>
    </rPh>
    <phoneticPr fontId="1"/>
  </si>
  <si>
    <t>回転慣性抵抗</t>
    <rPh sb="0" eb="2">
      <t>カイテン</t>
    </rPh>
    <rPh sb="2" eb="4">
      <t>カンセイ</t>
    </rPh>
    <rPh sb="4" eb="6">
      <t>テイコウ</t>
    </rPh>
    <phoneticPr fontId="2"/>
  </si>
  <si>
    <t>粘着係数の定数</t>
    <rPh sb="0" eb="2">
      <t>ネンチャク</t>
    </rPh>
    <rPh sb="2" eb="4">
      <t>ケイスウ</t>
    </rPh>
    <rPh sb="5" eb="7">
      <t>テイスウ</t>
    </rPh>
    <phoneticPr fontId="2"/>
  </si>
  <si>
    <t>13.6/27.2</t>
    <phoneticPr fontId="2"/>
  </si>
  <si>
    <t>T(V2→V1)</t>
    <phoneticPr fontId="1"/>
  </si>
  <si>
    <t>減速T(V→0)</t>
    <rPh sb="0" eb="2">
      <t>ゲンソク</t>
    </rPh>
    <phoneticPr fontId="1"/>
  </si>
  <si>
    <t>最大減速T(V→0)</t>
    <rPh sb="0" eb="2">
      <t>サイダイ</t>
    </rPh>
    <rPh sb="2" eb="4">
      <t>ゲンソク</t>
    </rPh>
    <phoneticPr fontId="1"/>
  </si>
  <si>
    <t>S(V2→V1)</t>
    <phoneticPr fontId="1"/>
  </si>
  <si>
    <t>最大減速S(V→0)</t>
    <rPh sb="0" eb="2">
      <t>サイダイ</t>
    </rPh>
    <rPh sb="2" eb="4">
      <t>ゲンソク</t>
    </rPh>
    <phoneticPr fontId="1"/>
  </si>
  <si>
    <t>減速S(V→0)</t>
    <rPh sb="0" eb="2">
      <t>ゲンソク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</si>
</sst>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_ "/>
    <numFmt numFmtId="177" formatCode="0.00_ "/>
    <numFmt numFmtId="178" formatCode="0.00_);[Red]\(0.00\)"/>
    <numFmt numFmtId="179" formatCode="0.0_);[Red]\(0.0\)"/>
    <numFmt numFmtId="180" formatCode="0_ "/>
  </numFmts>
  <fonts count="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177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1" xfId="0" applyNumberFormat="1" applyFill="1" applyBorder="1" applyAlignment="1">
      <alignment vertical="center"/>
    </xf>
    <xf numFmtId="0" fontId="0" fillId="0" borderId="2" xfId="0" applyNumberFormat="1" applyFill="1" applyBorder="1" applyAlignment="1">
      <alignment vertical="center"/>
    </xf>
    <xf numFmtId="0" fontId="0" fillId="0" borderId="3" xfId="0" applyNumberFormat="1" applyFill="1" applyBorder="1" applyAlignment="1">
      <alignment vertical="center"/>
    </xf>
    <xf numFmtId="177" fontId="0" fillId="0" borderId="4" xfId="0" applyNumberFormat="1" applyFill="1" applyBorder="1" applyAlignment="1">
      <alignment vertical="center"/>
    </xf>
    <xf numFmtId="0" fontId="0" fillId="2" borderId="5" xfId="0" applyNumberFormat="1" applyFill="1" applyBorder="1" applyAlignment="1">
      <alignment vertical="center"/>
    </xf>
    <xf numFmtId="0" fontId="0" fillId="2" borderId="6" xfId="0" applyNumberFormat="1" applyFill="1" applyBorder="1" applyAlignment="1">
      <alignment vertical="center"/>
    </xf>
    <xf numFmtId="0" fontId="0" fillId="2" borderId="7" xfId="0" applyNumberFormat="1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0" fontId="0" fillId="2" borderId="4" xfId="0" applyNumberFormat="1" applyFill="1" applyBorder="1" applyAlignment="1">
      <alignment vertical="center"/>
    </xf>
    <xf numFmtId="0" fontId="0" fillId="2" borderId="2" xfId="0" applyNumberFormat="1" applyFill="1" applyBorder="1" applyAlignment="1">
      <alignment vertical="center"/>
    </xf>
    <xf numFmtId="177" fontId="0" fillId="2" borderId="4" xfId="0" applyNumberFormat="1" applyFill="1" applyBorder="1" applyAlignment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179" fontId="0" fillId="0" borderId="0" xfId="0" applyNumberFormat="1" applyFill="1" applyBorder="1" applyAlignment="1">
      <alignment vertical="center"/>
    </xf>
    <xf numFmtId="179" fontId="0" fillId="0" borderId="0" xfId="0" applyNumberFormat="1" applyFill="1" applyBorder="1" applyAlignment="1">
      <alignment horizontal="right" vertical="center"/>
    </xf>
    <xf numFmtId="178" fontId="0" fillId="0" borderId="0" xfId="0" applyNumberFormat="1" applyFill="1" applyBorder="1" applyAlignment="1">
      <alignment vertical="center"/>
    </xf>
    <xf numFmtId="176" fontId="0" fillId="2" borderId="4" xfId="0" applyNumberFormat="1" applyFill="1" applyBorder="1" applyAlignment="1">
      <alignment vertical="center"/>
    </xf>
    <xf numFmtId="180" fontId="0" fillId="2" borderId="4" xfId="0" applyNumberFormat="1" applyFill="1" applyBorder="1" applyAlignment="1">
      <alignment vertical="center"/>
    </xf>
    <xf numFmtId="0" fontId="0" fillId="2" borderId="12" xfId="0" applyNumberFormat="1" applyFill="1" applyBorder="1" applyAlignment="1">
      <alignment vertical="center"/>
    </xf>
    <xf numFmtId="0" fontId="0" fillId="2" borderId="13" xfId="0" applyNumberFormat="1" applyFill="1" applyBorder="1" applyAlignment="1">
      <alignment vertical="center"/>
    </xf>
    <xf numFmtId="0" fontId="0" fillId="2" borderId="14" xfId="0" applyNumberFormat="1" applyFill="1" applyBorder="1" applyAlignment="1">
      <alignment vertical="center"/>
    </xf>
    <xf numFmtId="177" fontId="0" fillId="0" borderId="15" xfId="0" applyNumberFormat="1" applyBorder="1">
      <alignment vertical="center"/>
    </xf>
    <xf numFmtId="177" fontId="0" fillId="0" borderId="16" xfId="0" applyNumberFormat="1" applyBorder="1">
      <alignment vertical="center"/>
    </xf>
    <xf numFmtId="0" fontId="0" fillId="0" borderId="17" xfId="0" applyNumberFormat="1" applyFill="1" applyBorder="1" applyAlignment="1">
      <alignment vertical="center"/>
    </xf>
    <xf numFmtId="179" fontId="0" fillId="0" borderId="17" xfId="0" applyNumberFormat="1" applyFill="1" applyBorder="1" applyAlignment="1">
      <alignment vertical="center"/>
    </xf>
    <xf numFmtId="178" fontId="0" fillId="0" borderId="3" xfId="0" applyNumberFormat="1" applyFill="1" applyBorder="1" applyAlignment="1">
      <alignment vertical="center"/>
    </xf>
    <xf numFmtId="0" fontId="0" fillId="0" borderId="18" xfId="0" applyNumberFormat="1" applyFill="1" applyBorder="1" applyAlignment="1">
      <alignment vertical="center"/>
    </xf>
    <xf numFmtId="0" fontId="0" fillId="0" borderId="19" xfId="0" applyNumberFormat="1" applyFill="1" applyBorder="1" applyAlignment="1">
      <alignment vertical="center"/>
    </xf>
    <xf numFmtId="0" fontId="0" fillId="0" borderId="8" xfId="0" applyNumberFormat="1" applyFill="1" applyBorder="1" applyAlignment="1">
      <alignment vertical="center"/>
    </xf>
    <xf numFmtId="0" fontId="0" fillId="0" borderId="20" xfId="0" applyNumberFormat="1" applyFill="1" applyBorder="1" applyAlignment="1">
      <alignment vertical="center"/>
    </xf>
    <xf numFmtId="177" fontId="0" fillId="0" borderId="0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67119327475413E-2"/>
          <c:y val="5.4274112287688095E-2"/>
          <c:w val="0.89978073786353163"/>
          <c:h val="0.88621508588827458"/>
        </c:manualLayout>
      </c:layout>
      <c:lineChart>
        <c:grouping val="standard"/>
        <c:varyColors val="0"/>
        <c:ser>
          <c:idx val="1"/>
          <c:order val="0"/>
          <c:tx>
            <c:strRef>
              <c:f>性能計算!$G$2</c:f>
              <c:strCache>
                <c:ptCount val="1"/>
                <c:pt idx="0">
                  <c:v>加速度[km/h/s]</c:v>
                </c:pt>
              </c:strCache>
            </c:strRef>
          </c:tx>
          <c:marker>
            <c:symbol val="none"/>
          </c:marker>
          <c:cat>
            <c:numRef>
              <c:f>性能計算!$F$3:$F$408</c:f>
              <c:numCache>
                <c:formatCode>General</c:formatCode>
                <c:ptCount val="4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</c:numCache>
            </c:numRef>
          </c:cat>
          <c:val>
            <c:numRef>
              <c:f>性能計算!$G$3:$G$408</c:f>
              <c:numCache>
                <c:formatCode>0.00_ </c:formatCode>
                <c:ptCount val="406"/>
                <c:pt idx="0">
                  <c:v>1.5999616040268458</c:v>
                </c:pt>
                <c:pt idx="1">
                  <c:v>1.5999616040268458</c:v>
                </c:pt>
                <c:pt idx="2">
                  <c:v>1.5999148724832217</c:v>
                </c:pt>
                <c:pt idx="3">
                  <c:v>1.5998598053691278</c:v>
                </c:pt>
                <c:pt idx="4">
                  <c:v>1.5997964026845641</c:v>
                </c:pt>
                <c:pt idx="5">
                  <c:v>1.5997246644295304</c:v>
                </c:pt>
                <c:pt idx="6">
                  <c:v>1.5996445906040271</c:v>
                </c:pt>
                <c:pt idx="7">
                  <c:v>1.5995561812080539</c:v>
                </c:pt>
                <c:pt idx="8">
                  <c:v>1.599459436241611</c:v>
                </c:pt>
                <c:pt idx="9">
                  <c:v>1.5993543557046983</c:v>
                </c:pt>
                <c:pt idx="10">
                  <c:v>1.5992409395973157</c:v>
                </c:pt>
                <c:pt idx="11">
                  <c:v>1.5991191879194633</c:v>
                </c:pt>
                <c:pt idx="12">
                  <c:v>1.5989891006711412</c:v>
                </c:pt>
                <c:pt idx="13">
                  <c:v>1.5988506778523492</c:v>
                </c:pt>
                <c:pt idx="14">
                  <c:v>1.5987039194630877</c:v>
                </c:pt>
                <c:pt idx="15">
                  <c:v>1.598548825503356</c:v>
                </c:pt>
                <c:pt idx="16">
                  <c:v>1.5983853959731547</c:v>
                </c:pt>
                <c:pt idx="17">
                  <c:v>1.5982136308724835</c:v>
                </c:pt>
                <c:pt idx="18">
                  <c:v>1.5980335302013424</c:v>
                </c:pt>
                <c:pt idx="19">
                  <c:v>1.5978450939597317</c:v>
                </c:pt>
                <c:pt idx="20">
                  <c:v>1.5976483221476512</c:v>
                </c:pt>
                <c:pt idx="21">
                  <c:v>1.5974432147651008</c:v>
                </c:pt>
                <c:pt idx="22">
                  <c:v>1.5972297718120807</c:v>
                </c:pt>
                <c:pt idx="23">
                  <c:v>1.5970079932885908</c:v>
                </c:pt>
                <c:pt idx="24">
                  <c:v>1.596777879194631</c:v>
                </c:pt>
                <c:pt idx="25">
                  <c:v>1.5965394295302016</c:v>
                </c:pt>
                <c:pt idx="26">
                  <c:v>1.5962926442953023</c:v>
                </c:pt>
                <c:pt idx="27">
                  <c:v>1.5960375234899331</c:v>
                </c:pt>
                <c:pt idx="28">
                  <c:v>1.5957740671140941</c:v>
                </c:pt>
                <c:pt idx="29">
                  <c:v>1.5955022751677854</c:v>
                </c:pt>
                <c:pt idx="30">
                  <c:v>1.5952221476510069</c:v>
                </c:pt>
                <c:pt idx="31">
                  <c:v>1.5949336845637585</c:v>
                </c:pt>
                <c:pt idx="32">
                  <c:v>1.5946368859060405</c:v>
                </c:pt>
                <c:pt idx="33">
                  <c:v>1.5943317516778526</c:v>
                </c:pt>
                <c:pt idx="34">
                  <c:v>1.5940182818791948</c:v>
                </c:pt>
                <c:pt idx="35">
                  <c:v>1.5936964765100674</c:v>
                </c:pt>
                <c:pt idx="36">
                  <c:v>1.5933663355704699</c:v>
                </c:pt>
                <c:pt idx="37">
                  <c:v>1.5930278590604028</c:v>
                </c:pt>
                <c:pt idx="38">
                  <c:v>1.592681046979866</c:v>
                </c:pt>
                <c:pt idx="39">
                  <c:v>1.5923258993288592</c:v>
                </c:pt>
                <c:pt idx="40">
                  <c:v>1.5919624161073829</c:v>
                </c:pt>
                <c:pt idx="41">
                  <c:v>1.5915905973154365</c:v>
                </c:pt>
                <c:pt idx="42">
                  <c:v>1.5912104429530203</c:v>
                </c:pt>
                <c:pt idx="43">
                  <c:v>1.5908219530201344</c:v>
                </c:pt>
                <c:pt idx="44">
                  <c:v>1.5904251275167787</c:v>
                </c:pt>
                <c:pt idx="45">
                  <c:v>1.5900199664429533</c:v>
                </c:pt>
                <c:pt idx="46">
                  <c:v>1.5896064697986581</c:v>
                </c:pt>
                <c:pt idx="47">
                  <c:v>1.5891846375838927</c:v>
                </c:pt>
                <c:pt idx="48">
                  <c:v>1.5887544697986578</c:v>
                </c:pt>
                <c:pt idx="49">
                  <c:v>1.5883159664429534</c:v>
                </c:pt>
                <c:pt idx="50">
                  <c:v>1.5878691275167787</c:v>
                </c:pt>
                <c:pt idx="51">
                  <c:v>1.5874139530201345</c:v>
                </c:pt>
                <c:pt idx="52">
                  <c:v>1.5869504429530203</c:v>
                </c:pt>
                <c:pt idx="53">
                  <c:v>1.5864785973154365</c:v>
                </c:pt>
                <c:pt idx="54">
                  <c:v>1.5859984161073828</c:v>
                </c:pt>
                <c:pt idx="55">
                  <c:v>1.5855098993288594</c:v>
                </c:pt>
                <c:pt idx="56">
                  <c:v>1.585013046979866</c:v>
                </c:pt>
                <c:pt idx="57">
                  <c:v>1.5845078590604029</c:v>
                </c:pt>
                <c:pt idx="58">
                  <c:v>1.58399433557047</c:v>
                </c:pt>
                <c:pt idx="59">
                  <c:v>1.5834724765100672</c:v>
                </c:pt>
                <c:pt idx="60">
                  <c:v>1.5829422818791949</c:v>
                </c:pt>
                <c:pt idx="61">
                  <c:v>1.5824037516778526</c:v>
                </c:pt>
                <c:pt idx="62">
                  <c:v>1.5818568859060405</c:v>
                </c:pt>
                <c:pt idx="63">
                  <c:v>1.5813016845637586</c:v>
                </c:pt>
                <c:pt idx="64">
                  <c:v>1.580738147651007</c:v>
                </c:pt>
                <c:pt idx="65">
                  <c:v>1.5801662751677854</c:v>
                </c:pt>
                <c:pt idx="66">
                  <c:v>1.5795860671140942</c:v>
                </c:pt>
                <c:pt idx="67">
                  <c:v>1.5789975234899329</c:v>
                </c:pt>
                <c:pt idx="68">
                  <c:v>1.5784006442953022</c:v>
                </c:pt>
                <c:pt idx="69">
                  <c:v>1.5777954295302015</c:v>
                </c:pt>
                <c:pt idx="70">
                  <c:v>1.577181879194631</c:v>
                </c:pt>
                <c:pt idx="71">
                  <c:v>1.576559993288591</c:v>
                </c:pt>
                <c:pt idx="72">
                  <c:v>1.5759297718120808</c:v>
                </c:pt>
                <c:pt idx="73">
                  <c:v>1.5752912147651008</c:v>
                </c:pt>
                <c:pt idx="74">
                  <c:v>1.5746443221476512</c:v>
                </c:pt>
                <c:pt idx="75">
                  <c:v>1.5739890939597316</c:v>
                </c:pt>
                <c:pt idx="76">
                  <c:v>1.5733255302013427</c:v>
                </c:pt>
                <c:pt idx="77">
                  <c:v>1.5726536308724834</c:v>
                </c:pt>
                <c:pt idx="78">
                  <c:v>1.5719733959731546</c:v>
                </c:pt>
                <c:pt idx="79">
                  <c:v>1.571284825503356</c:v>
                </c:pt>
                <c:pt idx="80">
                  <c:v>1.5705879194630874</c:v>
                </c:pt>
                <c:pt idx="81">
                  <c:v>1.5698826778523491</c:v>
                </c:pt>
                <c:pt idx="82">
                  <c:v>1.569169100671141</c:v>
                </c:pt>
                <c:pt idx="83">
                  <c:v>1.5684471879194632</c:v>
                </c:pt>
                <c:pt idx="84">
                  <c:v>1.5677169395973156</c:v>
                </c:pt>
                <c:pt idx="85">
                  <c:v>1.5669783557046981</c:v>
                </c:pt>
                <c:pt idx="86">
                  <c:v>1.566231436241611</c:v>
                </c:pt>
                <c:pt idx="87">
                  <c:v>1.565476181208054</c:v>
                </c:pt>
                <c:pt idx="88">
                  <c:v>1.5647125906040269</c:v>
                </c:pt>
                <c:pt idx="89">
                  <c:v>1.5639406644295304</c:v>
                </c:pt>
                <c:pt idx="90">
                  <c:v>1.563160402684564</c:v>
                </c:pt>
                <c:pt idx="91">
                  <c:v>1.5623718053691278</c:v>
                </c:pt>
                <c:pt idx="92">
                  <c:v>1.5615748724832217</c:v>
                </c:pt>
                <c:pt idx="93">
                  <c:v>1.5607696040268459</c:v>
                </c:pt>
                <c:pt idx="94">
                  <c:v>1.5599560000000003</c:v>
                </c:pt>
                <c:pt idx="95">
                  <c:v>1.5591340604026849</c:v>
                </c:pt>
                <c:pt idx="96">
                  <c:v>1.5583037852348995</c:v>
                </c:pt>
                <c:pt idx="97">
                  <c:v>1.5574651744966446</c:v>
                </c:pt>
                <c:pt idx="98">
                  <c:v>1.5566182281879197</c:v>
                </c:pt>
                <c:pt idx="99">
                  <c:v>1.555762946308725</c:v>
                </c:pt>
                <c:pt idx="100">
                  <c:v>1.5548993288590605</c:v>
                </c:pt>
                <c:pt idx="101">
                  <c:v>1.5540273758389265</c:v>
                </c:pt>
                <c:pt idx="102">
                  <c:v>1.5531470872483224</c:v>
                </c:pt>
                <c:pt idx="103">
                  <c:v>1.5522584630872485</c:v>
                </c:pt>
                <c:pt idx="104">
                  <c:v>1.5513615033557049</c:v>
                </c:pt>
                <c:pt idx="105">
                  <c:v>1.5504562080536914</c:v>
                </c:pt>
                <c:pt idx="106">
                  <c:v>1.5495425771812081</c:v>
                </c:pt>
                <c:pt idx="107">
                  <c:v>1.5486206107382552</c:v>
                </c:pt>
                <c:pt idx="108">
                  <c:v>1.5476903087248324</c:v>
                </c:pt>
                <c:pt idx="109">
                  <c:v>1.5467516711409399</c:v>
                </c:pt>
                <c:pt idx="110">
                  <c:v>1.5458046979865774</c:v>
                </c:pt>
                <c:pt idx="111">
                  <c:v>1.5448493892617452</c:v>
                </c:pt>
                <c:pt idx="112">
                  <c:v>1.5438857449664432</c:v>
                </c:pt>
                <c:pt idx="113">
                  <c:v>1.5429137651006712</c:v>
                </c:pt>
                <c:pt idx="114">
                  <c:v>1.5419334496644297</c:v>
                </c:pt>
                <c:pt idx="115">
                  <c:v>1.5409447986577183</c:v>
                </c:pt>
                <c:pt idx="116">
                  <c:v>1.539947812080537</c:v>
                </c:pt>
                <c:pt idx="117">
                  <c:v>1.5389424899328863</c:v>
                </c:pt>
                <c:pt idx="118">
                  <c:v>1.5379288322147653</c:v>
                </c:pt>
                <c:pt idx="119">
                  <c:v>1.5369068389261746</c:v>
                </c:pt>
                <c:pt idx="120">
                  <c:v>1.5358765100671143</c:v>
                </c:pt>
                <c:pt idx="121">
                  <c:v>1.534837845637584</c:v>
                </c:pt>
                <c:pt idx="122">
                  <c:v>1.5337908456375842</c:v>
                </c:pt>
                <c:pt idx="123">
                  <c:v>1.5327355100671143</c:v>
                </c:pt>
                <c:pt idx="124">
                  <c:v>1.5316718389261748</c:v>
                </c:pt>
                <c:pt idx="125">
                  <c:v>1.5305998322147651</c:v>
                </c:pt>
                <c:pt idx="126">
                  <c:v>1.5295194899328861</c:v>
                </c:pt>
                <c:pt idx="127">
                  <c:v>1.5284308120805372</c:v>
                </c:pt>
                <c:pt idx="128">
                  <c:v>1.5273337986577185</c:v>
                </c:pt>
                <c:pt idx="129">
                  <c:v>1.5262284496644296</c:v>
                </c:pt>
                <c:pt idx="130">
                  <c:v>1.5251147651006713</c:v>
                </c:pt>
                <c:pt idx="131">
                  <c:v>1.5239927449664432</c:v>
                </c:pt>
                <c:pt idx="132">
                  <c:v>1.5228623892617452</c:v>
                </c:pt>
                <c:pt idx="133">
                  <c:v>1.5217236979865776</c:v>
                </c:pt>
                <c:pt idx="134">
                  <c:v>1.5205766711409399</c:v>
                </c:pt>
                <c:pt idx="135">
                  <c:v>1.5194213087248323</c:v>
                </c:pt>
                <c:pt idx="136">
                  <c:v>1.5182576107382553</c:v>
                </c:pt>
                <c:pt idx="137">
                  <c:v>1.5170855771812084</c:v>
                </c:pt>
                <c:pt idx="138">
                  <c:v>1.5159052080536914</c:v>
                </c:pt>
                <c:pt idx="139">
                  <c:v>1.5147165033557051</c:v>
                </c:pt>
                <c:pt idx="140">
                  <c:v>1.5135194630872484</c:v>
                </c:pt>
                <c:pt idx="141">
                  <c:v>1.5123140872483223</c:v>
                </c:pt>
                <c:pt idx="142">
                  <c:v>1.5111003758389265</c:v>
                </c:pt>
                <c:pt idx="143">
                  <c:v>1.5098783288590607</c:v>
                </c:pt>
                <c:pt idx="144">
                  <c:v>1.508647946308725</c:v>
                </c:pt>
                <c:pt idx="145">
                  <c:v>1.5074092281879197</c:v>
                </c:pt>
                <c:pt idx="146">
                  <c:v>1.5061621744966445</c:v>
                </c:pt>
                <c:pt idx="147">
                  <c:v>1.5049067852348996</c:v>
                </c:pt>
                <c:pt idx="148">
                  <c:v>1.5036430604026849</c:v>
                </c:pt>
                <c:pt idx="149">
                  <c:v>1.5023710000000001</c:v>
                </c:pt>
                <c:pt idx="150">
                  <c:v>1.5010906040268459</c:v>
                </c:pt>
                <c:pt idx="151">
                  <c:v>1.4998018724832216</c:v>
                </c:pt>
                <c:pt idx="152">
                  <c:v>1.4985048053691277</c:v>
                </c:pt>
                <c:pt idx="153">
                  <c:v>1.4971994026845639</c:v>
                </c:pt>
                <c:pt idx="154">
                  <c:v>1.4958856644295304</c:v>
                </c:pt>
                <c:pt idx="155">
                  <c:v>1.4945635906040271</c:v>
                </c:pt>
                <c:pt idx="156">
                  <c:v>1.4932331812080539</c:v>
                </c:pt>
                <c:pt idx="157">
                  <c:v>1.4918944362416109</c:v>
                </c:pt>
                <c:pt idx="158">
                  <c:v>1.4905473557046982</c:v>
                </c:pt>
                <c:pt idx="159">
                  <c:v>1.4856058788457076</c:v>
                </c:pt>
                <c:pt idx="160">
                  <c:v>1.4738150853495662</c:v>
                </c:pt>
                <c:pt idx="161">
                  <c:v>1.4621454847527473</c:v>
                </c:pt>
                <c:pt idx="162">
                  <c:v>1.4505946783798846</c:v>
                </c:pt>
                <c:pt idx="163">
                  <c:v>1.4391603264188109</c:v>
                </c:pt>
                <c:pt idx="164">
                  <c:v>1.4278401461259478</c:v>
                </c:pt>
                <c:pt idx="165">
                  <c:v>1.4166319100969558</c:v>
                </c:pt>
                <c:pt idx="166">
                  <c:v>1.4055334445998888</c:v>
                </c:pt>
                <c:pt idx="167">
                  <c:v>1.3945426279682376</c:v>
                </c:pt>
                <c:pt idx="168">
                  <c:v>1.3836573890513599</c:v>
                </c:pt>
                <c:pt idx="169">
                  <c:v>1.3728757057199337</c:v>
                </c:pt>
                <c:pt idx="170">
                  <c:v>1.3621956034241474</c:v>
                </c:pt>
                <c:pt idx="171">
                  <c:v>1.3516151538024903</c:v>
                </c:pt>
                <c:pt idx="172">
                  <c:v>1.3411324733390688</c:v>
                </c:pt>
                <c:pt idx="173">
                  <c:v>1.3307457220674885</c:v>
                </c:pt>
                <c:pt idx="174">
                  <c:v>1.3204531023194344</c:v>
                </c:pt>
                <c:pt idx="175">
                  <c:v>1.3102528575161516</c:v>
                </c:pt>
                <c:pt idx="176">
                  <c:v>1.3001432710011307</c:v>
                </c:pt>
                <c:pt idx="177">
                  <c:v>1.2901226649123596</c:v>
                </c:pt>
                <c:pt idx="178">
                  <c:v>1.2801893990925892</c:v>
                </c:pt>
                <c:pt idx="179">
                  <c:v>1.2703418700361313</c:v>
                </c:pt>
                <c:pt idx="180">
                  <c:v>1.2605785098707547</c:v>
                </c:pt>
                <c:pt idx="181">
                  <c:v>1.2508977853733418</c:v>
                </c:pt>
                <c:pt idx="182">
                  <c:v>1.2412981970179826</c:v>
                </c:pt>
                <c:pt idx="183">
                  <c:v>1.2317782780552924</c:v>
                </c:pt>
                <c:pt idx="184">
                  <c:v>1.2223365936217407</c:v>
                </c:pt>
                <c:pt idx="185">
                  <c:v>1.2129717398778763</c:v>
                </c:pt>
                <c:pt idx="186">
                  <c:v>1.20368234317434</c:v>
                </c:pt>
                <c:pt idx="187">
                  <c:v>1.1944670592446491</c:v>
                </c:pt>
                <c:pt idx="188">
                  <c:v>1.1853245724237349</c:v>
                </c:pt>
                <c:pt idx="189">
                  <c:v>1.1762535948912916</c:v>
                </c:pt>
                <c:pt idx="190">
                  <c:v>1.16725286593902</c:v>
                </c:pt>
                <c:pt idx="191">
                  <c:v>1.1583211512608893</c:v>
                </c:pt>
                <c:pt idx="192">
                  <c:v>1.149457242265578</c:v>
                </c:pt>
                <c:pt idx="193">
                  <c:v>1.1406599554102879</c:v>
                </c:pt>
                <c:pt idx="194">
                  <c:v>1.1319281315551666</c:v>
                </c:pt>
                <c:pt idx="195">
                  <c:v>1.1232606353375894</c:v>
                </c:pt>
                <c:pt idx="196">
                  <c:v>1.1146563545655954</c:v>
                </c:pt>
                <c:pt idx="197">
                  <c:v>1.1061141996298043</c:v>
                </c:pt>
                <c:pt idx="198">
                  <c:v>1.0976331029331452</c:v>
                </c:pt>
                <c:pt idx="199">
                  <c:v>1.0892120183377847</c:v>
                </c:pt>
                <c:pt idx="200">
                  <c:v>1.0808499206286464</c:v>
                </c:pt>
                <c:pt idx="201">
                  <c:v>1.0725458049929431</c:v>
                </c:pt>
                <c:pt idx="202">
                  <c:v>1.0642986865151722</c:v>
                </c:pt>
                <c:pt idx="203">
                  <c:v>1.0561075996870319</c:v>
                </c:pt>
                <c:pt idx="204">
                  <c:v>1.0479715979317559</c:v>
                </c:pt>
                <c:pt idx="205">
                  <c:v>1.0398897531423688</c:v>
                </c:pt>
                <c:pt idx="206">
                  <c:v>1.0318611552333892</c:v>
                </c:pt>
                <c:pt idx="207">
                  <c:v>1.0238849117055298</c:v>
                </c:pt>
                <c:pt idx="208">
                  <c:v>1.0159601472229498</c:v>
                </c:pt>
                <c:pt idx="209">
                  <c:v>1.0080860032026477</c:v>
                </c:pt>
                <c:pt idx="210">
                  <c:v>1.000261637415585</c:v>
                </c:pt>
                <c:pt idx="211">
                  <c:v>0.99248622359914929</c:v>
                </c:pt>
                <c:pt idx="212">
                  <c:v>0.98475895108058931</c:v>
                </c:pt>
                <c:pt idx="213">
                  <c:v>0.97707902441105521</c:v>
                </c:pt>
                <c:pt idx="214">
                  <c:v>0.96944566300989954</c:v>
                </c:pt>
                <c:pt idx="215">
                  <c:v>0.96185810081890599</c:v>
                </c:pt>
                <c:pt idx="216">
                  <c:v>0.95431558596612143</c:v>
                </c:pt>
                <c:pt idx="217">
                  <c:v>0.94681738043898367</c:v>
                </c:pt>
                <c:pt idx="218">
                  <c:v>0.93936275976644446</c:v>
                </c:pt>
                <c:pt idx="219">
                  <c:v>0.93195101270980518</c:v>
                </c:pt>
                <c:pt idx="220">
                  <c:v>0.92458144096197858</c:v>
                </c:pt>
                <c:pt idx="221">
                  <c:v>0.91725335885491976</c:v>
                </c:pt>
                <c:pt idx="222">
                  <c:v>0.90996609307496368</c:v>
                </c:pt>
                <c:pt idx="223">
                  <c:v>0.90271898238582038</c:v>
                </c:pt>
                <c:pt idx="224">
                  <c:v>0.89551137735899</c:v>
                </c:pt>
                <c:pt idx="225">
                  <c:v>0.88834264011136899</c:v>
                </c:pt>
                <c:pt idx="226">
                  <c:v>0.8812121440498204</c:v>
                </c:pt>
                <c:pt idx="227">
                  <c:v>0.8741192736224952</c:v>
                </c:pt>
                <c:pt idx="228">
                  <c:v>0.86706342407670012</c:v>
                </c:pt>
                <c:pt idx="229">
                  <c:v>0.86004400122310753</c:v>
                </c:pt>
                <c:pt idx="230">
                  <c:v>0.85306042120611758</c:v>
                </c:pt>
                <c:pt idx="231">
                  <c:v>0.84611211028018407</c:v>
                </c:pt>
                <c:pt idx="232">
                  <c:v>0.8391985045919248</c:v>
                </c:pt>
                <c:pt idx="233">
                  <c:v>0.83231904996784434</c:v>
                </c:pt>
                <c:pt idx="234">
                  <c:v>0.82547320170749883</c:v>
                </c:pt>
                <c:pt idx="235">
                  <c:v>0.81866042438194109</c:v>
                </c:pt>
                <c:pt idx="236">
                  <c:v>0.81188019163728964</c:v>
                </c:pt>
                <c:pt idx="237">
                  <c:v>0.80513198600327496</c:v>
                </c:pt>
                <c:pt idx="238">
                  <c:v>0.79841529870660566</c:v>
                </c:pt>
                <c:pt idx="239">
                  <c:v>0.79172962948902459</c:v>
                </c:pt>
                <c:pt idx="240">
                  <c:v>0.78507448642991207</c:v>
                </c:pt>
                <c:pt idx="241">
                  <c:v>0.77844938577330625</c:v>
                </c:pt>
                <c:pt idx="242">
                  <c:v>0.77185385175921173</c:v>
                </c:pt>
                <c:pt idx="243">
                  <c:v>0.76528741645907306</c:v>
                </c:pt>
                <c:pt idx="244">
                  <c:v>0.75874961961529463</c:v>
                </c:pt>
                <c:pt idx="245">
                  <c:v>0.7522400084846913</c:v>
                </c:pt>
                <c:pt idx="246">
                  <c:v>0.74575813768575483</c:v>
                </c:pt>
                <c:pt idx="247">
                  <c:v>0.73930356904963335</c:v>
                </c:pt>
                <c:pt idx="248">
                  <c:v>0.73287587147471467</c:v>
                </c:pt>
                <c:pt idx="249">
                  <c:v>0.72647462078471359</c:v>
                </c:pt>
                <c:pt idx="250">
                  <c:v>0.72009939959016522</c:v>
                </c:pt>
                <c:pt idx="251">
                  <c:v>0.71374979715323028</c:v>
                </c:pt>
                <c:pt idx="252">
                  <c:v>0.70742540925571684</c:v>
                </c:pt>
                <c:pt idx="253">
                  <c:v>0.70112583807023521</c:v>
                </c:pt>
                <c:pt idx="254">
                  <c:v>0.69485069203439342</c:v>
                </c:pt>
                <c:pt idx="255">
                  <c:v>0.68859958572795521</c:v>
                </c:pt>
                <c:pt idx="256">
                  <c:v>0.68237213975287481</c:v>
                </c:pt>
                <c:pt idx="257">
                  <c:v>0.67616798061613481</c:v>
                </c:pt>
                <c:pt idx="258">
                  <c:v>0.66998674061530761</c:v>
                </c:pt>
                <c:pt idx="259">
                  <c:v>0.66382805772676678</c:v>
                </c:pt>
                <c:pt idx="260">
                  <c:v>0.6576915754964805</c:v>
                </c:pt>
                <c:pt idx="261">
                  <c:v>0.65157694293331414</c:v>
                </c:pt>
                <c:pt idx="262">
                  <c:v>0.64548381440477631</c:v>
                </c:pt>
                <c:pt idx="263">
                  <c:v>0.63941184953514318</c:v>
                </c:pt>
                <c:pt idx="264">
                  <c:v>0.63336071310589925</c:v>
                </c:pt>
                <c:pt idx="265">
                  <c:v>0.62733007495843129</c:v>
                </c:pt>
                <c:pt idx="266">
                  <c:v>0.62131960989891633</c:v>
                </c:pt>
                <c:pt idx="267">
                  <c:v>0.61532899760535031</c:v>
                </c:pt>
                <c:pt idx="268">
                  <c:v>0.60935792253665355</c:v>
                </c:pt>
                <c:pt idx="269">
                  <c:v>0.60340607384380773</c:v>
                </c:pt>
                <c:pt idx="270">
                  <c:v>0.59747314528296425</c:v>
                </c:pt>
                <c:pt idx="271">
                  <c:v>0.59155883513047991</c:v>
                </c:pt>
                <c:pt idx="272">
                  <c:v>0.58566284609982378</c:v>
                </c:pt>
                <c:pt idx="273">
                  <c:v>0.57978488526031058</c:v>
                </c:pt>
                <c:pt idx="274">
                  <c:v>0.57392466395761665</c:v>
                </c:pt>
                <c:pt idx="275">
                  <c:v>0.5680818977360258</c:v>
                </c:pt>
                <c:pt idx="276">
                  <c:v>0.56225630626236878</c:v>
                </c:pt>
                <c:pt idx="277">
                  <c:v>0.55644761325160874</c:v>
                </c:pt>
                <c:pt idx="278">
                  <c:v>0.55065554639403347</c:v>
                </c:pt>
                <c:pt idx="279">
                  <c:v>0.54487983728401179</c:v>
                </c:pt>
                <c:pt idx="280">
                  <c:v>0.53912022135027926</c:v>
                </c:pt>
                <c:pt idx="281">
                  <c:v>0.53337643778771071</c:v>
                </c:pt>
                <c:pt idx="282">
                  <c:v>0.52764822949054357</c:v>
                </c:pt>
                <c:pt idx="283">
                  <c:v>0.5219353429870196</c:v>
                </c:pt>
                <c:pt idx="284">
                  <c:v>0.51623752837540537</c:v>
                </c:pt>
                <c:pt idx="285">
                  <c:v>0.51055453926135996</c:v>
                </c:pt>
                <c:pt idx="286">
                  <c:v>0.50488613269661742</c:v>
                </c:pt>
                <c:pt idx="287">
                  <c:v>0.49923206911894991</c:v>
                </c:pt>
                <c:pt idx="288">
                  <c:v>0.49359211229338301</c:v>
                </c:pt>
                <c:pt idx="289">
                  <c:v>0.48796602925463067</c:v>
                </c:pt>
                <c:pt idx="290">
                  <c:v>0.48235359025072105</c:v>
                </c:pt>
                <c:pt idx="291">
                  <c:v>0.4767545686877846</c:v>
                </c:pt>
                <c:pt idx="292">
                  <c:v>0.47116874107597806</c:v>
                </c:pt>
                <c:pt idx="293">
                  <c:v>0.46559588697651366</c:v>
                </c:pt>
                <c:pt idx="294">
                  <c:v>0.46003578894977082</c:v>
                </c:pt>
                <c:pt idx="295">
                  <c:v>0.45448823250446263</c:v>
                </c:pt>
                <c:pt idx="296">
                  <c:v>0.44895300604783367</c:v>
                </c:pt>
                <c:pt idx="297">
                  <c:v>0.44342990083686212</c:v>
                </c:pt>
                <c:pt idx="298">
                  <c:v>0.43791871093044588</c:v>
                </c:pt>
                <c:pt idx="299">
                  <c:v>0.43241923314254788</c:v>
                </c:pt>
                <c:pt idx="300">
                  <c:v>0.42693126699627865</c:v>
                </c:pt>
                <c:pt idx="301">
                  <c:v>0.42145461467889261</c:v>
                </c:pt>
                <c:pt idx="302">
                  <c:v>0.415989080997681</c:v>
                </c:pt>
                <c:pt idx="303">
                  <c:v>0.4105344733367367</c:v>
                </c:pt>
                <c:pt idx="304">
                  <c:v>0.405090601614572</c:v>
                </c:pt>
                <c:pt idx="305">
                  <c:v>0.39965727824257125</c:v>
                </c:pt>
                <c:pt idx="306">
                  <c:v>0.3942343180842578</c:v>
                </c:pt>
                <c:pt idx="307">
                  <c:v>0.38882153841535644</c:v>
                </c:pt>
                <c:pt idx="308">
                  <c:v>0.38341875888463467</c:v>
                </c:pt>
                <c:pt idx="309">
                  <c:v>0.3780258014755033</c:v>
                </c:pt>
                <c:pt idx="310">
                  <c:v>0.3726424904683624</c:v>
                </c:pt>
                <c:pt idx="311">
                  <c:v>0.36726865240366968</c:v>
                </c:pt>
                <c:pt idx="312">
                  <c:v>0.3619041160457247</c:v>
                </c:pt>
                <c:pt idx="313">
                  <c:v>0.35654871234714197</c:v>
                </c:pt>
                <c:pt idx="314">
                  <c:v>0.35120227441400537</c:v>
                </c:pt>
                <c:pt idx="315">
                  <c:v>0.34586463747168761</c:v>
                </c:pt>
                <c:pt idx="316">
                  <c:v>0.34053563883131532</c:v>
                </c:pt>
                <c:pt idx="317">
                  <c:v>0.33521511785687236</c:v>
                </c:pt>
                <c:pt idx="318">
                  <c:v>0.32990291593292087</c:v>
                </c:pt>
                <c:pt idx="319">
                  <c:v>0.32459887643293123</c:v>
                </c:pt>
                <c:pt idx="320">
                  <c:v>0.31930284468820586</c:v>
                </c:pt>
                <c:pt idx="321">
                  <c:v>0.31401466795738264</c:v>
                </c:pt>
                <c:pt idx="322">
                  <c:v>0.30873419539650787</c:v>
                </c:pt>
                <c:pt idx="323">
                  <c:v>0.30346127802966444</c:v>
                </c:pt>
                <c:pt idx="324">
                  <c:v>0.29819576872014375</c:v>
                </c:pt>
                <c:pt idx="325">
                  <c:v>0.29293752214215074</c:v>
                </c:pt>
                <c:pt idx="326">
                  <c:v>0.28768639475302954</c:v>
                </c:pt>
                <c:pt idx="327">
                  <c:v>0.28244224476599672</c:v>
                </c:pt>
                <c:pt idx="328">
                  <c:v>0.27720493212337649</c:v>
                </c:pt>
                <c:pt idx="329">
                  <c:v>0.27197431847032194</c:v>
                </c:pt>
                <c:pt idx="330">
                  <c:v>0.26675026712901467</c:v>
                </c:pt>
                <c:pt idx="331">
                  <c:v>0.26153264307333179</c:v>
                </c:pt>
                <c:pt idx="332">
                  <c:v>0.2563213129039712</c:v>
                </c:pt>
                <c:pt idx="333">
                  <c:v>0.25111614482402494</c:v>
                </c:pt>
                <c:pt idx="334">
                  <c:v>0.24591700861499127</c:v>
                </c:pt>
                <c:pt idx="335">
                  <c:v>0.24072377561321548</c:v>
                </c:pt>
                <c:pt idx="336">
                  <c:v>0.23553631868675381</c:v>
                </c:pt>
                <c:pt idx="337">
                  <c:v>0.23035451221264719</c:v>
                </c:pt>
                <c:pt idx="338">
                  <c:v>0.22517823205459775</c:v>
                </c:pt>
                <c:pt idx="339">
                  <c:v>0.22000735554104356</c:v>
                </c:pt>
                <c:pt idx="340">
                  <c:v>0.2148417614436173</c:v>
                </c:pt>
                <c:pt idx="341">
                  <c:v>0.20968132995598529</c:v>
                </c:pt>
                <c:pt idx="342">
                  <c:v>0.20452594267305715</c:v>
                </c:pt>
                <c:pt idx="343">
                  <c:v>0.1993754825705609</c:v>
                </c:pt>
                <c:pt idx="344">
                  <c:v>0.19422983398497051</c:v>
                </c:pt>
                <c:pt idx="345">
                  <c:v>0.18908888259378762</c:v>
                </c:pt>
                <c:pt idx="346">
                  <c:v>0.18395251539616039</c:v>
                </c:pt>
                <c:pt idx="347">
                  <c:v>0.17882062069384105</c:v>
                </c:pt>
                <c:pt idx="348">
                  <c:v>0.17369308807246889</c:v>
                </c:pt>
                <c:pt idx="349">
                  <c:v>0.16856980838317834</c:v>
                </c:pt>
                <c:pt idx="350">
                  <c:v>0.16345067372451882</c:v>
                </c:pt>
                <c:pt idx="351">
                  <c:v>0.15833557742468607</c:v>
                </c:pt>
                <c:pt idx="352">
                  <c:v>0.15322441402405526</c:v>
                </c:pt>
                <c:pt idx="353">
                  <c:v>0.14811707925801179</c:v>
                </c:pt>
                <c:pt idx="354">
                  <c:v>0.14301347004007245</c:v>
                </c:pt>
                <c:pt idx="355">
                  <c:v>0.13791348444529059</c:v>
                </c:pt>
                <c:pt idx="356">
                  <c:v>0.13281702169394555</c:v>
                </c:pt>
                <c:pt idx="357">
                  <c:v>0.12772398213550001</c:v>
                </c:pt>
                <c:pt idx="358">
                  <c:v>0.12263426723283073</c:v>
                </c:pt>
                <c:pt idx="359">
                  <c:v>0.11754777954672099</c:v>
                </c:pt>
                <c:pt idx="360">
                  <c:v>0.11246442272061227</c:v>
                </c:pt>
                <c:pt idx="361">
                  <c:v>0.10738410146560899</c:v>
                </c:pt>
                <c:pt idx="362">
                  <c:v>0.10230672154573119</c:v>
                </c:pt>
                <c:pt idx="363">
                  <c:v>9.7232189763411775E-2</c:v>
                </c:pt>
                <c:pt idx="364">
                  <c:v>9.2160413945232944E-2</c:v>
                </c:pt>
                <c:pt idx="365">
                  <c:v>8.7091302927896547E-2</c:v>
                </c:pt>
                <c:pt idx="366">
                  <c:v>8.2024766544424657E-2</c:v>
                </c:pt>
                <c:pt idx="367">
                  <c:v>7.6960715610585706E-2</c:v>
                </c:pt>
                <c:pt idx="368">
                  <c:v>7.1899061911541509E-2</c:v>
                </c:pt>
                <c:pt idx="369">
                  <c:v>6.6839718188713232E-2</c:v>
                </c:pt>
                <c:pt idx="370">
                  <c:v>6.1782598126857519E-2</c:v>
                </c:pt>
                <c:pt idx="371">
                  <c:v>5.6727616341352968E-2</c:v>
                </c:pt>
                <c:pt idx="372">
                  <c:v>5.1674688365693409E-2</c:v>
                </c:pt>
                <c:pt idx="373">
                  <c:v>4.6623730639179017E-2</c:v>
                </c:pt>
                <c:pt idx="374">
                  <c:v>4.1574660494807708E-2</c:v>
                </c:pt>
                <c:pt idx="375">
                  <c:v>3.6527396147358324E-2</c:v>
                </c:pt>
                <c:pt idx="376">
                  <c:v>3.1481856681665955E-2</c:v>
                </c:pt>
                <c:pt idx="377">
                  <c:v>2.6437962041081075E-2</c:v>
                </c:pt>
                <c:pt idx="378">
                  <c:v>2.1395633016115332E-2</c:v>
                </c:pt>
                <c:pt idx="379">
                  <c:v>1.6354791233264044E-2</c:v>
                </c:pt>
                <c:pt idx="380">
                  <c:v>1.1315359144006649E-2</c:v>
                </c:pt>
                <c:pt idx="381">
                  <c:v>6.2772600139803306E-3</c:v>
                </c:pt>
                <c:pt idx="382">
                  <c:v>1.2404179123237881E-3</c:v>
                </c:pt>
                <c:pt idx="383">
                  <c:v>-3.7952422988128051E-3</c:v>
                </c:pt>
                <c:pt idx="384">
                  <c:v>-8.829794974593682E-3</c:v>
                </c:pt>
                <c:pt idx="385">
                  <c:v>-1.3863313697661582E-2</c:v>
                </c:pt>
                <c:pt idx="386">
                  <c:v>-1.8895871288144597E-2</c:v>
                </c:pt>
                <c:pt idx="387">
                  <c:v>-2.3927539813508637E-2</c:v>
                </c:pt>
                <c:pt idx="388">
                  <c:v>-2.8958390598255619E-2</c:v>
                </c:pt>
                <c:pt idx="389">
                  <c:v>-3.3988494233473367E-2</c:v>
                </c:pt>
                <c:pt idx="390">
                  <c:v>-3.9017920586238944E-2</c:v>
                </c:pt>
                <c:pt idx="391">
                  <c:v>-4.4046738808876731E-2</c:v>
                </c:pt>
                <c:pt idx="392">
                  <c:v>-4.9075017348074811E-2</c:v>
                </c:pt>
                <c:pt idx="393">
                  <c:v>-5.4102823953862948E-2</c:v>
                </c:pt>
                <c:pt idx="394">
                  <c:v>-5.91302256884534E-2</c:v>
                </c:pt>
                <c:pt idx="395">
                  <c:v>-6.4157288934947668E-2</c:v>
                </c:pt>
                <c:pt idx="396">
                  <c:v>-6.9184079405910662E-2</c:v>
                </c:pt>
                <c:pt idx="397">
                  <c:v>-7.4210662151815626E-2</c:v>
                </c:pt>
                <c:pt idx="398">
                  <c:v>-7.9237101569362783E-2</c:v>
                </c:pt>
                <c:pt idx="399">
                  <c:v>-8.4263461409671017E-2</c:v>
                </c:pt>
                <c:pt idx="400">
                  <c:v>-8.9289804786348057E-2</c:v>
                </c:pt>
                <c:pt idx="401">
                  <c:v>-9.4316194183439978E-2</c:v>
                </c:pt>
                <c:pt idx="402">
                  <c:v>-9.9342691463260024E-2</c:v>
                </c:pt>
                <c:pt idx="403">
                  <c:v>-0.10436935787410442</c:v>
                </c:pt>
                <c:pt idx="404">
                  <c:v>-0.10939625405785014</c:v>
                </c:pt>
                <c:pt idx="405">
                  <c:v>-0.11442344005744216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性能計算!$H$2</c:f>
              <c:strCache>
                <c:ptCount val="1"/>
                <c:pt idx="0">
                  <c:v>減速度[km/h/s]</c:v>
                </c:pt>
              </c:strCache>
            </c:strRef>
          </c:tx>
          <c:marker>
            <c:symbol val="none"/>
          </c:marker>
          <c:cat>
            <c:numRef>
              <c:f>性能計算!$F$3:$F$408</c:f>
              <c:numCache>
                <c:formatCode>General</c:formatCode>
                <c:ptCount val="4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</c:numCache>
            </c:numRef>
          </c:cat>
          <c:val>
            <c:numRef>
              <c:f>性能計算!$H$3:$H$408</c:f>
              <c:numCache>
                <c:formatCode>0.00_ </c:formatCode>
                <c:ptCount val="406"/>
                <c:pt idx="0">
                  <c:v>1.7438638993288593</c:v>
                </c:pt>
                <c:pt idx="1">
                  <c:v>1.7438638993288593</c:v>
                </c:pt>
                <c:pt idx="2">
                  <c:v>1.7439106308724834</c:v>
                </c:pt>
                <c:pt idx="3">
                  <c:v>1.7439656979865774</c:v>
                </c:pt>
                <c:pt idx="4">
                  <c:v>1.744029100671141</c:v>
                </c:pt>
                <c:pt idx="5">
                  <c:v>1.7441008389261745</c:v>
                </c:pt>
                <c:pt idx="6">
                  <c:v>1.7441809127516781</c:v>
                </c:pt>
                <c:pt idx="7">
                  <c:v>1.7442693221476513</c:v>
                </c:pt>
                <c:pt idx="8">
                  <c:v>1.7443660671140941</c:v>
                </c:pt>
                <c:pt idx="9">
                  <c:v>1.7444711476510069</c:v>
                </c:pt>
                <c:pt idx="10">
                  <c:v>1.7445845637583894</c:v>
                </c:pt>
                <c:pt idx="11">
                  <c:v>1.7447063154362417</c:v>
                </c:pt>
                <c:pt idx="12">
                  <c:v>1.7448364026845637</c:v>
                </c:pt>
                <c:pt idx="13">
                  <c:v>1.7449748255033559</c:v>
                </c:pt>
                <c:pt idx="14">
                  <c:v>1.7451215838926175</c:v>
                </c:pt>
                <c:pt idx="15">
                  <c:v>1.7452766778523492</c:v>
                </c:pt>
                <c:pt idx="16">
                  <c:v>1.7454401073825505</c:v>
                </c:pt>
                <c:pt idx="17">
                  <c:v>1.7456118724832217</c:v>
                </c:pt>
                <c:pt idx="18">
                  <c:v>1.7457919731543627</c:v>
                </c:pt>
                <c:pt idx="19">
                  <c:v>1.7459804093959732</c:v>
                </c:pt>
                <c:pt idx="20">
                  <c:v>1.7461771812080538</c:v>
                </c:pt>
                <c:pt idx="21">
                  <c:v>1.7463822885906044</c:v>
                </c:pt>
                <c:pt idx="22">
                  <c:v>1.7465957315436245</c:v>
                </c:pt>
                <c:pt idx="23">
                  <c:v>1.7468175100671144</c:v>
                </c:pt>
                <c:pt idx="24">
                  <c:v>1.7470476241610742</c:v>
                </c:pt>
                <c:pt idx="25">
                  <c:v>1.7472860738255036</c:v>
                </c:pt>
                <c:pt idx="26">
                  <c:v>1.7475328590604029</c:v>
                </c:pt>
                <c:pt idx="27">
                  <c:v>1.7477879798657721</c:v>
                </c:pt>
                <c:pt idx="28">
                  <c:v>1.7480514362416111</c:v>
                </c:pt>
                <c:pt idx="29">
                  <c:v>1.7483232281879197</c:v>
                </c:pt>
                <c:pt idx="30">
                  <c:v>1.7486033557046983</c:v>
                </c:pt>
                <c:pt idx="31">
                  <c:v>1.7488918187919467</c:v>
                </c:pt>
                <c:pt idx="32">
                  <c:v>1.7491886174496647</c:v>
                </c:pt>
                <c:pt idx="33">
                  <c:v>1.7494937516778526</c:v>
                </c:pt>
                <c:pt idx="34">
                  <c:v>1.7498072214765104</c:v>
                </c:pt>
                <c:pt idx="35">
                  <c:v>1.7501290268456378</c:v>
                </c:pt>
                <c:pt idx="36">
                  <c:v>1.7504591677852352</c:v>
                </c:pt>
                <c:pt idx="37">
                  <c:v>1.7507976442953024</c:v>
                </c:pt>
                <c:pt idx="38">
                  <c:v>1.7511444563758392</c:v>
                </c:pt>
                <c:pt idx="39">
                  <c:v>1.7514996040268458</c:v>
                </c:pt>
                <c:pt idx="40">
                  <c:v>1.7518630872483223</c:v>
                </c:pt>
                <c:pt idx="41">
                  <c:v>1.7522349060402687</c:v>
                </c:pt>
                <c:pt idx="42">
                  <c:v>1.7526150604026849</c:v>
                </c:pt>
                <c:pt idx="43">
                  <c:v>1.7530035503355708</c:v>
                </c:pt>
                <c:pt idx="44">
                  <c:v>1.7534003758389265</c:v>
                </c:pt>
                <c:pt idx="45">
                  <c:v>1.7538055369127519</c:v>
                </c:pt>
                <c:pt idx="46">
                  <c:v>1.7542190335570471</c:v>
                </c:pt>
                <c:pt idx="47">
                  <c:v>1.7546408657718124</c:v>
                </c:pt>
                <c:pt idx="48">
                  <c:v>1.7550710335570472</c:v>
                </c:pt>
                <c:pt idx="49">
                  <c:v>1.7555095369127518</c:v>
                </c:pt>
                <c:pt idx="50">
                  <c:v>1.7559563758389265</c:v>
                </c:pt>
                <c:pt idx="51">
                  <c:v>1.7564115503355706</c:v>
                </c:pt>
                <c:pt idx="52">
                  <c:v>1.7568750604026848</c:v>
                </c:pt>
                <c:pt idx="53">
                  <c:v>1.7573469060402687</c:v>
                </c:pt>
                <c:pt idx="54">
                  <c:v>1.7578270872483224</c:v>
                </c:pt>
                <c:pt idx="55">
                  <c:v>1.7583156040268457</c:v>
                </c:pt>
                <c:pt idx="56">
                  <c:v>1.7588124563758392</c:v>
                </c:pt>
                <c:pt idx="57">
                  <c:v>1.7593176442953022</c:v>
                </c:pt>
                <c:pt idx="58">
                  <c:v>1.7598311677852352</c:v>
                </c:pt>
                <c:pt idx="59">
                  <c:v>1.7603530268456378</c:v>
                </c:pt>
                <c:pt idx="60">
                  <c:v>1.7608832214765102</c:v>
                </c:pt>
                <c:pt idx="61">
                  <c:v>1.7614217516778525</c:v>
                </c:pt>
                <c:pt idx="62">
                  <c:v>1.7619686174496647</c:v>
                </c:pt>
                <c:pt idx="63">
                  <c:v>1.7625238187919463</c:v>
                </c:pt>
                <c:pt idx="64">
                  <c:v>1.7630873557046982</c:v>
                </c:pt>
                <c:pt idx="65">
                  <c:v>1.7636592281879198</c:v>
                </c:pt>
                <c:pt idx="66">
                  <c:v>1.7642394362416109</c:v>
                </c:pt>
                <c:pt idx="67">
                  <c:v>1.764827979865772</c:v>
                </c:pt>
                <c:pt idx="68">
                  <c:v>1.7654248590604029</c:v>
                </c:pt>
                <c:pt idx="69">
                  <c:v>1.7660300738255037</c:v>
                </c:pt>
                <c:pt idx="70">
                  <c:v>1.7666436241610741</c:v>
                </c:pt>
                <c:pt idx="71">
                  <c:v>1.7672655100671142</c:v>
                </c:pt>
                <c:pt idx="72">
                  <c:v>1.7678957315436243</c:v>
                </c:pt>
                <c:pt idx="73">
                  <c:v>1.7685342885906041</c:v>
                </c:pt>
                <c:pt idx="74">
                  <c:v>1.7691811812080538</c:v>
                </c:pt>
                <c:pt idx="75">
                  <c:v>1.7698364093959735</c:v>
                </c:pt>
                <c:pt idx="76">
                  <c:v>1.7704999731543625</c:v>
                </c:pt>
                <c:pt idx="77">
                  <c:v>1.7711718724832217</c:v>
                </c:pt>
                <c:pt idx="78">
                  <c:v>1.7718521073825506</c:v>
                </c:pt>
                <c:pt idx="79">
                  <c:v>1.7725406778523491</c:v>
                </c:pt>
                <c:pt idx="80">
                  <c:v>1.7732375838926178</c:v>
                </c:pt>
                <c:pt idx="81">
                  <c:v>1.7739428255033558</c:v>
                </c:pt>
                <c:pt idx="82">
                  <c:v>1.7746564026845639</c:v>
                </c:pt>
                <c:pt idx="83">
                  <c:v>1.7753783154362419</c:v>
                </c:pt>
                <c:pt idx="84">
                  <c:v>1.7761085637583895</c:v>
                </c:pt>
                <c:pt idx="85">
                  <c:v>1.776847147651007</c:v>
                </c:pt>
                <c:pt idx="86">
                  <c:v>1.7775940671140942</c:v>
                </c:pt>
                <c:pt idx="87">
                  <c:v>1.7783493221476512</c:v>
                </c:pt>
                <c:pt idx="88">
                  <c:v>1.779112912751678</c:v>
                </c:pt>
                <c:pt idx="89">
                  <c:v>1.7798848389261748</c:v>
                </c:pt>
                <c:pt idx="90">
                  <c:v>1.7806651006711411</c:v>
                </c:pt>
                <c:pt idx="91">
                  <c:v>1.7814536979865774</c:v>
                </c:pt>
                <c:pt idx="92">
                  <c:v>1.7822506308724833</c:v>
                </c:pt>
                <c:pt idx="93">
                  <c:v>1.7830558993288592</c:v>
                </c:pt>
                <c:pt idx="94">
                  <c:v>1.7838695033557048</c:v>
                </c:pt>
                <c:pt idx="95">
                  <c:v>1.7846914429530203</c:v>
                </c:pt>
                <c:pt idx="96">
                  <c:v>1.7855217181208054</c:v>
                </c:pt>
                <c:pt idx="97">
                  <c:v>1.7863603288590606</c:v>
                </c:pt>
                <c:pt idx="98">
                  <c:v>1.7872072751677854</c:v>
                </c:pt>
                <c:pt idx="99">
                  <c:v>1.7880625570469801</c:v>
                </c:pt>
                <c:pt idx="100">
                  <c:v>1.7889261744966445</c:v>
                </c:pt>
                <c:pt idx="101">
                  <c:v>1.7897981275167787</c:v>
                </c:pt>
                <c:pt idx="102">
                  <c:v>1.7906784161073828</c:v>
                </c:pt>
                <c:pt idx="103">
                  <c:v>1.7915670402684567</c:v>
                </c:pt>
                <c:pt idx="104">
                  <c:v>1.7924640000000003</c:v>
                </c:pt>
                <c:pt idx="105">
                  <c:v>1.7933692953020137</c:v>
                </c:pt>
                <c:pt idx="106">
                  <c:v>1.7942829261744968</c:v>
                </c:pt>
                <c:pt idx="107">
                  <c:v>1.7952048926174498</c:v>
                </c:pt>
                <c:pt idx="108">
                  <c:v>1.7961351946308728</c:v>
                </c:pt>
                <c:pt idx="109">
                  <c:v>1.7970738322147652</c:v>
                </c:pt>
                <c:pt idx="110">
                  <c:v>1.7980208053691278</c:v>
                </c:pt>
                <c:pt idx="111">
                  <c:v>1.79897611409396</c:v>
                </c:pt>
                <c:pt idx="112">
                  <c:v>1.799939758389262</c:v>
                </c:pt>
                <c:pt idx="113">
                  <c:v>1.8009117382550339</c:v>
                </c:pt>
                <c:pt idx="114">
                  <c:v>1.8018920536912753</c:v>
                </c:pt>
                <c:pt idx="115">
                  <c:v>1.8028807046979867</c:v>
                </c:pt>
                <c:pt idx="116">
                  <c:v>1.8038776912751682</c:v>
                </c:pt>
                <c:pt idx="117">
                  <c:v>1.8048830134228189</c:v>
                </c:pt>
                <c:pt idx="118">
                  <c:v>1.8058966711409399</c:v>
                </c:pt>
                <c:pt idx="119">
                  <c:v>1.8069186644295305</c:v>
                </c:pt>
                <c:pt idx="120">
                  <c:v>1.8079489932885908</c:v>
                </c:pt>
                <c:pt idx="121">
                  <c:v>1.808987657718121</c:v>
                </c:pt>
                <c:pt idx="122">
                  <c:v>1.810034657718121</c:v>
                </c:pt>
                <c:pt idx="123">
                  <c:v>1.8110899932885909</c:v>
                </c:pt>
                <c:pt idx="124">
                  <c:v>1.8121536644295304</c:v>
                </c:pt>
                <c:pt idx="125">
                  <c:v>1.8132256711409398</c:v>
                </c:pt>
                <c:pt idx="126">
                  <c:v>1.8143060134228191</c:v>
                </c:pt>
                <c:pt idx="127">
                  <c:v>1.8153946912751679</c:v>
                </c:pt>
                <c:pt idx="128">
                  <c:v>1.8164917046979867</c:v>
                </c:pt>
                <c:pt idx="129">
                  <c:v>1.8175970536912753</c:v>
                </c:pt>
                <c:pt idx="130">
                  <c:v>1.8187107382550338</c:v>
                </c:pt>
                <c:pt idx="131">
                  <c:v>1.819832758389262</c:v>
                </c:pt>
                <c:pt idx="132">
                  <c:v>1.8209631140939599</c:v>
                </c:pt>
                <c:pt idx="133">
                  <c:v>1.8221018053691276</c:v>
                </c:pt>
                <c:pt idx="134">
                  <c:v>1.8232488322147653</c:v>
                </c:pt>
                <c:pt idx="135">
                  <c:v>1.8244041946308729</c:v>
                </c:pt>
                <c:pt idx="136">
                  <c:v>1.8255678926174499</c:v>
                </c:pt>
                <c:pt idx="137">
                  <c:v>1.8267399261744968</c:v>
                </c:pt>
                <c:pt idx="138">
                  <c:v>1.8279202953020137</c:v>
                </c:pt>
                <c:pt idx="139">
                  <c:v>1.8291090000000001</c:v>
                </c:pt>
                <c:pt idx="140">
                  <c:v>1.8303060402684566</c:v>
                </c:pt>
                <c:pt idx="141">
                  <c:v>1.8315114161073829</c:v>
                </c:pt>
                <c:pt idx="142">
                  <c:v>1.8327251275167786</c:v>
                </c:pt>
                <c:pt idx="143">
                  <c:v>1.8339471744966445</c:v>
                </c:pt>
                <c:pt idx="144">
                  <c:v>1.8351775570469802</c:v>
                </c:pt>
                <c:pt idx="145">
                  <c:v>1.8364162751677855</c:v>
                </c:pt>
                <c:pt idx="146">
                  <c:v>1.8376633288590607</c:v>
                </c:pt>
                <c:pt idx="147">
                  <c:v>1.8389187181208055</c:v>
                </c:pt>
                <c:pt idx="148">
                  <c:v>1.8401824429530202</c:v>
                </c:pt>
                <c:pt idx="149">
                  <c:v>1.8414545033557048</c:v>
                </c:pt>
                <c:pt idx="150">
                  <c:v>1.8427348993288593</c:v>
                </c:pt>
                <c:pt idx="151">
                  <c:v>1.8440236308724836</c:v>
                </c:pt>
                <c:pt idx="152">
                  <c:v>1.8453206979865773</c:v>
                </c:pt>
                <c:pt idx="153">
                  <c:v>1.8466261006711413</c:v>
                </c:pt>
                <c:pt idx="154">
                  <c:v>1.8479398389261747</c:v>
                </c:pt>
                <c:pt idx="155">
                  <c:v>1.8492619127516781</c:v>
                </c:pt>
                <c:pt idx="156">
                  <c:v>1.8505923221476512</c:v>
                </c:pt>
                <c:pt idx="157">
                  <c:v>1.8519310671140943</c:v>
                </c:pt>
                <c:pt idx="158">
                  <c:v>1.853278147651007</c:v>
                </c:pt>
                <c:pt idx="159">
                  <c:v>1.8510475030067814</c:v>
                </c:pt>
                <c:pt idx="160">
                  <c:v>1.8419842128663446</c:v>
                </c:pt>
                <c:pt idx="161">
                  <c:v>1.8330587867661701</c:v>
                </c:pt>
                <c:pt idx="162">
                  <c:v>1.8242688260308915</c:v>
                </c:pt>
                <c:pt idx="163">
                  <c:v>1.815611990848341</c:v>
                </c:pt>
                <c:pt idx="164">
                  <c:v>1.807085998474941</c:v>
                </c:pt>
                <c:pt idx="165">
                  <c:v>1.7986886215063516</c:v>
                </c:pt>
                <c:pt idx="166">
                  <c:v>1.7904176862106271</c:v>
                </c:pt>
                <c:pt idx="167">
                  <c:v>1.7822710709212577</c:v>
                </c:pt>
                <c:pt idx="168">
                  <c:v>1.7742467044876018</c:v>
                </c:pt>
                <c:pt idx="169">
                  <c:v>1.7663425647803366</c:v>
                </c:pt>
                <c:pt idx="170">
                  <c:v>1.7585566772496506</c:v>
                </c:pt>
                <c:pt idx="171">
                  <c:v>1.750887113534034</c:v>
                </c:pt>
                <c:pt idx="172">
                  <c:v>1.7433319901175921</c:v>
                </c:pt>
                <c:pt idx="173">
                  <c:v>1.7358894670339315</c:v>
                </c:pt>
                <c:pt idx="174">
                  <c:v>1.7285577466147364</c:v>
                </c:pt>
                <c:pt idx="175">
                  <c:v>1.7213350722812526</c:v>
                </c:pt>
                <c:pt idx="176">
                  <c:v>1.7142197273769697</c:v>
                </c:pt>
                <c:pt idx="177">
                  <c:v>1.7072100340398761</c:v>
                </c:pt>
                <c:pt idx="178">
                  <c:v>1.7003043521127235</c:v>
                </c:pt>
                <c:pt idx="179">
                  <c:v>1.6935010780898225</c:v>
                </c:pt>
                <c:pt idx="180">
                  <c:v>1.6867986440989431</c:v>
                </c:pt>
                <c:pt idx="181">
                  <c:v>1.680195516916966</c:v>
                </c:pt>
                <c:pt idx="182">
                  <c:v>1.6736901970179827</c:v>
                </c:pt>
                <c:pt idx="183">
                  <c:v>1.6672812176526079</c:v>
                </c:pt>
                <c:pt idx="184">
                  <c:v>1.6609671439573115</c:v>
                </c:pt>
                <c:pt idx="185">
                  <c:v>1.6547465720926413</c:v>
                </c:pt>
                <c:pt idx="186">
                  <c:v>1.6486181284092392</c:v>
                </c:pt>
                <c:pt idx="187">
                  <c:v>1.642580468640622</c:v>
                </c:pt>
                <c:pt idx="188">
                  <c:v>1.6366322771217214</c:v>
                </c:pt>
                <c:pt idx="189">
                  <c:v>1.6307722660322308</c:v>
                </c:pt>
                <c:pt idx="190">
                  <c:v>1.6249991746638521</c:v>
                </c:pt>
                <c:pt idx="191">
                  <c:v>1.619311768710554</c:v>
                </c:pt>
                <c:pt idx="192">
                  <c:v>1.6137088395810142</c:v>
                </c:pt>
                <c:pt idx="193">
                  <c:v>1.6081892037324355</c:v>
                </c:pt>
                <c:pt idx="194">
                  <c:v>1.6027517020249653</c:v>
                </c:pt>
                <c:pt idx="195">
                  <c:v>1.5973951990959787</c:v>
                </c:pt>
                <c:pt idx="196">
                  <c:v>1.5921185827535151</c:v>
                </c:pt>
                <c:pt idx="197">
                  <c:v>1.5869207633881939</c:v>
                </c:pt>
                <c:pt idx="198">
                  <c:v>1.5818006734029439</c:v>
                </c:pt>
                <c:pt idx="199">
                  <c:v>1.5767572666599323</c:v>
                </c:pt>
                <c:pt idx="200">
                  <c:v>1.5717895179440824</c:v>
                </c:pt>
                <c:pt idx="201">
                  <c:v>1.5668964224426074</c:v>
                </c:pt>
                <c:pt idx="202">
                  <c:v>1.5620769952400047</c:v>
                </c:pt>
                <c:pt idx="203">
                  <c:v>1.5573302708279715</c:v>
                </c:pt>
                <c:pt idx="204">
                  <c:v>1.5526553026297427</c:v>
                </c:pt>
                <c:pt idx="205">
                  <c:v>1.548051162538342</c:v>
                </c:pt>
                <c:pt idx="206">
                  <c:v>1.5435169404682885</c:v>
                </c:pt>
                <c:pt idx="207">
                  <c:v>1.5390517439202946</c:v>
                </c:pt>
                <c:pt idx="208">
                  <c:v>1.53465469755852</c:v>
                </c:pt>
                <c:pt idx="209">
                  <c:v>1.5303249427999632</c:v>
                </c:pt>
                <c:pt idx="210">
                  <c:v>1.5260616374155851</c:v>
                </c:pt>
                <c:pt idx="211">
                  <c:v>1.5218639551427735</c:v>
                </c:pt>
                <c:pt idx="212">
                  <c:v>1.5177310853087771</c:v>
                </c:pt>
                <c:pt idx="213">
                  <c:v>1.5136622324647464</c:v>
                </c:pt>
                <c:pt idx="214">
                  <c:v>1.5096566160300335</c:v>
                </c:pt>
                <c:pt idx="215">
                  <c:v>1.5057134699464227</c:v>
                </c:pt>
                <c:pt idx="216">
                  <c:v>1.5018320423419604</c:v>
                </c:pt>
                <c:pt idx="217">
                  <c:v>1.4980115952040842</c:v>
                </c:pt>
                <c:pt idx="218">
                  <c:v>1.4942514040617467</c:v>
                </c:pt>
                <c:pt idx="219">
                  <c:v>1.4905507576762482</c:v>
                </c:pt>
                <c:pt idx="220">
                  <c:v>1.4869089577405019</c:v>
                </c:pt>
                <c:pt idx="221">
                  <c:v>1.4833253185864634</c:v>
                </c:pt>
                <c:pt idx="222">
                  <c:v>1.4797991669004673</c:v>
                </c:pt>
                <c:pt idx="223">
                  <c:v>1.4763298414462231</c:v>
                </c:pt>
                <c:pt idx="224">
                  <c:v>1.4729166927952317</c:v>
                </c:pt>
                <c:pt idx="225">
                  <c:v>1.4695590830643892</c:v>
                </c:pt>
                <c:pt idx="226">
                  <c:v>1.4662563856605586</c:v>
                </c:pt>
                <c:pt idx="227">
                  <c:v>1.4630079850318911</c:v>
                </c:pt>
                <c:pt idx="228">
                  <c:v>1.4598132764256935</c:v>
                </c:pt>
                <c:pt idx="229">
                  <c:v>1.4566716656526377</c:v>
                </c:pt>
                <c:pt idx="230">
                  <c:v>1.4535825688571244</c:v>
                </c:pt>
                <c:pt idx="231">
                  <c:v>1.450545412293607</c:v>
                </c:pt>
                <c:pt idx="232">
                  <c:v>1.4475596321087034</c:v>
                </c:pt>
                <c:pt idx="233">
                  <c:v>1.4446246741289182</c:v>
                </c:pt>
                <c:pt idx="234">
                  <c:v>1.4417399936538076</c:v>
                </c:pt>
                <c:pt idx="235">
                  <c:v>1.438905055254424</c:v>
                </c:pt>
                <c:pt idx="236">
                  <c:v>1.4361193325768871</c:v>
                </c:pt>
                <c:pt idx="237">
                  <c:v>1.433382308150926</c:v>
                </c:pt>
                <c:pt idx="238">
                  <c:v>1.4306934732032499</c:v>
                </c:pt>
                <c:pt idx="239">
                  <c:v>1.4280523274756018</c:v>
                </c:pt>
                <c:pt idx="240">
                  <c:v>1.4254583790473616</c:v>
                </c:pt>
                <c:pt idx="241">
                  <c:v>1.4229111441625681</c:v>
                </c:pt>
                <c:pt idx="242">
                  <c:v>1.4204101470612251</c:v>
                </c:pt>
                <c:pt idx="243">
                  <c:v>1.4179549198147778</c:v>
                </c:pt>
                <c:pt idx="244">
                  <c:v>1.4155450021656304</c:v>
                </c:pt>
                <c:pt idx="245">
                  <c:v>1.4131799413705972</c:v>
                </c:pt>
                <c:pt idx="246">
                  <c:v>1.4108592920481711</c:v>
                </c:pt>
                <c:pt idx="247">
                  <c:v>1.4085826160294992</c:v>
                </c:pt>
                <c:pt idx="248">
                  <c:v>1.4063494822129698</c:v>
                </c:pt>
                <c:pt idx="249">
                  <c:v>1.4041594664222976</c:v>
                </c:pt>
                <c:pt idx="250">
                  <c:v>1.4020121512680177</c:v>
                </c:pt>
                <c:pt idx="251">
                  <c:v>1.3999071260122906</c:v>
                </c:pt>
                <c:pt idx="252">
                  <c:v>1.397843986436925</c:v>
                </c:pt>
                <c:pt idx="253">
                  <c:v>1.3958223347145302</c:v>
                </c:pt>
                <c:pt idx="254">
                  <c:v>1.3938417792827158</c:v>
                </c:pt>
                <c:pt idx="255">
                  <c:v>1.3919019347212438</c:v>
                </c:pt>
                <c:pt idx="256">
                  <c:v>1.3900024216320694</c:v>
                </c:pt>
                <c:pt idx="257">
                  <c:v>1.3881428665221753</c:v>
                </c:pt>
                <c:pt idx="258">
                  <c:v>1.3863229016891332</c:v>
                </c:pt>
                <c:pt idx="259">
                  <c:v>1.384542165109317</c:v>
                </c:pt>
                <c:pt idx="260">
                  <c:v>1.3828003003286953</c:v>
                </c:pt>
                <c:pt idx="261">
                  <c:v>1.3810969563561328</c:v>
                </c:pt>
                <c:pt idx="262">
                  <c:v>1.3794317875591386</c:v>
                </c:pt>
                <c:pt idx="263">
                  <c:v>1.3778044535619889</c:v>
                </c:pt>
                <c:pt idx="264">
                  <c:v>1.3762146191461679</c:v>
                </c:pt>
                <c:pt idx="265">
                  <c:v>1.3746619541530622</c:v>
                </c:pt>
                <c:pt idx="266">
                  <c:v>1.3731461333888493</c:v>
                </c:pt>
                <c:pt idx="267">
                  <c:v>1.371666836531525</c:v>
                </c:pt>
                <c:pt idx="268">
                  <c:v>1.3702237480400092</c:v>
                </c:pt>
                <c:pt idx="269">
                  <c:v>1.3688165570652842</c:v>
                </c:pt>
                <c:pt idx="270">
                  <c:v>1.3674449573635012</c:v>
                </c:pt>
                <c:pt idx="271">
                  <c:v>1.3661086472110169</c:v>
                </c:pt>
                <c:pt idx="272">
                  <c:v>1.3648073293213003</c:v>
                </c:pt>
                <c:pt idx="273">
                  <c:v>1.3635407107636666</c:v>
                </c:pt>
                <c:pt idx="274">
                  <c:v>1.3623085028837911</c:v>
                </c:pt>
                <c:pt idx="275">
                  <c:v>1.3611104212259588</c:v>
                </c:pt>
                <c:pt idx="276">
                  <c:v>1.3599461854569999</c:v>
                </c:pt>
                <c:pt idx="277">
                  <c:v>1.3588155192918772</c:v>
                </c:pt>
                <c:pt idx="278">
                  <c:v>1.3577181504208793</c:v>
                </c:pt>
                <c:pt idx="279">
                  <c:v>1.3566538104383743</c:v>
                </c:pt>
                <c:pt idx="280">
                  <c:v>1.3556222347730982</c:v>
                </c:pt>
                <c:pt idx="281">
                  <c:v>1.3546231626199252</c:v>
                </c:pt>
                <c:pt idx="282">
                  <c:v>1.3536563368730938</c:v>
                </c:pt>
                <c:pt idx="283">
                  <c:v>1.3527215040608451</c:v>
                </c:pt>
                <c:pt idx="284">
                  <c:v>1.3518184142814458</c:v>
                </c:pt>
                <c:pt idx="285">
                  <c:v>1.3509468211405544</c:v>
                </c:pt>
                <c:pt idx="286">
                  <c:v>1.350106481689906</c:v>
                </c:pt>
                <c:pt idx="287">
                  <c:v>1.3492971563672718</c:v>
                </c:pt>
                <c:pt idx="288">
                  <c:v>1.3485186089376784</c:v>
                </c:pt>
                <c:pt idx="289">
                  <c:v>1.3477706064358388</c:v>
                </c:pt>
                <c:pt idx="290">
                  <c:v>1.3470529191097813</c:v>
                </c:pt>
                <c:pt idx="291">
                  <c:v>1.3463653203656372</c:v>
                </c:pt>
                <c:pt idx="292">
                  <c:v>1.3457075867135622</c:v>
                </c:pt>
                <c:pt idx="293">
                  <c:v>1.3450794977147686</c:v>
                </c:pt>
                <c:pt idx="294">
                  <c:v>1.3444808359296363</c:v>
                </c:pt>
                <c:pt idx="295">
                  <c:v>1.3439113868668788</c:v>
                </c:pt>
                <c:pt idx="296">
                  <c:v>1.3433709389337396</c:v>
                </c:pt>
                <c:pt idx="297">
                  <c:v>1.342859283387198</c:v>
                </c:pt>
                <c:pt idx="298">
                  <c:v>1.3423762142861504</c:v>
                </c:pt>
                <c:pt idx="299">
                  <c:v>1.3419215284445614</c:v>
                </c:pt>
                <c:pt idx="300">
                  <c:v>1.3414950253855404</c:v>
                </c:pt>
                <c:pt idx="301">
                  <c:v>1.3410965072963423</c:v>
                </c:pt>
                <c:pt idx="302">
                  <c:v>1.3407257789842582</c:v>
                </c:pt>
                <c:pt idx="303">
                  <c:v>1.3403826478333811</c:v>
                </c:pt>
                <c:pt idx="304">
                  <c:v>1.3400669237622231</c:v>
                </c:pt>
                <c:pt idx="305">
                  <c:v>1.3397784191821684</c:v>
                </c:pt>
                <c:pt idx="306">
                  <c:v>1.3395169489567409</c:v>
                </c:pt>
                <c:pt idx="307">
                  <c:v>1.3392823303616652</c:v>
                </c:pt>
                <c:pt idx="308">
                  <c:v>1.3390743830457084</c:v>
                </c:pt>
                <c:pt idx="309">
                  <c:v>1.338892928992282</c:v>
                </c:pt>
                <c:pt idx="310">
                  <c:v>1.3387377924817851</c:v>
                </c:pt>
                <c:pt idx="311">
                  <c:v>1.3386088000546765</c:v>
                </c:pt>
                <c:pt idx="312">
                  <c:v>1.3385057804752551</c:v>
                </c:pt>
                <c:pt idx="313">
                  <c:v>1.3384285646961351</c:v>
                </c:pt>
                <c:pt idx="314">
                  <c:v>1.3383769858234014</c:v>
                </c:pt>
                <c:pt idx="315">
                  <c:v>1.3383508790824259</c:v>
                </c:pt>
                <c:pt idx="316">
                  <c:v>1.3383500817843352</c:v>
                </c:pt>
                <c:pt idx="317">
                  <c:v>1.338374433293114</c:v>
                </c:pt>
                <c:pt idx="318">
                  <c:v>1.3384237749933237</c:v>
                </c:pt>
                <c:pt idx="319">
                  <c:v>1.3384979502584347</c:v>
                </c:pt>
                <c:pt idx="320">
                  <c:v>1.3385968044197494</c:v>
                </c:pt>
                <c:pt idx="321">
                  <c:v>1.3387201847359063</c:v>
                </c:pt>
                <c:pt idx="322">
                  <c:v>1.3388679403629509</c:v>
                </c:pt>
                <c:pt idx="323">
                  <c:v>1.3390399223249663</c:v>
                </c:pt>
                <c:pt idx="324">
                  <c:v>1.3392359834852443</c:v>
                </c:pt>
                <c:pt idx="325">
                  <c:v>1.3394559785179898</c:v>
                </c:pt>
                <c:pt idx="326">
                  <c:v>1.3396997638805466</c:v>
                </c:pt>
                <c:pt idx="327">
                  <c:v>1.3399671977861312</c:v>
                </c:pt>
                <c:pt idx="328">
                  <c:v>1.3402581401770679</c:v>
                </c:pt>
                <c:pt idx="329">
                  <c:v>1.3405724526985099</c:v>
                </c:pt>
                <c:pt idx="330">
                  <c:v>1.3409099986726389</c:v>
                </c:pt>
                <c:pt idx="331">
                  <c:v>1.3412706430733317</c:v>
                </c:pt>
                <c:pt idx="332">
                  <c:v>1.3416542525012867</c:v>
                </c:pt>
                <c:pt idx="333">
                  <c:v>1.3420606951595955</c:v>
                </c:pt>
                <c:pt idx="334">
                  <c:v>1.3424898408297565</c:v>
                </c:pt>
                <c:pt idx="335">
                  <c:v>1.342941560848115</c:v>
                </c:pt>
                <c:pt idx="336">
                  <c:v>1.3434157280827272</c:v>
                </c:pt>
                <c:pt idx="337">
                  <c:v>1.3439122169106337</c:v>
                </c:pt>
                <c:pt idx="338">
                  <c:v>1.3444309031955373</c:v>
                </c:pt>
                <c:pt idx="339">
                  <c:v>1.3449716642658758</c:v>
                </c:pt>
                <c:pt idx="340">
                  <c:v>1.3455343788932816</c:v>
                </c:pt>
                <c:pt idx="341">
                  <c:v>1.3461189272714216</c:v>
                </c:pt>
                <c:pt idx="342">
                  <c:v>1.3467251909952052</c:v>
                </c:pt>
                <c:pt idx="343">
                  <c:v>1.3473530530403595</c:v>
                </c:pt>
                <c:pt idx="344">
                  <c:v>1.3480023977433599</c:v>
                </c:pt>
                <c:pt idx="345">
                  <c:v>1.3486731107817072</c:v>
                </c:pt>
                <c:pt idx="346">
                  <c:v>1.3493650791545495</c:v>
                </c:pt>
                <c:pt idx="347">
                  <c:v>1.3500781911636397</c:v>
                </c:pt>
                <c:pt idx="348">
                  <c:v>1.3508123363946163</c:v>
                </c:pt>
                <c:pt idx="349">
                  <c:v>1.3515674056986147</c:v>
                </c:pt>
                <c:pt idx="350">
                  <c:v>1.3523432911741831</c:v>
                </c:pt>
                <c:pt idx="351">
                  <c:v>1.3531398861495185</c:v>
                </c:pt>
                <c:pt idx="352">
                  <c:v>1.3539570851649951</c:v>
                </c:pt>
                <c:pt idx="353">
                  <c:v>1.3547947839559984</c:v>
                </c:pt>
                <c:pt idx="354">
                  <c:v>1.3556528794360454</c:v>
                </c:pt>
                <c:pt idx="355">
                  <c:v>1.3565312696801903</c:v>
                </c:pt>
                <c:pt idx="356">
                  <c:v>1.3574298539087108</c:v>
                </c:pt>
                <c:pt idx="357">
                  <c:v>1.3583485324710705</c:v>
                </c:pt>
                <c:pt idx="358">
                  <c:v>1.3592872068301463</c:v>
                </c:pt>
                <c:pt idx="359">
                  <c:v>1.3602457795467211</c:v>
                </c:pt>
                <c:pt idx="360">
                  <c:v>1.3612241542642367</c:v>
                </c:pt>
                <c:pt idx="361">
                  <c:v>1.362222235693797</c:v>
                </c:pt>
                <c:pt idx="362">
                  <c:v>1.3632399295994226</c:v>
                </c:pt>
                <c:pt idx="363">
                  <c:v>1.3642771427835461</c:v>
                </c:pt>
                <c:pt idx="364">
                  <c:v>1.3653337830727497</c:v>
                </c:pt>
                <c:pt idx="365">
                  <c:v>1.3664097593037356</c:v>
                </c:pt>
                <c:pt idx="366">
                  <c:v>1.3675049813095255</c:v>
                </c:pt>
                <c:pt idx="367">
                  <c:v>1.3686193599058878</c:v>
                </c:pt>
                <c:pt idx="368">
                  <c:v>1.3697528068779845</c:v>
                </c:pt>
                <c:pt idx="369">
                  <c:v>1.370905234967237</c:v>
                </c:pt>
                <c:pt idx="370">
                  <c:v>1.3720765578584015</c:v>
                </c:pt>
                <c:pt idx="371">
                  <c:v>1.3732666901668564</c:v>
                </c:pt>
                <c:pt idx="372">
                  <c:v>1.3744755474260961</c:v>
                </c:pt>
                <c:pt idx="373">
                  <c:v>1.3757030460754207</c:v>
                </c:pt>
                <c:pt idx="374">
                  <c:v>1.3769491034478276</c:v>
                </c:pt>
                <c:pt idx="375">
                  <c:v>1.3782136377580969</c:v>
                </c:pt>
                <c:pt idx="376">
                  <c:v>1.3794965680910622</c:v>
                </c:pt>
                <c:pt idx="377">
                  <c:v>1.3807978143900748</c:v>
                </c:pt>
                <c:pt idx="378">
                  <c:v>1.3821172974456459</c:v>
                </c:pt>
                <c:pt idx="379">
                  <c:v>1.3834549388842705</c:v>
                </c:pt>
                <c:pt idx="380">
                  <c:v>1.3848106611574293</c:v>
                </c:pt>
                <c:pt idx="381">
                  <c:v>1.3861843875307589</c:v>
                </c:pt>
                <c:pt idx="382">
                  <c:v>1.3875760420733978</c:v>
                </c:pt>
                <c:pt idx="383">
                  <c:v>1.3889855496474961</c:v>
                </c:pt>
                <c:pt idx="384">
                  <c:v>1.3904128358978898</c:v>
                </c:pt>
                <c:pt idx="385">
                  <c:v>1.391857827241936</c:v>
                </c:pt>
                <c:pt idx="386">
                  <c:v>1.3933204508595063</c:v>
                </c:pt>
                <c:pt idx="387">
                  <c:v>1.3948006346831359</c:v>
                </c:pt>
                <c:pt idx="388">
                  <c:v>1.3962983073883217</c:v>
                </c:pt>
                <c:pt idx="389">
                  <c:v>1.3978133983839764</c:v>
                </c:pt>
                <c:pt idx="390">
                  <c:v>1.399345837803023</c:v>
                </c:pt>
                <c:pt idx="391">
                  <c:v>1.4008955564931369</c:v>
                </c:pt>
                <c:pt idx="392">
                  <c:v>1.4024624860076302</c:v>
                </c:pt>
                <c:pt idx="393">
                  <c:v>1.404046558596473</c:v>
                </c:pt>
                <c:pt idx="394">
                  <c:v>1.4056477071974525</c:v>
                </c:pt>
                <c:pt idx="395">
                  <c:v>1.4072658654274683</c:v>
                </c:pt>
                <c:pt idx="396">
                  <c:v>1.4089009675739552</c:v>
                </c:pt>
                <c:pt idx="397">
                  <c:v>1.4105529485864394</c:v>
                </c:pt>
                <c:pt idx="398">
                  <c:v>1.4122217440682212</c:v>
                </c:pt>
                <c:pt idx="399">
                  <c:v>1.4139072902681813</c:v>
                </c:pt>
                <c:pt idx="400">
                  <c:v>1.4156095240727122</c:v>
                </c:pt>
                <c:pt idx="401">
                  <c:v>1.4173283829977683</c:v>
                </c:pt>
                <c:pt idx="402">
                  <c:v>1.4190638051810354</c:v>
                </c:pt>
                <c:pt idx="403">
                  <c:v>1.4208157293742179</c:v>
                </c:pt>
                <c:pt idx="404">
                  <c:v>1.4225840949354385</c:v>
                </c:pt>
                <c:pt idx="405">
                  <c:v>1.4243688418217526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性能計算!$I$2</c:f>
              <c:strCache>
                <c:ptCount val="1"/>
                <c:pt idx="0">
                  <c:v>最大減速度[km/h/s]</c:v>
                </c:pt>
              </c:strCache>
            </c:strRef>
          </c:tx>
          <c:marker>
            <c:symbol val="none"/>
          </c:marker>
          <c:cat>
            <c:numRef>
              <c:f>性能計算!$F$3:$F$408</c:f>
              <c:numCache>
                <c:formatCode>General</c:formatCode>
                <c:ptCount val="4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</c:numCache>
            </c:numRef>
          </c:cat>
          <c:val>
            <c:numRef>
              <c:f>性能計算!$I$3:$I$408</c:f>
              <c:numCache>
                <c:formatCode>0.00_ </c:formatCode>
                <c:ptCount val="406"/>
                <c:pt idx="0">
                  <c:v>5.3786469491181519</c:v>
                </c:pt>
                <c:pt idx="1">
                  <c:v>5.3786469491181519</c:v>
                </c:pt>
                <c:pt idx="2">
                  <c:v>5.3176971771966368</c:v>
                </c:pt>
                <c:pt idx="3">
                  <c:v>5.2581420250152533</c:v>
                </c:pt>
                <c:pt idx="4">
                  <c:v>5.1999347638941256</c:v>
                </c:pt>
                <c:pt idx="5">
                  <c:v>5.1430307419835941</c:v>
                </c:pt>
                <c:pt idx="6">
                  <c:v>5.087387270152667</c:v>
                </c:pt>
                <c:pt idx="7">
                  <c:v>5.0329635153195209</c:v>
                </c:pt>
                <c:pt idx="8">
                  <c:v>4.9797204006639255</c:v>
                </c:pt>
                <c:pt idx="9">
                  <c:v>4.9276205122090522</c:v>
                </c:pt>
                <c:pt idx="10">
                  <c:v>4.8766280113034259</c:v>
                </c:pt>
                <c:pt idx="11">
                  <c:v>4.8267085525727067</c:v>
                </c:pt>
                <c:pt idx="12">
                  <c:v>4.7778292069466541</c:v>
                </c:pt>
                <c:pt idx="13">
                  <c:v>4.7299583893987123</c:v>
                </c:pt>
                <c:pt idx="14">
                  <c:v>4.6830657910650135</c:v>
                </c:pt>
                <c:pt idx="15">
                  <c:v>4.6371223154362413</c:v>
                </c:pt>
                <c:pt idx="16">
                  <c:v>4.5921000183400897</c:v>
                </c:pt>
                <c:pt idx="17">
                  <c:v>4.5479720514541384</c:v>
                </c:pt>
                <c:pt idx="18">
                  <c:v>4.504712609109272</c:v>
                </c:pt>
                <c:pt idx="19">
                  <c:v>4.4622968781621069</c:v>
                </c:pt>
                <c:pt idx="20">
                  <c:v>4.4207009907318628</c:v>
                </c:pt>
                <c:pt idx="21">
                  <c:v>4.3799019796125105</c:v>
                </c:pt>
                <c:pt idx="22">
                  <c:v>4.3398777361851595</c:v>
                </c:pt>
                <c:pt idx="23">
                  <c:v>4.3006069706686549</c:v>
                </c:pt>
                <c:pt idx="24">
                  <c:v>4.2620691745582171</c:v>
                </c:pt>
                <c:pt idx="25">
                  <c:v>4.2242445851128734</c:v>
                </c:pt>
                <c:pt idx="26">
                  <c:v>4.1871141517625006</c:v>
                </c:pt>
                <c:pt idx="27">
                  <c:v>4.1506595043144774</c:v>
                </c:pt>
                <c:pt idx="28">
                  <c:v>4.1148629228484879</c:v>
                </c:pt>
                <c:pt idx="29">
                  <c:v>4.0797073091958076</c:v>
                </c:pt>
                <c:pt idx="30">
                  <c:v>4.0451761599066236</c:v>
                </c:pt>
                <c:pt idx="31">
                  <c:v>4.0112535406155985</c:v>
                </c:pt>
                <c:pt idx="32">
                  <c:v>3.9779240617220215</c:v>
                </c:pt>
                <c:pt idx="33">
                  <c:v>3.9451728553065637</c:v>
                </c:pt>
                <c:pt idx="34">
                  <c:v>3.9129855532118887</c:v>
                </c:pt>
                <c:pt idx="35">
                  <c:v>3.8813482662192396</c:v>
                </c:pt>
                <c:pt idx="36">
                  <c:v>3.8502475642575851</c:v>
                </c:pt>
                <c:pt idx="37">
                  <c:v>3.8196704575860929</c:v>
                </c:pt>
                <c:pt idx="38">
                  <c:v>3.7896043788945266</c:v>
                </c:pt>
                <c:pt idx="39">
                  <c:v>3.7600371662697549</c:v>
                </c:pt>
                <c:pt idx="40">
                  <c:v>3.7309570469798654</c:v>
                </c:pt>
                <c:pt idx="41">
                  <c:v>3.7023526220304679</c:v>
                </c:pt>
                <c:pt idx="42">
                  <c:v>3.6742128514506152</c:v>
                </c:pt>
                <c:pt idx="43">
                  <c:v>3.646527040268456</c:v>
                </c:pt>
                <c:pt idx="44">
                  <c:v>3.6192848251391707</c:v>
                </c:pt>
                <c:pt idx="45">
                  <c:v>3.5924761615900875</c:v>
                </c:pt>
                <c:pt idx="46">
                  <c:v>3.5660913118499922</c:v>
                </c:pt>
                <c:pt idx="47">
                  <c:v>3.5401208332316454</c:v>
                </c:pt>
                <c:pt idx="48">
                  <c:v>3.5145555670384012</c:v>
                </c:pt>
                <c:pt idx="49">
                  <c:v>3.4893866279675447</c:v>
                </c:pt>
                <c:pt idx="50">
                  <c:v>3.4646053939845891</c:v>
                </c:pt>
                <c:pt idx="51">
                  <c:v>3.4402034966442949</c:v>
                </c:pt>
                <c:pt idx="52">
                  <c:v>3.4161728118355947</c:v>
                </c:pt>
                <c:pt idx="53">
                  <c:v>3.3925054509288981</c:v>
                </c:pt>
                <c:pt idx="54">
                  <c:v>3.3691937523055384</c:v>
                </c:pt>
                <c:pt idx="55">
                  <c:v>3.3462302732502396</c:v>
                </c:pt>
                <c:pt idx="56">
                  <c:v>3.3236077821885854</c:v>
                </c:pt>
                <c:pt idx="57">
                  <c:v>3.3013192512524809</c:v>
                </c:pt>
                <c:pt idx="58">
                  <c:v>3.2793578491575541</c:v>
                </c:pt>
                <c:pt idx="59">
                  <c:v>3.2577169343773305</c:v>
                </c:pt>
                <c:pt idx="60">
                  <c:v>3.2363900485998607</c:v>
                </c:pt>
                <c:pt idx="61">
                  <c:v>3.2153709104532497</c:v>
                </c:pt>
                <c:pt idx="62">
                  <c:v>3.1946534094872843</c:v>
                </c:pt>
                <c:pt idx="63">
                  <c:v>3.1742316003990569</c:v>
                </c:pt>
                <c:pt idx="64">
                  <c:v>3.154099697491104</c:v>
                </c:pt>
                <c:pt idx="65">
                  <c:v>3.1342520693512301</c:v>
                </c:pt>
                <c:pt idx="66">
                  <c:v>3.1146832337437216</c:v>
                </c:pt>
                <c:pt idx="67">
                  <c:v>3.0953878527022254</c:v>
                </c:pt>
                <c:pt idx="68">
                  <c:v>3.0763607278150635</c:v>
                </c:pt>
                <c:pt idx="69">
                  <c:v>3.0575967956942387</c:v>
                </c:pt>
                <c:pt idx="70">
                  <c:v>3.0390911236198308</c:v>
                </c:pt>
                <c:pt idx="71">
                  <c:v>3.0208389053519187</c:v>
                </c:pt>
                <c:pt idx="72">
                  <c:v>3.0028354571025524</c:v>
                </c:pt>
                <c:pt idx="73">
                  <c:v>2.9850762136606916</c:v>
                </c:pt>
                <c:pt idx="74">
                  <c:v>2.9675567246633747</c:v>
                </c:pt>
                <c:pt idx="75">
                  <c:v>2.9502726510067117</c:v>
                </c:pt>
                <c:pt idx="76">
                  <c:v>2.9332197613906374</c:v>
                </c:pt>
                <c:pt idx="77">
                  <c:v>2.9163939289916319</c:v>
                </c:pt>
                <c:pt idx="78">
                  <c:v>2.8997911282579159</c:v>
                </c:pt>
                <c:pt idx="79">
                  <c:v>2.8834074318219018</c:v>
                </c:pt>
                <c:pt idx="80">
                  <c:v>2.8672390075249137</c:v>
                </c:pt>
                <c:pt idx="81">
                  <c:v>2.8512821155494463</c:v>
                </c:pt>
                <c:pt idx="82">
                  <c:v>2.8355331056544628</c:v>
                </c:pt>
                <c:pt idx="83">
                  <c:v>2.8199884145094276</c:v>
                </c:pt>
                <c:pt idx="84">
                  <c:v>2.8046445631229897</c:v>
                </c:pt>
                <c:pt idx="85">
                  <c:v>2.7894981543624158</c:v>
                </c:pt>
                <c:pt idx="86">
                  <c:v>2.7745458705600692</c:v>
                </c:pt>
                <c:pt idx="87">
                  <c:v>2.7597844712033712</c:v>
                </c:pt>
                <c:pt idx="88">
                  <c:v>2.7452107907048915</c:v>
                </c:pt>
                <c:pt idx="89">
                  <c:v>2.7308217362493248</c:v>
                </c:pt>
                <c:pt idx="90">
                  <c:v>2.7166142857142859</c:v>
                </c:pt>
                <c:pt idx="91">
                  <c:v>2.7025854856619889</c:v>
                </c:pt>
                <c:pt idx="92">
                  <c:v>2.6887324493990068</c:v>
                </c:pt>
                <c:pt idx="93">
                  <c:v>2.6750523551014251</c:v>
                </c:pt>
                <c:pt idx="94">
                  <c:v>2.6615424440028495</c:v>
                </c:pt>
                <c:pt idx="95">
                  <c:v>2.6482000186428039</c:v>
                </c:pt>
                <c:pt idx="96">
                  <c:v>2.6350224411731991</c:v>
                </c:pt>
                <c:pt idx="97">
                  <c:v>2.6220071317206286</c:v>
                </c:pt>
                <c:pt idx="98">
                  <c:v>2.6091515668023617</c:v>
                </c:pt>
                <c:pt idx="99">
                  <c:v>2.596453277793989</c:v>
                </c:pt>
                <c:pt idx="100">
                  <c:v>2.5839098494467625</c:v>
                </c:pt>
                <c:pt idx="101">
                  <c:v>2.5715189184527678</c:v>
                </c:pt>
                <c:pt idx="102">
                  <c:v>2.559278172056132</c:v>
                </c:pt>
                <c:pt idx="103">
                  <c:v>2.5471853467085532</c:v>
                </c:pt>
                <c:pt idx="104">
                  <c:v>2.5352382267675155</c:v>
                </c:pt>
                <c:pt idx="105">
                  <c:v>2.5234346432356056</c:v>
                </c:pt>
                <c:pt idx="106">
                  <c:v>2.5117724725394424</c:v>
                </c:pt>
                <c:pt idx="107">
                  <c:v>2.5002496353467558</c:v>
                </c:pt>
                <c:pt idx="108">
                  <c:v>2.4888640954202454</c:v>
                </c:pt>
                <c:pt idx="109">
                  <c:v>2.4776138585068845</c:v>
                </c:pt>
                <c:pt idx="110">
                  <c:v>2.4664969712614004</c:v>
                </c:pt>
                <c:pt idx="111">
                  <c:v>2.4555115202027116</c:v>
                </c:pt>
                <c:pt idx="112">
                  <c:v>2.4446556307021425</c:v>
                </c:pt>
                <c:pt idx="113">
                  <c:v>2.4339274660023054</c:v>
                </c:pt>
                <c:pt idx="114">
                  <c:v>2.4233252262655558</c:v>
                </c:pt>
                <c:pt idx="115">
                  <c:v>2.4128471476510067</c:v>
                </c:pt>
                <c:pt idx="116">
                  <c:v>2.4024915014190786</c:v>
                </c:pt>
                <c:pt idx="117">
                  <c:v>2.3922565930626618</c:v>
                </c:pt>
                <c:pt idx="118">
                  <c:v>2.3821407614639472</c:v>
                </c:pt>
                <c:pt idx="119">
                  <c:v>2.3721423780760631</c:v>
                </c:pt>
                <c:pt idx="120">
                  <c:v>2.362259846128663</c:v>
                </c:pt>
                <c:pt idx="121">
                  <c:v>2.3524915998566494</c:v>
                </c:pt>
                <c:pt idx="122">
                  <c:v>2.3428361037512566</c:v>
                </c:pt>
                <c:pt idx="123">
                  <c:v>2.3332918518327315</c:v>
                </c:pt>
                <c:pt idx="124">
                  <c:v>2.3238573669439004</c:v>
                </c:pt>
                <c:pt idx="125">
                  <c:v>2.314531200063918</c:v>
                </c:pt>
                <c:pt idx="126">
                  <c:v>2.3053119296415279</c:v>
                </c:pt>
                <c:pt idx="127">
                  <c:v>2.2961981609471955</c:v>
                </c:pt>
                <c:pt idx="128">
                  <c:v>2.2871885254434887</c:v>
                </c:pt>
                <c:pt idx="129">
                  <c:v>2.2782816801731167</c:v>
                </c:pt>
                <c:pt idx="130">
                  <c:v>2.2694763071640391</c:v>
                </c:pt>
                <c:pt idx="131">
                  <c:v>2.2607711128511059</c:v>
                </c:pt>
                <c:pt idx="132">
                  <c:v>2.2521648275136856</c:v>
                </c:pt>
                <c:pt idx="133">
                  <c:v>2.2436562047287727</c:v>
                </c:pt>
                <c:pt idx="134">
                  <c:v>2.2352440208390796</c:v>
                </c:pt>
                <c:pt idx="135">
                  <c:v>2.2269270744356313</c:v>
                </c:pt>
                <c:pt idx="136">
                  <c:v>2.2187041858544139</c:v>
                </c:pt>
                <c:pt idx="137">
                  <c:v>2.2105741966866197</c:v>
                </c:pt>
                <c:pt idx="138">
                  <c:v>2.2025359693020734</c:v>
                </c:pt>
                <c:pt idx="139">
                  <c:v>2.1945883863854267</c:v>
                </c:pt>
                <c:pt idx="140">
                  <c:v>2.1867303504847126</c:v>
                </c:pt>
                <c:pt idx="141">
                  <c:v>2.1789607835718949</c:v>
                </c:pt>
                <c:pt idx="142">
                  <c:v>2.1712786266150252</c:v>
                </c:pt>
                <c:pt idx="143">
                  <c:v>2.163682839161662</c:v>
                </c:pt>
                <c:pt idx="144">
                  <c:v>2.156172398933208</c:v>
                </c:pt>
                <c:pt idx="145">
                  <c:v>2.148746301429822</c:v>
                </c:pt>
                <c:pt idx="146">
                  <c:v>2.1414035595455996</c:v>
                </c:pt>
                <c:pt idx="147">
                  <c:v>2.1341432031937053</c:v>
                </c:pt>
                <c:pt idx="148">
                  <c:v>2.1269642789411525</c:v>
                </c:pt>
                <c:pt idx="149">
                  <c:v>2.1198658496529568</c:v>
                </c:pt>
                <c:pt idx="150">
                  <c:v>2.1128469941453663</c:v>
                </c:pt>
                <c:pt idx="151">
                  <c:v>2.1059068068479125</c:v>
                </c:pt>
                <c:pt idx="152">
                  <c:v>2.0990443974740183</c:v>
                </c:pt>
                <c:pt idx="153">
                  <c:v>2.0922588906999042</c:v>
                </c:pt>
                <c:pt idx="154">
                  <c:v>2.0855494258515628</c:v>
                </c:pt>
                <c:pt idx="155">
                  <c:v>2.0789151565995523</c:v>
                </c:pt>
                <c:pt idx="156">
                  <c:v>2.0723552506613943</c:v>
                </c:pt>
                <c:pt idx="157">
                  <c:v>2.0658688895113428</c:v>
                </c:pt>
                <c:pt idx="158">
                  <c:v>2.059455268097329</c:v>
                </c:pt>
                <c:pt idx="159">
                  <c:v>2.0531135945648589</c:v>
                </c:pt>
                <c:pt idx="160">
                  <c:v>2.0468430899876728</c:v>
                </c:pt>
                <c:pt idx="161">
                  <c:v>2.0406429881049815</c:v>
                </c:pt>
                <c:pt idx="162">
                  <c:v>2.0345125350650761</c:v>
                </c:pt>
                <c:pt idx="163">
                  <c:v>2.0284509891751461</c:v>
                </c:pt>
                <c:pt idx="164">
                  <c:v>2.022457620657125</c:v>
                </c:pt>
                <c:pt idx="165">
                  <c:v>2.0165317114093959</c:v>
                </c:pt>
                <c:pt idx="166">
                  <c:v>2.0106725547741919</c:v>
                </c:pt>
                <c:pt idx="167">
                  <c:v>2.0048794553105362</c:v>
                </c:pt>
                <c:pt idx="168">
                  <c:v>1.9991517285725655</c:v>
                </c:pt>
                <c:pt idx="169">
                  <c:v>1.9934887008930928</c:v>
                </c:pt>
                <c:pt idx="170">
                  <c:v>1.9878897091722596</c:v>
                </c:pt>
                <c:pt idx="171">
                  <c:v>1.9823541006711409</c:v>
                </c:pt>
                <c:pt idx="172">
                  <c:v>1.9768812328101741</c:v>
                </c:pt>
                <c:pt idx="173">
                  <c:v>1.9714704729722698</c:v>
                </c:pt>
                <c:pt idx="174">
                  <c:v>1.9661211983104869</c:v>
                </c:pt>
                <c:pt idx="175">
                  <c:v>1.9608327955601443</c:v>
                </c:pt>
                <c:pt idx="176">
                  <c:v>1.9556046608552544</c:v>
                </c:pt>
                <c:pt idx="177">
                  <c:v>1.9504361995491573</c:v>
                </c:pt>
                <c:pt idx="178">
                  <c:v>1.9453268260392473</c:v>
                </c:pt>
                <c:pt idx="179">
                  <c:v>1.9402759635956885</c:v>
                </c:pt>
                <c:pt idx="180">
                  <c:v>1.9352830441939977</c:v>
                </c:pt>
                <c:pt idx="181">
                  <c:v>1.9303475083514157</c:v>
                </c:pt>
                <c:pt idx="182">
                  <c:v>1.9254688049669455</c:v>
                </c:pt>
                <c:pt idx="183">
                  <c:v>1.9206463911649805</c:v>
                </c:pt>
                <c:pt idx="184">
                  <c:v>1.9158797321424117</c:v>
                </c:pt>
                <c:pt idx="185">
                  <c:v>1.91116830101914</c:v>
                </c:pt>
                <c:pt idx="186">
                  <c:v>1.9065115786918942</c:v>
                </c:pt>
                <c:pt idx="187">
                  <c:v>1.9019090536912751</c:v>
                </c:pt>
                <c:pt idx="188">
                  <c:v>1.8973602220419403</c:v>
                </c:pt>
                <c:pt idx="189">
                  <c:v>1.8928645871258514</c:v>
                </c:pt>
                <c:pt idx="190">
                  <c:v>1.8884216595485053</c:v>
                </c:pt>
                <c:pt idx="191">
                  <c:v>1.8840309570080731</c:v>
                </c:pt>
                <c:pt idx="192">
                  <c:v>1.8796920041673733</c:v>
                </c:pt>
                <c:pt idx="193">
                  <c:v>1.8754043325286078</c:v>
                </c:pt>
                <c:pt idx="194">
                  <c:v>1.8711674803107936</c:v>
                </c:pt>
                <c:pt idx="195">
                  <c:v>1.8669809923298177</c:v>
                </c:pt>
                <c:pt idx="196">
                  <c:v>1.8628444198810576</c:v>
                </c:pt>
                <c:pt idx="197">
                  <c:v>1.8587573206244943</c:v>
                </c:pt>
                <c:pt idx="198">
                  <c:v>1.8547192584722649</c:v>
                </c:pt>
                <c:pt idx="199">
                  <c:v>1.8507298034785895</c:v>
                </c:pt>
                <c:pt idx="200">
                  <c:v>1.8467885317320145</c:v>
                </c:pt>
                <c:pt idx="201">
                  <c:v>1.8428950252499179</c:v>
                </c:pt>
                <c:pt idx="202">
                  <c:v>1.8390488718752194</c:v>
                </c:pt>
                <c:pt idx="203">
                  <c:v>1.8352496651752421</c:v>
                </c:pt>
                <c:pt idx="204">
                  <c:v>1.8314970043426768</c:v>
                </c:pt>
                <c:pt idx="205">
                  <c:v>1.8277904940985881</c:v>
                </c:pt>
                <c:pt idx="206">
                  <c:v>1.8241297445974307</c:v>
                </c:pt>
                <c:pt idx="207">
                  <c:v>1.8205143713340075</c:v>
                </c:pt>
                <c:pt idx="208">
                  <c:v>1.8169439950523398</c:v>
                </c:pt>
                <c:pt idx="209">
                  <c:v>1.813418241656394</c:v>
                </c:pt>
                <c:pt idx="210">
                  <c:v>1.8099367421226253</c:v>
                </c:pt>
                <c:pt idx="211">
                  <c:v>1.8064991324142936</c:v>
                </c:pt>
                <c:pt idx="212">
                  <c:v>1.8031050533975097</c:v>
                </c:pt>
                <c:pt idx="213">
                  <c:v>1.7997541507589749</c:v>
                </c:pt>
                <c:pt idx="214">
                  <c:v>1.7964460749253663</c:v>
                </c:pt>
                <c:pt idx="215">
                  <c:v>1.7931804809843401</c:v>
                </c:pt>
                <c:pt idx="216">
                  <c:v>1.7899570286071038</c:v>
                </c:pt>
                <c:pt idx="217">
                  <c:v>1.7867753819725321</c:v>
                </c:pt>
                <c:pt idx="218">
                  <c:v>1.7836352096927814</c:v>
                </c:pt>
                <c:pt idx="219">
                  <c:v>1.7805361847403745</c:v>
                </c:pt>
                <c:pt idx="220">
                  <c:v>1.7774779843767192</c:v>
                </c:pt>
                <c:pt idx="221">
                  <c:v>1.7744602900820283</c:v>
                </c:pt>
                <c:pt idx="222">
                  <c:v>1.7714827874866097</c:v>
                </c:pt>
                <c:pt idx="223">
                  <c:v>1.7685451663034952</c:v>
                </c:pt>
                <c:pt idx="224">
                  <c:v>1.7656471202623747</c:v>
                </c:pt>
                <c:pt idx="225">
                  <c:v>1.7627883470448147</c:v>
                </c:pt>
                <c:pt idx="226">
                  <c:v>1.759968548220721</c:v>
                </c:pt>
                <c:pt idx="227">
                  <c:v>1.7571874291860268</c:v>
                </c:pt>
                <c:pt idx="228">
                  <c:v>1.7544446991015716</c:v>
                </c:pt>
                <c:pt idx="229">
                  <c:v>1.7517400708331554</c:v>
                </c:pt>
                <c:pt idx="230">
                  <c:v>1.7490732608927242</c:v>
                </c:pt>
                <c:pt idx="231">
                  <c:v>1.7464439893806811</c:v>
                </c:pt>
                <c:pt idx="232">
                  <c:v>1.7438519799292869</c:v>
                </c:pt>
                <c:pt idx="233">
                  <c:v>1.7412969596471233</c:v>
                </c:pt>
                <c:pt idx="234">
                  <c:v>1.7387786590646104</c:v>
                </c:pt>
                <c:pt idx="235">
                  <c:v>1.7362968120805369</c:v>
                </c:pt>
                <c:pt idx="236">
                  <c:v>1.7338511559095948</c:v>
                </c:pt>
                <c:pt idx="237">
                  <c:v>1.7314414310308892</c:v>
                </c:pt>
                <c:pt idx="238">
                  <c:v>1.7290673811374073</c:v>
                </c:pt>
                <c:pt idx="239">
                  <c:v>1.7267287530864199</c:v>
                </c:pt>
                <c:pt idx="240">
                  <c:v>1.7244252968508</c:v>
                </c:pt>
                <c:pt idx="241">
                  <c:v>1.7221567654712397</c:v>
                </c:pt>
                <c:pt idx="242">
                  <c:v>1.7199229150093387</c:v>
                </c:pt>
                <c:pt idx="243">
                  <c:v>1.7177235045015551</c:v>
                </c:pt>
                <c:pt idx="244">
                  <c:v>1.7155582959139961</c:v>
                </c:pt>
                <c:pt idx="245">
                  <c:v>1.7134270540980272</c:v>
                </c:pt>
                <c:pt idx="246">
                  <c:v>1.71132954674669</c:v>
                </c:pt>
                <c:pt idx="247">
                  <c:v>1.7092655443519043</c:v>
                </c:pt>
                <c:pt idx="248">
                  <c:v>1.7072348201624443</c:v>
                </c:pt>
                <c:pt idx="249">
                  <c:v>1.7052371501426675</c:v>
                </c:pt>
                <c:pt idx="250">
                  <c:v>1.7032723129319847</c:v>
                </c:pt>
                <c:pt idx="251">
                  <c:v>1.7013400898050495</c:v>
                </c:pt>
                <c:pt idx="252">
                  <c:v>1.6994402646326647</c:v>
                </c:pt>
                <c:pt idx="253">
                  <c:v>1.6975726238433742</c:v>
                </c:pt>
                <c:pt idx="254">
                  <c:v>1.6957369563857376</c:v>
                </c:pt>
                <c:pt idx="255">
                  <c:v>1.6939330536912751</c:v>
                </c:pt>
                <c:pt idx="256">
                  <c:v>1.6921607096380562</c:v>
                </c:pt>
                <c:pt idx="257">
                  <c:v>1.6904197205149341</c:v>
                </c:pt>
                <c:pt idx="258">
                  <c:v>1.6887098849864013</c:v>
                </c:pt>
                <c:pt idx="259">
                  <c:v>1.6870310040580616</c:v>
                </c:pt>
                <c:pt idx="260">
                  <c:v>1.6853828810426998</c:v>
                </c:pt>
                <c:pt idx="261">
                  <c:v>1.6837653215269426</c:v>
                </c:pt>
                <c:pt idx="262">
                  <c:v>1.6821781333384911</c:v>
                </c:pt>
                <c:pt idx="263">
                  <c:v>1.6806211265139241</c:v>
                </c:pt>
                <c:pt idx="264">
                  <c:v>1.6790941132670525</c:v>
                </c:pt>
                <c:pt idx="265">
                  <c:v>1.6775969079578137</c:v>
                </c:pt>
                <c:pt idx="266">
                  <c:v>1.676129327061703</c:v>
                </c:pt>
                <c:pt idx="267">
                  <c:v>1.6746911891397191</c:v>
                </c:pt>
                <c:pt idx="268">
                  <c:v>1.6732823148088292</c:v>
                </c:pt>
                <c:pt idx="269">
                  <c:v>1.6719025267129259</c:v>
                </c:pt>
                <c:pt idx="270">
                  <c:v>1.6705516494942811</c:v>
                </c:pt>
                <c:pt idx="271">
                  <c:v>1.6692295097654779</c:v>
                </c:pt>
                <c:pt idx="272">
                  <c:v>1.6679359360818153</c:v>
                </c:pt>
                <c:pt idx="273">
                  <c:v>1.6666707589141767</c:v>
                </c:pt>
                <c:pt idx="274">
                  <c:v>1.6654338106223479</c:v>
                </c:pt>
                <c:pt idx="275">
                  <c:v>1.6642249254287846</c:v>
                </c:pt>
                <c:pt idx="276">
                  <c:v>1.6630439393928127</c:v>
                </c:pt>
                <c:pt idx="277">
                  <c:v>1.6618906903852573</c:v>
                </c:pt>
                <c:pt idx="278">
                  <c:v>1.6607650180634903</c:v>
                </c:pt>
                <c:pt idx="279">
                  <c:v>1.6596667638468914</c:v>
                </c:pt>
                <c:pt idx="280">
                  <c:v>1.6585957708927095</c:v>
                </c:pt>
                <c:pt idx="281">
                  <c:v>1.657551884072322</c:v>
                </c:pt>
                <c:pt idx="282">
                  <c:v>1.6565349499478814</c:v>
                </c:pt>
                <c:pt idx="283">
                  <c:v>1.6555448167493434</c:v>
                </c:pt>
                <c:pt idx="284">
                  <c:v>1.6545813343518667</c:v>
                </c:pt>
                <c:pt idx="285">
                  <c:v>1.6536443542535824</c:v>
                </c:pt>
                <c:pt idx="286">
                  <c:v>1.6527337295537183</c:v>
                </c:pt>
                <c:pt idx="287">
                  <c:v>1.651849314931082</c:v>
                </c:pt>
                <c:pt idx="288">
                  <c:v>1.6509909666228835</c:v>
                </c:pt>
                <c:pt idx="289">
                  <c:v>1.6501585424039051</c:v>
                </c:pt>
                <c:pt idx="290">
                  <c:v>1.6493519015659954</c:v>
                </c:pt>
                <c:pt idx="291">
                  <c:v>1.6485709048979009</c:v>
                </c:pt>
                <c:pt idx="292">
                  <c:v>1.6478154146654087</c:v>
                </c:pt>
                <c:pt idx="293">
                  <c:v>1.6470852945918113</c:v>
                </c:pt>
                <c:pt idx="294">
                  <c:v>1.6463804098386783</c:v>
                </c:pt>
                <c:pt idx="295">
                  <c:v>1.6457006269869305</c:v>
                </c:pt>
                <c:pt idx="296">
                  <c:v>1.6450458140182143</c:v>
                </c:pt>
                <c:pt idx="297">
                  <c:v>1.644415840296567</c:v>
                </c:pt>
                <c:pt idx="298">
                  <c:v>1.6438105765503708</c:v>
                </c:pt>
                <c:pt idx="299">
                  <c:v>1.643229894854586</c:v>
                </c:pt>
                <c:pt idx="300">
                  <c:v>1.6426736686132657</c:v>
                </c:pt>
                <c:pt idx="301">
                  <c:v>1.6421417725423375</c:v>
                </c:pt>
                <c:pt idx="302">
                  <c:v>1.6416340826526541</c:v>
                </c:pt>
                <c:pt idx="303">
                  <c:v>1.641150476233308</c:v>
                </c:pt>
                <c:pt idx="304">
                  <c:v>1.6406908318351994</c:v>
                </c:pt>
                <c:pt idx="305">
                  <c:v>1.6402550292548614</c:v>
                </c:pt>
                <c:pt idx="306">
                  <c:v>1.6398429495185292</c:v>
                </c:pt>
                <c:pt idx="307">
                  <c:v>1.6394544748664566</c:v>
                </c:pt>
                <c:pt idx="308">
                  <c:v>1.6390894887374696</c:v>
                </c:pt>
                <c:pt idx="309">
                  <c:v>1.6387478757537559</c:v>
                </c:pt>
                <c:pt idx="310">
                  <c:v>1.6384295217058873</c:v>
                </c:pt>
                <c:pt idx="311">
                  <c:v>1.6381343135380653</c:v>
                </c:pt>
                <c:pt idx="312">
                  <c:v>1.6378621393335926</c:v>
                </c:pt>
                <c:pt idx="313">
                  <c:v>1.6376128883005632</c:v>
                </c:pt>
                <c:pt idx="314">
                  <c:v>1.6373864507577671</c:v>
                </c:pt>
                <c:pt idx="315">
                  <c:v>1.6371827181208054</c:v>
                </c:pt>
                <c:pt idx="316">
                  <c:v>1.6370015828884166</c:v>
                </c:pt>
                <c:pt idx="317">
                  <c:v>1.6368429386290027</c:v>
                </c:pt>
                <c:pt idx="318">
                  <c:v>1.6367066799673591</c:v>
                </c:pt>
                <c:pt idx="319">
                  <c:v>1.6365927025715994</c:v>
                </c:pt>
                <c:pt idx="320">
                  <c:v>1.6365009031402766</c:v>
                </c:pt>
                <c:pt idx="321">
                  <c:v>1.6364311793896917</c:v>
                </c:pt>
                <c:pt idx="322">
                  <c:v>1.63638343004139</c:v>
                </c:pt>
                <c:pt idx="323">
                  <c:v>1.6363575548098435</c:v>
                </c:pt>
                <c:pt idx="324">
                  <c:v>1.636353454390312</c:v>
                </c:pt>
                <c:pt idx="325">
                  <c:v>1.6363710304468817</c:v>
                </c:pt>
                <c:pt idx="326">
                  <c:v>1.6364101856006792</c:v>
                </c:pt>
                <c:pt idx="327">
                  <c:v>1.6364708234182577</c:v>
                </c:pt>
                <c:pt idx="328">
                  <c:v>1.6365528484001497</c:v>
                </c:pt>
                <c:pt idx="329">
                  <c:v>1.6366561659695877</c:v>
                </c:pt>
                <c:pt idx="330">
                  <c:v>1.6367806824613893</c:v>
                </c:pt>
                <c:pt idx="331">
                  <c:v>1.6369263051109966</c:v>
                </c:pt>
                <c:pt idx="332">
                  <c:v>1.6370929420436806</c:v>
                </c:pt>
                <c:pt idx="333">
                  <c:v>1.6372805022638965</c:v>
                </c:pt>
                <c:pt idx="334">
                  <c:v>1.6374888956447919</c:v>
                </c:pt>
                <c:pt idx="335">
                  <c:v>1.6377180329178651</c:v>
                </c:pt>
                <c:pt idx="336">
                  <c:v>1.6379678256627717</c:v>
                </c:pt>
                <c:pt idx="337">
                  <c:v>1.6382381862972741</c:v>
                </c:pt>
                <c:pt idx="338">
                  <c:v>1.6385290280673364</c:v>
                </c:pt>
                <c:pt idx="339">
                  <c:v>1.6388402650373557</c:v>
                </c:pt>
                <c:pt idx="340">
                  <c:v>1.639171812080537</c:v>
                </c:pt>
                <c:pt idx="341">
                  <c:v>1.6395235848693954</c:v>
                </c:pt>
                <c:pt idx="342">
                  <c:v>1.6398954998664006</c:v>
                </c:pt>
                <c:pt idx="343">
                  <c:v>1.6402874743147462</c:v>
                </c:pt>
                <c:pt idx="344">
                  <c:v>1.6406994262292518</c:v>
                </c:pt>
                <c:pt idx="345">
                  <c:v>1.6411312743873887</c:v>
                </c:pt>
                <c:pt idx="346">
                  <c:v>1.6415829383204348</c:v>
                </c:pt>
                <c:pt idx="347">
                  <c:v>1.6420543383047477</c:v>
                </c:pt>
                <c:pt idx="348">
                  <c:v>1.6425453953531628</c:v>
                </c:pt>
                <c:pt idx="349">
                  <c:v>1.6430560312065075</c:v>
                </c:pt>
                <c:pt idx="350">
                  <c:v>1.6435861683252333</c:v>
                </c:pt>
                <c:pt idx="351">
                  <c:v>1.644135729881165</c:v>
                </c:pt>
                <c:pt idx="352">
                  <c:v>1.6447046397493588</c:v>
                </c:pt>
                <c:pt idx="353">
                  <c:v>1.6452928225000765</c:v>
                </c:pt>
                <c:pt idx="354">
                  <c:v>1.6459002033908672</c:v>
                </c:pt>
                <c:pt idx="355">
                  <c:v>1.6465267083587554</c:v>
                </c:pt>
                <c:pt idx="356">
                  <c:v>1.6471722640125404</c:v>
                </c:pt>
                <c:pt idx="357">
                  <c:v>1.6478367976251937</c:v>
                </c:pt>
                <c:pt idx="358">
                  <c:v>1.6485202371263656</c:v>
                </c:pt>
                <c:pt idx="359">
                  <c:v>1.6492225110949876</c:v>
                </c:pt>
                <c:pt idx="360">
                  <c:v>1.6499435487519793</c:v>
                </c:pt>
                <c:pt idx="361">
                  <c:v>1.6506832799530502</c:v>
                </c:pt>
                <c:pt idx="362">
                  <c:v>1.6514416351815986</c:v>
                </c:pt>
                <c:pt idx="363">
                  <c:v>1.6522185455417067</c:v>
                </c:pt>
                <c:pt idx="364">
                  <c:v>1.6530139427512294</c:v>
                </c:pt>
                <c:pt idx="365">
                  <c:v>1.6538277591349739</c:v>
                </c:pt>
                <c:pt idx="366">
                  <c:v>1.6546599276179705</c:v>
                </c:pt>
                <c:pt idx="367">
                  <c:v>1.6555103817188332</c:v>
                </c:pt>
                <c:pt idx="368">
                  <c:v>1.6563790555432092</c:v>
                </c:pt>
                <c:pt idx="369">
                  <c:v>1.6572658837773113</c:v>
                </c:pt>
                <c:pt idx="370">
                  <c:v>1.65817080168154</c:v>
                </c:pt>
                <c:pt idx="371">
                  <c:v>1.6590937450841869</c:v>
                </c:pt>
                <c:pt idx="372">
                  <c:v>1.6600346503752221</c:v>
                </c:pt>
                <c:pt idx="373">
                  <c:v>1.6609934545001612</c:v>
                </c:pt>
                <c:pt idx="374">
                  <c:v>1.6619700949540146</c:v>
                </c:pt>
                <c:pt idx="375">
                  <c:v>1.6629645097753136</c:v>
                </c:pt>
                <c:pt idx="376">
                  <c:v>1.6639766375402174</c:v>
                </c:pt>
                <c:pt idx="377">
                  <c:v>1.6650064173566925</c:v>
                </c:pt>
                <c:pt idx="378">
                  <c:v>1.6660537888587705</c:v>
                </c:pt>
                <c:pt idx="379">
                  <c:v>1.6671186922008794</c:v>
                </c:pt>
                <c:pt idx="380">
                  <c:v>1.6682010680522479</c:v>
                </c:pt>
                <c:pt idx="381">
                  <c:v>1.6693008575913819</c:v>
                </c:pt>
                <c:pt idx="382">
                  <c:v>1.670418002500611</c:v>
                </c:pt>
                <c:pt idx="383">
                  <c:v>1.6715524449607067</c:v>
                </c:pt>
                <c:pt idx="384">
                  <c:v>1.672704127645569</c:v>
                </c:pt>
                <c:pt idx="385">
                  <c:v>1.6738729937169785</c:v>
                </c:pt>
                <c:pt idx="386">
                  <c:v>1.675058986819419</c:v>
                </c:pt>
                <c:pt idx="387">
                  <c:v>1.6762620510749633</c:v>
                </c:pt>
                <c:pt idx="388">
                  <c:v>1.6774821310782242</c:v>
                </c:pt>
                <c:pt idx="389">
                  <c:v>1.6787191718913714</c:v>
                </c:pt>
                <c:pt idx="390">
                  <c:v>1.6799731190392087</c:v>
                </c:pt>
                <c:pt idx="391">
                  <c:v>1.6812439185043144</c:v>
                </c:pt>
                <c:pt idx="392">
                  <c:v>1.6825315167222432</c:v>
                </c:pt>
                <c:pt idx="393">
                  <c:v>1.6838358605767882</c:v>
                </c:pt>
                <c:pt idx="394">
                  <c:v>1.6851568973953006</c:v>
                </c:pt>
                <c:pt idx="395">
                  <c:v>1.6864945749440716</c:v>
                </c:pt>
                <c:pt idx="396">
                  <c:v>1.6878488414237676</c:v>
                </c:pt>
                <c:pt idx="397">
                  <c:v>1.6892196454649255</c:v>
                </c:pt>
                <c:pt idx="398">
                  <c:v>1.690606936123501</c:v>
                </c:pt>
                <c:pt idx="399">
                  <c:v>1.6920106628764768</c:v>
                </c:pt>
                <c:pt idx="400">
                  <c:v>1.6934307756175189</c:v>
                </c:pt>
                <c:pt idx="401">
                  <c:v>1.6948672246526912</c:v>
                </c:pt>
                <c:pt idx="402">
                  <c:v>1.6963199606962227</c:v>
                </c:pt>
                <c:pt idx="403">
                  <c:v>1.697788934866322</c:v>
                </c:pt>
                <c:pt idx="404">
                  <c:v>1.6992740986810504</c:v>
                </c:pt>
                <c:pt idx="405">
                  <c:v>1.7007754040542391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72448"/>
        <c:axId val="75817536"/>
      </c:lineChart>
      <c:catAx>
        <c:axId val="116072448"/>
        <c:scaling>
          <c:orientation val="minMax"/>
        </c:scaling>
        <c:delete val="0"/>
        <c:axPos val="b"/>
        <c:majorGridlines/>
        <c:numFmt formatCode="0_ &quot;km/h&quot;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75817536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75817536"/>
        <c:scaling>
          <c:orientation val="minMax"/>
          <c:min val="0"/>
        </c:scaling>
        <c:delete val="0"/>
        <c:axPos val="l"/>
        <c:majorGridlines/>
        <c:numFmt formatCode="0.00_ &quot;km/h/s&quot;" sourceLinked="0"/>
        <c:majorTickMark val="out"/>
        <c:minorTickMark val="none"/>
        <c:tickLblPos val="nextTo"/>
        <c:crossAx val="116072448"/>
        <c:crosses val="autoZero"/>
        <c:crossBetween val="midCat"/>
        <c:majorUnit val="0.25"/>
      </c:valAx>
    </c:plotArea>
    <c:legend>
      <c:legendPos val="r"/>
      <c:layout>
        <c:manualLayout>
          <c:xMode val="edge"/>
          <c:yMode val="edge"/>
          <c:x val="0.74033270282555463"/>
          <c:y val="0.33959501557632399"/>
          <c:w val="0.23249534450651765"/>
          <c:h val="0.18487232320259028"/>
        </c:manualLayout>
      </c:layout>
      <c:overlay val="0"/>
      <c:spPr>
        <a:solidFill>
          <a:schemeClr val="bg2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45595690939576"/>
          <c:y val="4.1527568465766572E-2"/>
          <c:w val="0.83409996307656142"/>
          <c:h val="0.83698186625779791"/>
        </c:manualLayout>
      </c:layout>
      <c:scatterChart>
        <c:scatterStyle val="smoothMarker"/>
        <c:varyColors val="0"/>
        <c:ser>
          <c:idx val="1"/>
          <c:order val="0"/>
          <c:tx>
            <c:strRef>
              <c:f>性能計算!$M$2</c:f>
              <c:strCache>
                <c:ptCount val="1"/>
                <c:pt idx="0">
                  <c:v>加速T(0→V)</c:v>
                </c:pt>
              </c:strCache>
            </c:strRef>
          </c:tx>
          <c:marker>
            <c:symbol val="none"/>
          </c:marker>
          <c:xVal>
            <c:numRef>
              <c:f>性能計算!$M$3:$M$408</c:f>
              <c:numCache>
                <c:formatCode>General</c:formatCode>
                <c:ptCount val="406"/>
                <c:pt idx="0">
                  <c:v>0.62501499878694644</c:v>
                </c:pt>
                <c:pt idx="1">
                  <c:v>1.2500299975738929</c:v>
                </c:pt>
                <c:pt idx="2">
                  <c:v>1.8750632522794408</c:v>
                </c:pt>
                <c:pt idx="3">
                  <c:v>2.5001180206060161</c:v>
                </c:pt>
                <c:pt idx="4">
                  <c:v>3.125197560928731</c:v>
                </c:pt>
                <c:pt idx="5">
                  <c:v>3.7503051323973531</c:v>
                </c:pt>
                <c:pt idx="6">
                  <c:v>4.375443995038335</c:v>
                </c:pt>
                <c:pt idx="7">
                  <c:v>5.0006174098569112</c:v>
                </c:pt>
                <c:pt idx="8">
                  <c:v>5.6258286389392733</c:v>
                </c:pt>
                <c:pt idx="9">
                  <c:v>6.25108094555483</c:v>
                </c:pt>
                <c:pt idx="10">
                  <c:v>6.8763775942585568</c:v>
                </c:pt>
                <c:pt idx="11">
                  <c:v>7.501721850993448</c:v>
                </c:pt>
                <c:pt idx="12">
                  <c:v>8.1271169831930798</c:v>
                </c:pt>
                <c:pt idx="13">
                  <c:v>8.7525662598842882</c:v>
                </c:pt>
                <c:pt idx="14">
                  <c:v>9.3780729517899672</c:v>
                </c:pt>
                <c:pt idx="15">
                  <c:v>10.00364033143201</c:v>
                </c:pt>
                <c:pt idx="16">
                  <c:v>10.629271673234381</c:v>
                </c:pt>
                <c:pt idx="17">
                  <c:v>11.254970253626345</c:v>
                </c:pt>
                <c:pt idx="18">
                  <c:v>11.880739351145849</c:v>
                </c:pt>
                <c:pt idx="19">
                  <c:v>12.506582246543068</c:v>
                </c:pt>
                <c:pt idx="20">
                  <c:v>13.132502222884133</c:v>
                </c:pt>
                <c:pt idx="21">
                  <c:v>13.758502565655032</c:v>
                </c:pt>
                <c:pt idx="22">
                  <c:v>14.384586562865707</c:v>
                </c:pt>
                <c:pt idx="23">
                  <c:v>15.010757505154341</c:v>
                </c:pt>
                <c:pt idx="24">
                  <c:v>15.637018685891872</c:v>
                </c:pt>
                <c:pt idx="25">
                  <c:v>16.263373401286692</c:v>
                </c:pt>
                <c:pt idx="26">
                  <c:v>16.889824950489601</c:v>
                </c:pt>
                <c:pt idx="27">
                  <c:v>17.516376635698965</c:v>
                </c:pt>
                <c:pt idx="28">
                  <c:v>18.143031762266141</c:v>
                </c:pt>
                <c:pt idx="29">
                  <c:v>18.769793638801126</c:v>
                </c:pt>
                <c:pt idx="30">
                  <c:v>19.396665577278483</c:v>
                </c:pt>
                <c:pt idx="31">
                  <c:v>20.023650893143522</c:v>
                </c:pt>
                <c:pt idx="32">
                  <c:v>20.650752905418763</c:v>
                </c:pt>
                <c:pt idx="33">
                  <c:v>21.277974936810669</c:v>
                </c:pt>
                <c:pt idx="34">
                  <c:v>21.905320313816695</c:v>
                </c:pt>
                <c:pt idx="35">
                  <c:v>22.532792366832609</c:v>
                </c:pt>
                <c:pt idx="36">
                  <c:v>23.160394430260148</c:v>
                </c:pt>
                <c:pt idx="37">
                  <c:v>23.788129842614968</c:v>
                </c:pt>
                <c:pt idx="38">
                  <c:v>24.416001946634953</c:v>
                </c:pt>
                <c:pt idx="39">
                  <c:v>25.044014089388824</c:v>
                </c:pt>
                <c:pt idx="40">
                  <c:v>25.672169622385116</c:v>
                </c:pt>
                <c:pt idx="41">
                  <c:v>26.300471901681512</c:v>
                </c:pt>
                <c:pt idx="42">
                  <c:v>26.928924287994516</c:v>
                </c:pt>
                <c:pt idx="43">
                  <c:v>27.55753014680953</c:v>
                </c:pt>
                <c:pt idx="44">
                  <c:v>28.186292848491284</c:v>
                </c:pt>
                <c:pt idx="45">
                  <c:v>28.81521576839468</c:v>
                </c:pt>
                <c:pt idx="46">
                  <c:v>29.444302286976011</c:v>
                </c:pt>
                <c:pt idx="47">
                  <c:v>30.073555789904624</c:v>
                </c:pt>
                <c:pt idx="48">
                  <c:v>30.702979668174958</c:v>
                </c:pt>
                <c:pt idx="49">
                  <c:v>31.332577318219055</c:v>
                </c:pt>
                <c:pt idx="50">
                  <c:v>31.962352142019473</c:v>
                </c:pt>
                <c:pt idx="51">
                  <c:v>32.592307547222667</c:v>
                </c:pt>
                <c:pt idx="52">
                  <c:v>33.22244694725282</c:v>
                </c:pt>
                <c:pt idx="53">
                  <c:v>33.852773761426143</c:v>
                </c:pt>
                <c:pt idx="54">
                  <c:v>34.483291415065651</c:v>
                </c:pt>
                <c:pt idx="55">
                  <c:v>35.114003339616417</c:v>
                </c:pt>
                <c:pt idx="56">
                  <c:v>35.744912972761348</c:v>
                </c:pt>
                <c:pt idx="57">
                  <c:v>36.376023758537436</c:v>
                </c:pt>
                <c:pt idx="58">
                  <c:v>37.007339147452541</c:v>
                </c:pt>
                <c:pt idx="59">
                  <c:v>37.638862596602713</c:v>
                </c:pt>
                <c:pt idx="60">
                  <c:v>38.270597569790013</c:v>
                </c:pt>
                <c:pt idx="61">
                  <c:v>38.902547537640935</c:v>
                </c:pt>
                <c:pt idx="62">
                  <c:v>39.534715977725341</c:v>
                </c:pt>
                <c:pt idx="63">
                  <c:v>40.167106374675988</c:v>
                </c:pt>
                <c:pt idx="64">
                  <c:v>40.799722220308617</c:v>
                </c:pt>
                <c:pt idx="65">
                  <c:v>41.432567013742663</c:v>
                </c:pt>
                <c:pt idx="66">
                  <c:v>42.065644261522522</c:v>
                </c:pt>
                <c:pt idx="67">
                  <c:v>42.698957477739469</c:v>
                </c:pt>
                <c:pt idx="68">
                  <c:v>43.332510184154174</c:v>
                </c:pt>
                <c:pt idx="69">
                  <c:v>43.966305910319861</c:v>
                </c:pt>
                <c:pt idx="70">
                  <c:v>44.600348193706125</c:v>
                </c:pt>
                <c:pt idx="71">
                  <c:v>45.234640579823363</c:v>
                </c:pt>
                <c:pt idx="72">
                  <c:v>45.869186622347932</c:v>
                </c:pt>
                <c:pt idx="73">
                  <c:v>46.503989883247925</c:v>
                </c:pt>
                <c:pt idx="74">
                  <c:v>47.139053932909697</c:v>
                </c:pt>
                <c:pt idx="75">
                  <c:v>47.774382350265036</c:v>
                </c:pt>
                <c:pt idx="76">
                  <c:v>48.409978722919099</c:v>
                </c:pt>
                <c:pt idx="77">
                  <c:v>49.045846647279035</c:v>
                </c:pt>
                <c:pt idx="78">
                  <c:v>49.681989728683369</c:v>
                </c:pt>
                <c:pt idx="79">
                  <c:v>50.318411581532139</c:v>
                </c:pt>
                <c:pt idx="80">
                  <c:v>50.955115829417771</c:v>
                </c:pt>
                <c:pt idx="81">
                  <c:v>51.592106105256747</c:v>
                </c:pt>
                <c:pt idx="82">
                  <c:v>52.229386051422075</c:v>
                </c:pt>
                <c:pt idx="83">
                  <c:v>52.866959319876521</c:v>
                </c:pt>
                <c:pt idx="84">
                  <c:v>53.504829572306697</c:v>
                </c:pt>
                <c:pt idx="85">
                  <c:v>54.143000480257932</c:v>
                </c:pt>
                <c:pt idx="86">
                  <c:v>54.78147572527002</c:v>
                </c:pt>
                <c:pt idx="87">
                  <c:v>55.420258999013804</c:v>
                </c:pt>
                <c:pt idx="88">
                  <c:v>56.059354003428624</c:v>
                </c:pt>
                <c:pt idx="89">
                  <c:v>56.698764450860629</c:v>
                </c:pt>
                <c:pt idx="90">
                  <c:v>57.338494064202038</c:v>
                </c:pt>
                <c:pt idx="91">
                  <c:v>57.978546577031238</c:v>
                </c:pt>
                <c:pt idx="92">
                  <c:v>58.618925733753834</c:v>
                </c:pt>
                <c:pt idx="93">
                  <c:v>59.259635289744651</c:v>
                </c:pt>
                <c:pt idx="94">
                  <c:v>59.900679011490645</c:v>
                </c:pt>
                <c:pt idx="95">
                  <c:v>60.542060676734827</c:v>
                </c:pt>
                <c:pt idx="96">
                  <c:v>61.183784074621116</c:v>
                </c:pt>
                <c:pt idx="97">
                  <c:v>61.825853005840194</c:v>
                </c:pt>
                <c:pt idx="98">
                  <c:v>62.468271282776421</c:v>
                </c:pt>
                <c:pt idx="99">
                  <c:v>63.111042729655679</c:v>
                </c:pt>
                <c:pt idx="100">
                  <c:v>63.75417118269435</c:v>
                </c:pt>
                <c:pt idx="101">
                  <c:v>64.39766049024928</c:v>
                </c:pt>
                <c:pt idx="102">
                  <c:v>65.041514512968845</c:v>
                </c:pt>
                <c:pt idx="103">
                  <c:v>65.68573712394506</c:v>
                </c:pt>
                <c:pt idx="104">
                  <c:v>66.330332208866878</c:v>
                </c:pt>
                <c:pt idx="105">
                  <c:v>66.975303666174469</c:v>
                </c:pt>
                <c:pt idx="106">
                  <c:v>67.620655407214784</c:v>
                </c:pt>
                <c:pt idx="107">
                  <c:v>68.266391356398159</c:v>
                </c:pt>
                <c:pt idx="108">
                  <c:v>68.9125154513561</c:v>
                </c:pt>
                <c:pt idx="109">
                  <c:v>69.559031643100283</c:v>
                </c:pt>
                <c:pt idx="110">
                  <c:v>70.205943896182774</c:v>
                </c:pt>
                <c:pt idx="111">
                  <c:v>70.853256188857387</c:v>
                </c:pt>
                <c:pt idx="112">
                  <c:v>71.500972513242345</c:v>
                </c:pt>
                <c:pt idx="113">
                  <c:v>72.149096875484162</c:v>
                </c:pt>
                <c:pt idx="114">
                  <c:v>72.797633295922822</c:v>
                </c:pt>
                <c:pt idx="115">
                  <c:v>73.446585809258195</c:v>
                </c:pt>
                <c:pt idx="116">
                  <c:v>74.095958464717839</c:v>
                </c:pt>
                <c:pt idx="117">
                  <c:v>74.745755326226032</c:v>
                </c:pt>
                <c:pt idx="118">
                  <c:v>75.395980472574252</c:v>
                </c:pt>
                <c:pt idx="119">
                  <c:v>76.046637997592939</c:v>
                </c:pt>
                <c:pt idx="120">
                  <c:v>76.697732010324671</c:v>
                </c:pt>
                <c:pt idx="121">
                  <c:v>77.349266635198731</c:v>
                </c:pt>
                <c:pt idx="122">
                  <c:v>78.001246012207147</c:v>
                </c:pt>
                <c:pt idx="123">
                  <c:v>78.653674297082091</c:v>
                </c:pt>
                <c:pt idx="124">
                  <c:v>79.306555661474789</c:v>
                </c:pt>
                <c:pt idx="125">
                  <c:v>79.959894293135946</c:v>
                </c:pt>
                <c:pt idx="126">
                  <c:v>80.613694396097614</c:v>
                </c:pt>
                <c:pt idx="127">
                  <c:v>81.267960190856599</c:v>
                </c:pt>
                <c:pt idx="128">
                  <c:v>81.922695914559455</c:v>
                </c:pt>
                <c:pt idx="129">
                  <c:v>82.577905821189006</c:v>
                </c:pt>
                <c:pt idx="130">
                  <c:v>83.23359418175248</c:v>
                </c:pt>
                <c:pt idx="131">
                  <c:v>83.889765284471224</c:v>
                </c:pt>
                <c:pt idx="132">
                  <c:v>84.546423434972127</c:v>
                </c:pt>
                <c:pt idx="133">
                  <c:v>85.203572956480613</c:v>
                </c:pt>
                <c:pt idx="134">
                  <c:v>85.861218190015379</c:v>
                </c:pt>
                <c:pt idx="135">
                  <c:v>86.519363494584823</c:v>
                </c:pt>
                <c:pt idx="136">
                  <c:v>87.178013247385167</c:v>
                </c:pt>
                <c:pt idx="137">
                  <c:v>87.837171844000409</c:v>
                </c:pt>
                <c:pt idx="138">
                  <c:v>88.496843698603982</c:v>
                </c:pt>
                <c:pt idx="139">
                  <c:v>89.157033244162236</c:v>
                </c:pt>
                <c:pt idx="140">
                  <c:v>89.817744932639783</c:v>
                </c:pt>
                <c:pt idx="141">
                  <c:v>90.478983235206627</c:v>
                </c:pt>
                <c:pt idx="142">
                  <c:v>91.140752642447239</c:v>
                </c:pt>
                <c:pt idx="143">
                  <c:v>91.80305766457154</c:v>
                </c:pt>
                <c:pt idx="144">
                  <c:v>92.465902831627744</c:v>
                </c:pt>
                <c:pt idx="145">
                  <c:v>93.129292693717233</c:v>
                </c:pt>
                <c:pt idx="146">
                  <c:v>93.793231821211393</c:v>
                </c:pt>
                <c:pt idx="147">
                  <c:v>94.457724804970454</c:v>
                </c:pt>
                <c:pt idx="148">
                  <c:v>95.122776256564421</c:v>
                </c:pt>
                <c:pt idx="149">
                  <c:v>95.788390808496004</c:v>
                </c:pt>
                <c:pt idx="150">
                  <c:v>96.454573114425699</c:v>
                </c:pt>
                <c:pt idx="151">
                  <c:v>97.121327849398995</c:v>
                </c:pt>
                <c:pt idx="152">
                  <c:v>97.78865971007572</c:v>
                </c:pt>
                <c:pt idx="153">
                  <c:v>98.456573414961611</c:v>
                </c:pt>
                <c:pt idx="154">
                  <c:v>99.125073704642077</c:v>
                </c:pt>
                <c:pt idx="155">
                  <c:v>99.794165342018204</c:v>
                </c:pt>
                <c:pt idx="156">
                  <c:v>100.4638531125451</c:v>
                </c:pt>
                <c:pt idx="157">
                  <c:v>101.13414182447247</c:v>
                </c:pt>
                <c:pt idx="158">
                  <c:v>101.80503630908763</c:v>
                </c:pt>
                <c:pt idx="159">
                  <c:v>102.47816234758781</c:v>
                </c:pt>
                <c:pt idx="160">
                  <c:v>103.15667351899627</c:v>
                </c:pt>
                <c:pt idx="161">
                  <c:v>103.84059998898712</c:v>
                </c:pt>
                <c:pt idx="162">
                  <c:v>104.52997243389149</c:v>
                </c:pt>
                <c:pt idx="163">
                  <c:v>105.22482204977021</c:v>
                </c:pt>
                <c:pt idx="164">
                  <c:v>105.92518056168993</c:v>
                </c:pt>
                <c:pt idx="165">
                  <c:v>106.63108023320838</c:v>
                </c:pt>
                <c:pt idx="166">
                  <c:v>107.34255387607475</c:v>
                </c:pt>
                <c:pt idx="167">
                  <c:v>108.05963486015118</c:v>
                </c:pt>
                <c:pt idx="168">
                  <c:v>108.78235712356178</c:v>
                </c:pt>
                <c:pt idx="169">
                  <c:v>109.51075518307556</c:v>
                </c:pt>
                <c:pt idx="170">
                  <c:v>110.24486414473004</c:v>
                </c:pt>
                <c:pt idx="171">
                  <c:v>110.98471971470254</c:v>
                </c:pt>
                <c:pt idx="172">
                  <c:v>111.73035821043612</c:v>
                </c:pt>
                <c:pt idx="173">
                  <c:v>112.48181657202782</c:v>
                </c:pt>
                <c:pt idx="174">
                  <c:v>113.23913237388663</c:v>
                </c:pt>
                <c:pt idx="175">
                  <c:v>114.00234383666924</c:v>
                </c:pt>
                <c:pt idx="176">
                  <c:v>114.77148983950167</c:v>
                </c:pt>
                <c:pt idx="177">
                  <c:v>115.54660993249526</c:v>
                </c:pt>
                <c:pt idx="178">
                  <c:v>116.32774434956573</c:v>
                </c:pt>
                <c:pt idx="179">
                  <c:v>117.11493402156447</c:v>
                </c:pt>
                <c:pt idx="180">
                  <c:v>117.90822058973112</c:v>
                </c:pt>
                <c:pt idx="181">
                  <c:v>118.7076464194775</c:v>
                </c:pt>
                <c:pt idx="182">
                  <c:v>119.51325461451262</c:v>
                </c:pt>
                <c:pt idx="183">
                  <c:v>120.32508903131917</c:v>
                </c:pt>
                <c:pt idx="184">
                  <c:v>121.14319429399238</c:v>
                </c:pt>
                <c:pt idx="185">
                  <c:v>121.96761580945216</c:v>
                </c:pt>
                <c:pt idx="186">
                  <c:v>122.79839978304008</c:v>
                </c:pt>
                <c:pt idx="187">
                  <c:v>123.63559323451322</c:v>
                </c:pt>
                <c:pt idx="188">
                  <c:v>124.47924401444703</c:v>
                </c:pt>
                <c:pt idx="189">
                  <c:v>125.32940082106016</c:v>
                </c:pt>
                <c:pt idx="190">
                  <c:v>126.1861132174744</c:v>
                </c:pt>
                <c:pt idx="191">
                  <c:v>127.04943164942348</c:v>
                </c:pt>
                <c:pt idx="192">
                  <c:v>127.91940746342506</c:v>
                </c:pt>
                <c:pt idx="193">
                  <c:v>128.79609292543051</c:v>
                </c:pt>
                <c:pt idx="194">
                  <c:v>129.67954123996802</c:v>
                </c:pt>
                <c:pt idx="195">
                  <c:v>130.56980656979457</c:v>
                </c:pt>
                <c:pt idx="196">
                  <c:v>131.46694405607366</c:v>
                </c:pt>
                <c:pt idx="197">
                  <c:v>132.37100983909559</c:v>
                </c:pt>
                <c:pt idx="198">
                  <c:v>133.28206107955813</c:v>
                </c:pt>
                <c:pt idx="199">
                  <c:v>134.20015598042608</c:v>
                </c:pt>
                <c:pt idx="200">
                  <c:v>135.12535380938866</c:v>
                </c:pt>
                <c:pt idx="201">
                  <c:v>136.05771492193489</c:v>
                </c:pt>
                <c:pt idx="202">
                  <c:v>136.99730078506724</c:v>
                </c:pt>
                <c:pt idx="203">
                  <c:v>137.94417400167541</c:v>
                </c:pt>
                <c:pt idx="204">
                  <c:v>138.89839833559205</c:v>
                </c:pt>
                <c:pt idx="205">
                  <c:v>139.86003873735405</c:v>
                </c:pt>
                <c:pt idx="206">
                  <c:v>140.82916137069304</c:v>
                </c:pt>
                <c:pt idx="207">
                  <c:v>141.80583363978064</c:v>
                </c:pt>
                <c:pt idx="208">
                  <c:v>142.790124217254</c:v>
                </c:pt>
                <c:pt idx="209">
                  <c:v>143.78210307304909</c:v>
                </c:pt>
                <c:pt idx="210">
                  <c:v>144.78184150406975</c:v>
                </c:pt>
                <c:pt idx="211">
                  <c:v>145.78941216472194</c:v>
                </c:pt>
                <c:pt idx="212">
                  <c:v>146.80488909834381</c:v>
                </c:pt>
                <c:pt idx="213">
                  <c:v>147.82834776956312</c:v>
                </c:pt>
                <c:pt idx="214">
                  <c:v>148.85986509761557</c:v>
                </c:pt>
                <c:pt idx="215">
                  <c:v>149.89951949065818</c:v>
                </c:pt>
                <c:pt idx="216">
                  <c:v>150.94739088111402</c:v>
                </c:pt>
                <c:pt idx="217">
                  <c:v>152.00356076208553</c:v>
                </c:pt>
                <c:pt idx="218">
                  <c:v>153.06811222487573</c:v>
                </c:pt>
                <c:pt idx="219">
                  <c:v>154.14112999765794</c:v>
                </c:pt>
                <c:pt idx="220">
                  <c:v>155.22270048533673</c:v>
                </c:pt>
                <c:pt idx="221">
                  <c:v>156.31291181064427</c:v>
                </c:pt>
                <c:pt idx="222">
                  <c:v>157.41185385651852</c:v>
                </c:pt>
                <c:pt idx="223">
                  <c:v>158.5196183098117</c:v>
                </c:pt>
                <c:pt idx="224">
                  <c:v>159.63629870637928</c:v>
                </c:pt>
                <c:pt idx="225">
                  <c:v>160.76199047760241</c:v>
                </c:pt>
                <c:pt idx="226">
                  <c:v>161.89679099839898</c:v>
                </c:pt>
                <c:pt idx="227">
                  <c:v>163.0407996367806</c:v>
                </c:pt>
                <c:pt idx="228">
                  <c:v>164.19411780501594</c:v>
                </c:pt>
                <c:pt idx="229">
                  <c:v>165.3568490124633</c:v>
                </c:pt>
                <c:pt idx="230">
                  <c:v>166.52909892013821</c:v>
                </c:pt>
                <c:pt idx="231">
                  <c:v>167.71097539708504</c:v>
                </c:pt>
                <c:pt idx="232">
                  <c:v>168.90258857862457</c:v>
                </c:pt>
                <c:pt idx="233">
                  <c:v>170.1040509265531</c:v>
                </c:pt>
                <c:pt idx="234">
                  <c:v>171.31547729137208</c:v>
                </c:pt>
                <c:pt idx="235">
                  <c:v>172.53698497663115</c:v>
                </c:pt>
                <c:pt idx="236">
                  <c:v>173.7686938054712</c:v>
                </c:pt>
                <c:pt idx="237">
                  <c:v>175.01072618945841</c:v>
                </c:pt>
                <c:pt idx="238">
                  <c:v>176.26320719980473</c:v>
                </c:pt>
                <c:pt idx="239">
                  <c:v>177.52626464107465</c:v>
                </c:pt>
                <c:pt idx="240">
                  <c:v>178.80002912748338</c:v>
                </c:pt>
                <c:pt idx="241">
                  <c:v>180.08463416189625</c:v>
                </c:pt>
                <c:pt idx="242">
                  <c:v>181.38021621764526</c:v>
                </c:pt>
                <c:pt idx="243">
                  <c:v>182.68691482328407</c:v>
                </c:pt>
                <c:pt idx="244">
                  <c:v>184.00487265040894</c:v>
                </c:pt>
                <c:pt idx="245">
                  <c:v>185.33423560467986</c:v>
                </c:pt>
                <c:pt idx="246">
                  <c:v>186.67515292018274</c:v>
                </c:pt>
                <c:pt idx="247">
                  <c:v>188.0277772572808</c:v>
                </c:pt>
                <c:pt idx="248">
                  <c:v>189.39226480411159</c:v>
                </c:pt>
                <c:pt idx="249">
                  <c:v>190.76877538189314</c:v>
                </c:pt>
                <c:pt idx="250">
                  <c:v>192.15747255421286</c:v>
                </c:pt>
                <c:pt idx="251">
                  <c:v>193.55852374048075</c:v>
                </c:pt>
                <c:pt idx="252">
                  <c:v>194.97210033373898</c:v>
                </c:pt>
                <c:pt idx="253">
                  <c:v>196.39837782303016</c:v>
                </c:pt>
                <c:pt idx="254">
                  <c:v>197.83753592053768</c:v>
                </c:pt>
                <c:pt idx="255">
                  <c:v>199.28975869372283</c:v>
                </c:pt>
                <c:pt idx="256">
                  <c:v>200.7552347026967</c:v>
                </c:pt>
                <c:pt idx="257">
                  <c:v>202.23415714307725</c:v>
                </c:pt>
                <c:pt idx="258">
                  <c:v>203.72672399459674</c:v>
                </c:pt>
                <c:pt idx="259">
                  <c:v>205.23313817573941</c:v>
                </c:pt>
                <c:pt idx="260">
                  <c:v>206.75360770470536</c:v>
                </c:pt>
                <c:pt idx="261">
                  <c:v>208.28834586701376</c:v>
                </c:pt>
                <c:pt idx="262">
                  <c:v>209.83757139007685</c:v>
                </c:pt>
                <c:pt idx="263">
                  <c:v>211.40150862509526</c:v>
                </c:pt>
                <c:pt idx="264">
                  <c:v>212.98038773664635</c:v>
                </c:pt>
                <c:pt idx="265">
                  <c:v>214.5744449003592</c:v>
                </c:pt>
                <c:pt idx="266">
                  <c:v>216.18392250909375</c:v>
                </c:pt>
                <c:pt idx="267">
                  <c:v>217.80906938806689</c:v>
                </c:pt>
                <c:pt idx="268">
                  <c:v>219.45014101939512</c:v>
                </c:pt>
                <c:pt idx="269">
                  <c:v>221.10739977655317</c:v>
                </c:pt>
                <c:pt idx="270">
                  <c:v>222.78111516927831</c:v>
                </c:pt>
                <c:pt idx="271">
                  <c:v>224.47156409948391</c:v>
                </c:pt>
                <c:pt idx="272">
                  <c:v>226.17903112878145</c:v>
                </c:pt>
                <c:pt idx="273">
                  <c:v>227.90380875824832</c:v>
                </c:pt>
                <c:pt idx="274">
                  <c:v>229.6461977211207</c:v>
                </c:pt>
                <c:pt idx="275">
                  <c:v>231.40650728913423</c:v>
                </c:pt>
                <c:pt idx="276">
                  <c:v>233.18505559328321</c:v>
                </c:pt>
                <c:pt idx="277">
                  <c:v>234.98216995982077</c:v>
                </c:pt>
                <c:pt idx="278">
                  <c:v>236.79818726237679</c:v>
                </c:pt>
                <c:pt idx="279">
                  <c:v>238.63345429113045</c:v>
                </c:pt>
                <c:pt idx="280">
                  <c:v>240.48832814003822</c:v>
                </c:pt>
                <c:pt idx="281">
                  <c:v>242.36317661318733</c:v>
                </c:pt>
                <c:pt idx="282">
                  <c:v>244.25837865141938</c:v>
                </c:pt>
                <c:pt idx="283">
                  <c:v>246.17432478044952</c:v>
                </c:pt>
                <c:pt idx="284">
                  <c:v>248.11141758179426</c:v>
                </c:pt>
                <c:pt idx="285">
                  <c:v>250.07007218791477</c:v>
                </c:pt>
                <c:pt idx="286">
                  <c:v>252.05071680308563</c:v>
                </c:pt>
                <c:pt idx="287">
                  <c:v>254.05379325160948</c:v>
                </c:pt>
                <c:pt idx="288">
                  <c:v>256.07975755511848</c:v>
                </c:pt>
                <c:pt idx="289">
                  <c:v>258.12908054083431</c:v>
                </c:pt>
                <c:pt idx="290">
                  <c:v>260.20224848280031</c:v>
                </c:pt>
                <c:pt idx="291">
                  <c:v>262.29976377825386</c:v>
                </c:pt>
                <c:pt idx="292">
                  <c:v>264.4221456614755</c:v>
                </c:pt>
                <c:pt idx="293">
                  <c:v>266.56993095763391</c:v>
                </c:pt>
                <c:pt idx="294">
                  <c:v>268.74367487934688</c:v>
                </c:pt>
                <c:pt idx="295">
                  <c:v>270.94395186889506</c:v>
                </c:pt>
                <c:pt idx="296">
                  <c:v>273.17135648926518</c:v>
                </c:pt>
                <c:pt idx="297">
                  <c:v>275.42650436745913</c:v>
                </c:pt>
                <c:pt idx="298">
                  <c:v>277.71003319379156</c:v>
                </c:pt>
                <c:pt idx="299">
                  <c:v>280.02260378121116</c:v>
                </c:pt>
                <c:pt idx="300">
                  <c:v>282.36490118902486</c:v>
                </c:pt>
                <c:pt idx="301">
                  <c:v>284.73763591578046</c:v>
                </c:pt>
                <c:pt idx="302">
                  <c:v>287.1415451664792</c:v>
                </c:pt>
                <c:pt idx="303">
                  <c:v>289.57739419974604</c:v>
                </c:pt>
                <c:pt idx="304">
                  <c:v>292.04597776108835</c:v>
                </c:pt>
                <c:pt idx="305">
                  <c:v>294.54812160893056</c:v>
                </c:pt>
                <c:pt idx="306">
                  <c:v>297.08468414072485</c:v>
                </c:pt>
                <c:pt idx="307">
                  <c:v>299.65655812711844</c:v>
                </c:pt>
                <c:pt idx="308">
                  <c:v>302.2646725629092</c:v>
                </c:pt>
                <c:pt idx="309">
                  <c:v>304.90999464435657</c:v>
                </c:pt>
                <c:pt idx="310">
                  <c:v>307.59353188334165</c:v>
                </c:pt>
                <c:pt idx="311">
                  <c:v>310.31633436990097</c:v>
                </c:pt>
                <c:pt idx="312">
                  <c:v>313.07949719580722</c:v>
                </c:pt>
                <c:pt idx="313">
                  <c:v>315.88416305315121</c:v>
                </c:pt>
                <c:pt idx="314">
                  <c:v>318.73152502331084</c:v>
                </c:pt>
                <c:pt idx="315">
                  <c:v>321.62282957329353</c:v>
                </c:pt>
                <c:pt idx="316">
                  <c:v>324.5593797782351</c:v>
                </c:pt>
                <c:pt idx="317">
                  <c:v>327.54253879085149</c:v>
                </c:pt>
                <c:pt idx="318">
                  <c:v>330.57373358090706</c:v>
                </c:pt>
                <c:pt idx="319">
                  <c:v>333.65445897031429</c:v>
                </c:pt>
                <c:pt idx="320">
                  <c:v>336.78628199236249</c:v>
                </c:pt>
                <c:pt idx="321">
                  <c:v>339.97084660682731</c:v>
                </c:pt>
                <c:pt idx="322">
                  <c:v>343.20987880640502</c:v>
                </c:pt>
                <c:pt idx="323">
                  <c:v>346.50519215410088</c:v>
                </c:pt>
                <c:pt idx="324">
                  <c:v>349.85869379596522</c:v>
                </c:pt>
                <c:pt idx="325">
                  <c:v>353.27239099899793</c:v>
                </c:pt>
                <c:pt idx="326">
                  <c:v>356.74839827024368</c:v>
                </c:pt>
                <c:pt idx="327">
                  <c:v>360.28894512019701</c:v>
                </c:pt>
                <c:pt idx="328">
                  <c:v>363.89638454178322</c:v>
                </c:pt>
                <c:pt idx="329">
                  <c:v>367.57320228554795</c:v>
                </c:pt>
                <c:pt idx="330">
                  <c:v>371.32202702249316</c:v>
                </c:pt>
                <c:pt idx="331">
                  <c:v>375.14564149848655</c:v>
                </c:pt>
                <c:pt idx="332">
                  <c:v>379.04699479864945</c:v>
                </c:pt>
                <c:pt idx="333">
                  <c:v>383.02921585696004</c:v>
                </c:pt>
                <c:pt idx="334">
                  <c:v>387.09562836592806</c:v>
                </c:pt>
                <c:pt idx="335">
                  <c:v>391.24976726414292</c:v>
                </c:pt>
                <c:pt idx="336">
                  <c:v>395.49539700640753</c:v>
                </c:pt>
                <c:pt idx="337">
                  <c:v>399.83653185284317</c:v>
                </c:pt>
                <c:pt idx="338">
                  <c:v>404.277458450746</c:v>
                </c:pt>
                <c:pt idx="339">
                  <c:v>408.82276102729298</c:v>
                </c:pt>
                <c:pt idx="340">
                  <c:v>413.47734956390036</c:v>
                </c:pt>
                <c:pt idx="341">
                  <c:v>418.24649138596868</c:v>
                </c:pt>
                <c:pt idx="342">
                  <c:v>423.13584667718737</c:v>
                </c:pt>
                <c:pt idx="343">
                  <c:v>428.1515085183874</c:v>
                </c:pt>
                <c:pt idx="344">
                  <c:v>433.30004816074421</c:v>
                </c:pt>
                <c:pt idx="345">
                  <c:v>438.58856637653093</c:v>
                </c:pt>
                <c:pt idx="346">
                  <c:v>444.02475189346393</c:v>
                </c:pt>
                <c:pt idx="347">
                  <c:v>449.61694811848486</c:v>
                </c:pt>
                <c:pt idx="348">
                  <c:v>455.37422960330002</c:v>
                </c:pt>
                <c:pt idx="349">
                  <c:v>461.30649000978332</c:v>
                </c:pt>
                <c:pt idx="350">
                  <c:v>467.42454371499718</c:v>
                </c:pt>
                <c:pt idx="351">
                  <c:v>473.74024367494877</c:v>
                </c:pt>
                <c:pt idx="352">
                  <c:v>480.26661877234682</c:v>
                </c:pt>
                <c:pt idx="353">
                  <c:v>487.0180346455835</c:v>
                </c:pt>
                <c:pt idx="354">
                  <c:v>494.01038298675581</c:v>
                </c:pt>
                <c:pt idx="355">
                  <c:v>501.26130557798871</c:v>
                </c:pt>
                <c:pt idx="356">
                  <c:v>508.79046100736082</c:v>
                </c:pt>
                <c:pt idx="357">
                  <c:v>516.61984420760518</c:v>
                </c:pt>
                <c:pt idx="358">
                  <c:v>524.77417188912852</c:v>
                </c:pt>
                <c:pt idx="359">
                  <c:v>533.28135087503642</c:v>
                </c:pt>
                <c:pt idx="360">
                  <c:v>542.17305169747544</c:v>
                </c:pt>
                <c:pt idx="361">
                  <c:v>551.48541718130139</c:v>
                </c:pt>
                <c:pt idx="362">
                  <c:v>561.25994601861726</c:v>
                </c:pt>
                <c:pt idx="363">
                  <c:v>571.54460588725988</c:v>
                </c:pt>
                <c:pt idx="364">
                  <c:v>582.39525159501738</c:v>
                </c:pt>
                <c:pt idx="365">
                  <c:v>593.87745436821399</c:v>
                </c:pt>
                <c:pt idx="366">
                  <c:v>606.06889412633143</c:v>
                </c:pt>
                <c:pt idx="367">
                  <c:v>619.06253629904597</c:v>
                </c:pt>
                <c:pt idx="368">
                  <c:v>632.97092360499323</c:v>
                </c:pt>
                <c:pt idx="369">
                  <c:v>647.93208782140471</c:v>
                </c:pt>
                <c:pt idx="370">
                  <c:v>664.11787524890508</c:v>
                </c:pt>
                <c:pt idx="371">
                  <c:v>681.74597359843904</c:v>
                </c:pt>
                <c:pt idx="372">
                  <c:v>701.09780776767798</c:v>
                </c:pt>
                <c:pt idx="373">
                  <c:v>722.54611287519924</c:v>
                </c:pt>
                <c:pt idx="374">
                  <c:v>746.59922571119921</c:v>
                </c:pt>
                <c:pt idx="375">
                  <c:v>773.97593758975233</c:v>
                </c:pt>
                <c:pt idx="376">
                  <c:v>805.74026490092922</c:v>
                </c:pt>
                <c:pt idx="377">
                  <c:v>843.56466295574648</c:v>
                </c:pt>
                <c:pt idx="378">
                  <c:v>890.30317259679305</c:v>
                </c:pt>
                <c:pt idx="379">
                  <c:v>951.4473343129082</c:v>
                </c:pt>
                <c:pt idx="380">
                  <c:v>1039.8227881781675</c:v>
                </c:pt>
                <c:pt idx="381">
                  <c:v>1199.1279623740525</c:v>
                </c:pt>
                <c:pt idx="382">
                  <c:v>2005.3078716327059</c:v>
                </c:pt>
                <c:pt idx="383">
                  <c:v>2268.7956600969133</c:v>
                </c:pt>
                <c:pt idx="384">
                  <c:v>2382.0485728629897</c:v>
                </c:pt>
                <c:pt idx="385">
                  <c:v>2454.1813992426364</c:v>
                </c:pt>
                <c:pt idx="386">
                  <c:v>2507.103012898388</c:v>
                </c:pt>
                <c:pt idx="387">
                  <c:v>2548.8958594590458</c:v>
                </c:pt>
                <c:pt idx="388">
                  <c:v>2583.4281652723475</c:v>
                </c:pt>
                <c:pt idx="389">
                  <c:v>2612.8498864327735</c:v>
                </c:pt>
                <c:pt idx="390">
                  <c:v>2638.4791353772362</c:v>
                </c:pt>
                <c:pt idx="391">
                  <c:v>2661.1822917752411</c:v>
                </c:pt>
                <c:pt idx="392">
                  <c:v>2681.5592585913155</c:v>
                </c:pt>
                <c:pt idx="393">
                  <c:v>2700.0425821393205</c:v>
                </c:pt>
                <c:pt idx="394">
                  <c:v>2716.9544066479707</c:v>
                </c:pt>
                <c:pt idx="395">
                  <c:v>2732.5411001725979</c:v>
                </c:pt>
                <c:pt idx="396">
                  <c:v>2746.9952926484839</c:v>
                </c:pt>
                <c:pt idx="397">
                  <c:v>2760.4704452883329</c:v>
                </c:pt>
                <c:pt idx="398">
                  <c:v>2773.0907958588878</c:v>
                </c:pt>
                <c:pt idx="399">
                  <c:v>2784.9583358729183</c:v>
                </c:pt>
                <c:pt idx="400">
                  <c:v>2796.157822784025</c:v>
                </c:pt>
                <c:pt idx="401">
                  <c:v>2806.7604558594762</c:v>
                </c:pt>
                <c:pt idx="402">
                  <c:v>2816.8266216263846</c:v>
                </c:pt>
                <c:pt idx="403">
                  <c:v>2826.407977882368</c:v>
                </c:pt>
                <c:pt idx="404">
                  <c:v>2835.5490587046711</c:v>
                </c:pt>
                <c:pt idx="405">
                  <c:v>2844.2885267673164</c:v>
                </c:pt>
              </c:numCache>
            </c:numRef>
          </c:xVal>
          <c:yVal>
            <c:numRef>
              <c:f>性能計算!$F$3:$F$408</c:f>
              <c:numCache>
                <c:formatCode>General</c:formatCode>
                <c:ptCount val="4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</c:numCache>
            </c:numRef>
          </c:yVal>
          <c:smooth val="1"/>
        </c:ser>
        <c:ser>
          <c:idx val="0"/>
          <c:order val="1"/>
          <c:tx>
            <c:strRef>
              <c:f>性能計算!$N$2</c:f>
              <c:strCache>
                <c:ptCount val="1"/>
                <c:pt idx="0">
                  <c:v>減速T(V→0)</c:v>
                </c:pt>
              </c:strCache>
            </c:strRef>
          </c:tx>
          <c:marker>
            <c:symbol val="none"/>
          </c:marker>
          <c:xVal>
            <c:numRef>
              <c:f>性能計算!$N$3:$N$408</c:f>
              <c:numCache>
                <c:formatCode>General</c:formatCode>
                <c:ptCount val="406"/>
                <c:pt idx="0">
                  <c:v>0.57343924625359721</c:v>
                </c:pt>
                <c:pt idx="1">
                  <c:v>1.1468784925071944</c:v>
                </c:pt>
                <c:pt idx="2">
                  <c:v>1.7203023723190269</c:v>
                </c:pt>
                <c:pt idx="3">
                  <c:v>2.2937081458124551</c:v>
                </c:pt>
                <c:pt idx="4">
                  <c:v>2.8670930736299884</c:v>
                </c:pt>
                <c:pt idx="5">
                  <c:v>3.4404544170117681</c:v>
                </c:pt>
                <c:pt idx="6">
                  <c:v>4.0137894378740056</c:v>
                </c:pt>
                <c:pt idx="7">
                  <c:v>4.5870953988873762</c:v>
                </c:pt>
                <c:pt idx="8">
                  <c:v>5.1603695635553555</c:v>
                </c:pt>
                <c:pt idx="9">
                  <c:v>5.7336091962924955</c:v>
                </c:pt>
                <c:pt idx="10">
                  <c:v>6.3068115625026389</c:v>
                </c:pt>
                <c:pt idx="11">
                  <c:v>6.8799739286570611</c:v>
                </c:pt>
                <c:pt idx="12">
                  <c:v>7.4530935623725334</c:v>
                </c:pt>
                <c:pt idx="13">
                  <c:v>8.0261677324893093</c:v>
                </c:pt>
                <c:pt idx="14">
                  <c:v>8.5991937091490147</c:v>
                </c:pt>
                <c:pt idx="15">
                  <c:v>9.1721687638724578</c:v>
                </c:pt>
                <c:pt idx="16">
                  <c:v>9.7450901696373293</c:v>
                </c:pt>
                <c:pt idx="17">
                  <c:v>10.317955200955803</c:v>
                </c:pt>
                <c:pt idx="18">
                  <c:v>10.890761133952024</c:v>
                </c:pt>
                <c:pt idx="19">
                  <c:v>11.463505246439491</c:v>
                </c:pt>
                <c:pt idx="20">
                  <c:v>12.036184817998301</c:v>
                </c:pt>
                <c:pt idx="21">
                  <c:v>12.608797130052288</c:v>
                </c:pt>
                <c:pt idx="22">
                  <c:v>13.181339465946015</c:v>
                </c:pt>
                <c:pt idx="23">
                  <c:v>13.753809111021637</c:v>
                </c:pt>
                <c:pt idx="24">
                  <c:v>14.326203352695613</c:v>
                </c:pt>
                <c:pt idx="25">
                  <c:v>14.898519480535287</c:v>
                </c:pt>
                <c:pt idx="26">
                  <c:v>15.470754786335299</c:v>
                </c:pt>
                <c:pt idx="27">
                  <c:v>16.042906564193846</c:v>
                </c:pt>
                <c:pt idx="28">
                  <c:v>16.614972110588777</c:v>
                </c:pt>
                <c:pt idx="29">
                  <c:v>17.186948724453519</c:v>
                </c:pt>
                <c:pt idx="30">
                  <c:v>17.75883370725283</c:v>
                </c:pt>
                <c:pt idx="31">
                  <c:v>18.330624363058377</c:v>
                </c:pt>
                <c:pt idx="32">
                  <c:v>18.90231799862411</c:v>
                </c:pt>
                <c:pt idx="33">
                  <c:v>19.473911923461479</c:v>
                </c:pt>
                <c:pt idx="34">
                  <c:v>20.045403449914424</c:v>
                </c:pt>
                <c:pt idx="35">
                  <c:v>20.616789893234184</c:v>
                </c:pt>
                <c:pt idx="36">
                  <c:v>21.188068571653886</c:v>
                </c:pt>
                <c:pt idx="37">
                  <c:v>21.75923680646294</c:v>
                </c:pt>
                <c:pt idx="38">
                  <c:v>22.330291922081212</c:v>
                </c:pt>
                <c:pt idx="39">
                  <c:v>22.901231246132966</c:v>
                </c:pt>
                <c:pt idx="40">
                  <c:v>23.472052109520593</c:v>
                </c:pt>
                <c:pt idx="41">
                  <c:v>24.042751846498106</c:v>
                </c:pt>
                <c:pt idx="42">
                  <c:v>24.6133277947444</c:v>
                </c:pt>
                <c:pt idx="43">
                  <c:v>25.183777295436268</c:v>
                </c:pt>
                <c:pt idx="44">
                  <c:v>25.754097693321174</c:v>
                </c:pt>
                <c:pt idx="45">
                  <c:v>26.324286336789772</c:v>
                </c:pt>
                <c:pt idx="46">
                  <c:v>26.894340577948181</c:v>
                </c:pt>
                <c:pt idx="47">
                  <c:v>27.464257772689983</c:v>
                </c:pt>
                <c:pt idx="48">
                  <c:v>28.034035280767974</c:v>
                </c:pt>
                <c:pt idx="49">
                  <c:v>28.603670465865633</c:v>
                </c:pt>
                <c:pt idx="50">
                  <c:v>29.173160695668319</c:v>
                </c:pt>
                <c:pt idx="51">
                  <c:v>29.742503341934192</c:v>
                </c:pt>
                <c:pt idx="52">
                  <c:v>30.311695780564857</c:v>
                </c:pt>
                <c:pt idx="53">
                  <c:v>30.880735391675703</c:v>
                </c:pt>
                <c:pt idx="54">
                  <c:v>31.449619559665962</c:v>
                </c:pt>
                <c:pt idx="55">
                  <c:v>32.018345673288472</c:v>
                </c:pt>
                <c:pt idx="56">
                  <c:v>32.586911125719126</c:v>
                </c:pt>
                <c:pt idx="57">
                  <c:v>33.155313314626035</c:v>
                </c:pt>
                <c:pt idx="58">
                  <c:v>33.723549642238368</c:v>
                </c:pt>
                <c:pt idx="59">
                  <c:v>34.291617515414856</c:v>
                </c:pt>
                <c:pt idx="60">
                  <c:v>34.859514345712036</c:v>
                </c:pt>
                <c:pt idx="61">
                  <c:v>35.427237549452109</c:v>
                </c:pt>
                <c:pt idx="62">
                  <c:v>35.994784547790502</c:v>
                </c:pt>
                <c:pt idx="63">
                  <c:v>36.562152766783086</c:v>
                </c:pt>
                <c:pt idx="64">
                  <c:v>37.129339637453093</c:v>
                </c:pt>
                <c:pt idx="65">
                  <c:v>37.696342595857622</c:v>
                </c:pt>
                <c:pt idx="66">
                  <c:v>38.26315908315388</c:v>
                </c:pt>
                <c:pt idx="67">
                  <c:v>38.829786545665016</c:v>
                </c:pt>
                <c:pt idx="68">
                  <c:v>39.396222434945642</c:v>
                </c:pt>
                <c:pt idx="69">
                  <c:v>39.962464207846963</c:v>
                </c:pt>
                <c:pt idx="70">
                  <c:v>40.528509326581577</c:v>
                </c:pt>
                <c:pt idx="71">
                  <c:v>41.094355258787893</c:v>
                </c:pt>
                <c:pt idx="72">
                  <c:v>41.659999477594198</c:v>
                </c:pt>
                <c:pt idx="73">
                  <c:v>42.225439461682335</c:v>
                </c:pt>
                <c:pt idx="74">
                  <c:v>42.790672695351013</c:v>
                </c:pt>
                <c:pt idx="75">
                  <c:v>43.355696668578737</c:v>
                </c:pt>
                <c:pt idx="76">
                  <c:v>43.920508877086355</c:v>
                </c:pt>
                <c:pt idx="77">
                  <c:v>44.485106822399239</c:v>
                </c:pt>
                <c:pt idx="78">
                  <c:v>45.049488011909034</c:v>
                </c:pt>
                <c:pt idx="79">
                  <c:v>45.613649958935049</c:v>
                </c:pt>
                <c:pt idx="80">
                  <c:v>46.177590182785252</c:v>
                </c:pt>
                <c:pt idx="81">
                  <c:v>46.741306208816845</c:v>
                </c:pt>
                <c:pt idx="82">
                  <c:v>47.304795568496431</c:v>
                </c:pt>
                <c:pt idx="83">
                  <c:v>47.868055799459817</c:v>
                </c:pt>
                <c:pt idx="84">
                  <c:v>48.431084445571358</c:v>
                </c:pt>
                <c:pt idx="85">
                  <c:v>48.993879056982927</c:v>
                </c:pt>
                <c:pt idx="86">
                  <c:v>49.556437190192433</c:v>
                </c:pt>
                <c:pt idx="87">
                  <c:v>50.118756408101959</c:v>
                </c:pt>
                <c:pt idx="88">
                  <c:v>50.680834280075437</c:v>
                </c:pt>
                <c:pt idx="89">
                  <c:v>51.242668381995934</c:v>
                </c:pt>
                <c:pt idx="90">
                  <c:v>51.804256296322492</c:v>
                </c:pt>
                <c:pt idx="91">
                  <c:v>52.365595612146535</c:v>
                </c:pt>
                <c:pt idx="92">
                  <c:v>52.92668392524785</c:v>
                </c:pt>
                <c:pt idx="93">
                  <c:v>53.48751883815013</c:v>
                </c:pt>
                <c:pt idx="94">
                  <c:v>54.048097960176072</c:v>
                </c:pt>
                <c:pt idx="95">
                  <c:v>54.608418907502049</c:v>
                </c:pt>
                <c:pt idx="96">
                  <c:v>55.168479303212308</c:v>
                </c:pt>
                <c:pt idx="97">
                  <c:v>55.728276777352754</c:v>
                </c:pt>
                <c:pt idx="98">
                  <c:v>56.287808966984265</c:v>
                </c:pt>
                <c:pt idx="99">
                  <c:v>56.847073516235561</c:v>
                </c:pt>
                <c:pt idx="100">
                  <c:v>57.406068076355616</c:v>
                </c:pt>
                <c:pt idx="101">
                  <c:v>57.964790305765604</c:v>
                </c:pt>
                <c:pt idx="102">
                  <c:v>58.523237870110421</c:v>
                </c:pt>
                <c:pt idx="103">
                  <c:v>59.081408442309694</c:v>
                </c:pt>
                <c:pt idx="104">
                  <c:v>59.639299702608369</c:v>
                </c:pt>
                <c:pt idx="105">
                  <c:v>60.19690933862681</c:v>
                </c:pt>
                <c:pt idx="106">
                  <c:v>60.754235045410439</c:v>
                </c:pt>
                <c:pt idx="107">
                  <c:v>61.311274525478908</c:v>
                </c:pt>
                <c:pt idx="108">
                  <c:v>61.868025488874792</c:v>
                </c:pt>
                <c:pt idx="109">
                  <c:v>62.424485653211818</c:v>
                </c:pt>
                <c:pt idx="110">
                  <c:v>62.980652743722601</c:v>
                </c:pt>
                <c:pt idx="111">
                  <c:v>63.536524493305912</c:v>
                </c:pt>
                <c:pt idx="112">
                  <c:v>64.09209864257349</c:v>
                </c:pt>
                <c:pt idx="113">
                  <c:v>64.647372939896314</c:v>
                </c:pt>
                <c:pt idx="114">
                  <c:v>65.202345141450479</c:v>
                </c:pt>
                <c:pt idx="115">
                  <c:v>65.757013011262487</c:v>
                </c:pt>
                <c:pt idx="116">
                  <c:v>66.311374321254135</c:v>
                </c:pt>
                <c:pt idx="117">
                  <c:v>66.865426851286855</c:v>
                </c:pt>
                <c:pt idx="118">
                  <c:v>67.419168389205637</c:v>
                </c:pt>
                <c:pt idx="119">
                  <c:v>67.972596730882387</c:v>
                </c:pt>
                <c:pt idx="120">
                  <c:v>68.525709680258814</c:v>
                </c:pt>
                <c:pt idx="121">
                  <c:v>69.078505049388866</c:v>
                </c:pt>
                <c:pt idx="122">
                  <c:v>69.630980658480624</c:v>
                </c:pt>
                <c:pt idx="123">
                  <c:v>70.183134335937694</c:v>
                </c:pt>
                <c:pt idx="124">
                  <c:v>70.734963918400169</c:v>
                </c:pt>
                <c:pt idx="125">
                  <c:v>71.286467250785023</c:v>
                </c:pt>
                <c:pt idx="126">
                  <c:v>71.837642186326036</c:v>
                </c:pt>
                <c:pt idx="127">
                  <c:v>72.388486586613212</c:v>
                </c:pt>
                <c:pt idx="128">
                  <c:v>72.938998321631715</c:v>
                </c:pt>
                <c:pt idx="129">
                  <c:v>73.489175269800256</c:v>
                </c:pt>
                <c:pt idx="130">
                  <c:v>74.039015318009049</c:v>
                </c:pt>
                <c:pt idx="131">
                  <c:v>74.588516361657199</c:v>
                </c:pt>
                <c:pt idx="132">
                  <c:v>75.137676304689634</c:v>
                </c:pt>
                <c:pt idx="133">
                  <c:v>75.686493059633477</c:v>
                </c:pt>
                <c:pt idx="134">
                  <c:v>76.234964547633979</c:v>
                </c:pt>
                <c:pt idx="135">
                  <c:v>76.783088698489891</c:v>
                </c:pt>
                <c:pt idx="136">
                  <c:v>77.330863450688355</c:v>
                </c:pt>
                <c:pt idx="137">
                  <c:v>77.878286751439305</c:v>
                </c:pt>
                <c:pt idx="138">
                  <c:v>78.425356556709332</c:v>
                </c:pt>
                <c:pt idx="139">
                  <c:v>78.972070831255024</c:v>
                </c:pt>
                <c:pt idx="140">
                  <c:v>79.518427548655865</c:v>
                </c:pt>
                <c:pt idx="141">
                  <c:v>80.064424691346545</c:v>
                </c:pt>
                <c:pt idx="142">
                  <c:v>80.610060250648843</c:v>
                </c:pt>
                <c:pt idx="143">
                  <c:v>81.15533222680294</c:v>
                </c:pt>
                <c:pt idx="144">
                  <c:v>81.700238628998221</c:v>
                </c:pt>
                <c:pt idx="145">
                  <c:v>82.244777475403637</c:v>
                </c:pt>
                <c:pt idx="146">
                  <c:v>82.788946793197482</c:v>
                </c:pt>
                <c:pt idx="147">
                  <c:v>83.332744618596692</c:v>
                </c:pt>
                <c:pt idx="148">
                  <c:v>83.876168996885653</c:v>
                </c:pt>
                <c:pt idx="149">
                  <c:v>84.419217982444451</c:v>
                </c:pt>
                <c:pt idx="150">
                  <c:v>84.961889638776682</c:v>
                </c:pt>
                <c:pt idx="151">
                  <c:v>85.504182038536683</c:v>
                </c:pt>
                <c:pt idx="152">
                  <c:v>86.046093263556315</c:v>
                </c:pt>
                <c:pt idx="153">
                  <c:v>86.5876214048712</c:v>
                </c:pt>
                <c:pt idx="154">
                  <c:v>87.128764562746454</c:v>
                </c:pt>
                <c:pt idx="155">
                  <c:v>87.669520846701928</c:v>
                </c:pt>
                <c:pt idx="156">
                  <c:v>88.209888375536949</c:v>
                </c:pt>
                <c:pt idx="157">
                  <c:v>88.74986527735453</c:v>
                </c:pt>
                <c:pt idx="158">
                  <c:v>89.289449689585084</c:v>
                </c:pt>
                <c:pt idx="159">
                  <c:v>89.829684339628173</c:v>
                </c:pt>
                <c:pt idx="160">
                  <c:v>90.372577157609427</c:v>
                </c:pt>
                <c:pt idx="161">
                  <c:v>90.918113398574278</c:v>
                </c:pt>
                <c:pt idx="162">
                  <c:v>91.46627822260173</c:v>
                </c:pt>
                <c:pt idx="163">
                  <c:v>92.017056695667861</c:v>
                </c:pt>
                <c:pt idx="164">
                  <c:v>92.570433790528838</c:v>
                </c:pt>
                <c:pt idx="165">
                  <c:v>93.126394387623478</c:v>
                </c:pt>
                <c:pt idx="166">
                  <c:v>93.684923275995033</c:v>
                </c:pt>
                <c:pt idx="167">
                  <c:v>94.246005154232051</c:v>
                </c:pt>
                <c:pt idx="168">
                  <c:v>94.809624631428036</c:v>
                </c:pt>
                <c:pt idx="169">
                  <c:v>95.37576622815979</c:v>
                </c:pt>
                <c:pt idx="170">
                  <c:v>95.944414377484151</c:v>
                </c:pt>
                <c:pt idx="171">
                  <c:v>96.515553425952888</c:v>
                </c:pt>
                <c:pt idx="172">
                  <c:v>97.089167634645605</c:v>
                </c:pt>
                <c:pt idx="173">
                  <c:v>97.665241180220292</c:v>
                </c:pt>
                <c:pt idx="174">
                  <c:v>98.243758155981411</c:v>
                </c:pt>
                <c:pt idx="175">
                  <c:v>98.824702572965094</c:v>
                </c:pt>
                <c:pt idx="176">
                  <c:v>99.408058361041441</c:v>
                </c:pt>
                <c:pt idx="177">
                  <c:v>99.993809370033375</c:v>
                </c:pt>
                <c:pt idx="178">
                  <c:v>100.58193937085201</c:v>
                </c:pt>
                <c:pt idx="179">
                  <c:v>101.1724320566482</c:v>
                </c:pt>
                <c:pt idx="180">
                  <c:v>101.76527104397985</c:v>
                </c:pt>
                <c:pt idx="181">
                  <c:v>102.36043987399491</c:v>
                </c:pt>
                <c:pt idx="182">
                  <c:v>102.95792201362966</c:v>
                </c:pt>
                <c:pt idx="183">
                  <c:v>103.557700856822</c:v>
                </c:pt>
                <c:pt idx="184">
                  <c:v>104.15975972573945</c:v>
                </c:pt>
                <c:pt idx="185">
                  <c:v>104.76408187202156</c:v>
                </c:pt>
                <c:pt idx="186">
                  <c:v>105.37065047803641</c:v>
                </c:pt>
                <c:pt idx="187">
                  <c:v>105.97944865815089</c:v>
                </c:pt>
                <c:pt idx="188">
                  <c:v>106.59045946001449</c:v>
                </c:pt>
                <c:pt idx="189">
                  <c:v>107.20366586585622</c:v>
                </c:pt>
                <c:pt idx="190">
                  <c:v>107.81905079379433</c:v>
                </c:pt>
                <c:pt idx="191">
                  <c:v>108.43659709915855</c:v>
                </c:pt>
                <c:pt idx="192">
                  <c:v>109.05628757582448</c:v>
                </c:pt>
                <c:pt idx="193">
                  <c:v>109.67810495755985</c:v>
                </c:pt>
                <c:pt idx="194">
                  <c:v>110.30203191938217</c:v>
                </c:pt>
                <c:pt idx="195">
                  <c:v>110.92805107892762</c:v>
                </c:pt>
                <c:pt idx="196">
                  <c:v>111.55614499783066</c:v>
                </c:pt>
                <c:pt idx="197">
                  <c:v>112.18629618311411</c:v>
                </c:pt>
                <c:pt idx="198">
                  <c:v>112.81848708858938</c:v>
                </c:pt>
                <c:pt idx="199">
                  <c:v>113.45270011626631</c:v>
                </c:pt>
                <c:pt idx="200">
                  <c:v>114.08891761777251</c:v>
                </c:pt>
                <c:pt idx="201">
                  <c:v>114.72712189578159</c:v>
                </c:pt>
                <c:pt idx="202">
                  <c:v>115.3672952054502</c:v>
                </c:pt>
                <c:pt idx="203">
                  <c:v>116.00941975586322</c:v>
                </c:pt>
                <c:pt idx="204">
                  <c:v>116.65347771148691</c:v>
                </c:pt>
                <c:pt idx="205">
                  <c:v>117.29945119362965</c:v>
                </c:pt>
                <c:pt idx="206">
                  <c:v>117.94732228190978</c:v>
                </c:pt>
                <c:pt idx="207">
                  <c:v>118.59707301573032</c:v>
                </c:pt>
                <c:pt idx="208">
                  <c:v>119.24868539576011</c:v>
                </c:pt>
                <c:pt idx="209">
                  <c:v>119.90214138542093</c:v>
                </c:pt>
                <c:pt idx="210">
                  <c:v>120.55742291238043</c:v>
                </c:pt>
                <c:pt idx="211">
                  <c:v>121.21451187005023</c:v>
                </c:pt>
                <c:pt idx="212">
                  <c:v>121.87339011908902</c:v>
                </c:pt>
                <c:pt idx="213">
                  <c:v>122.53403948891024</c:v>
                </c:pt>
                <c:pt idx="214">
                  <c:v>123.19644177919378</c:v>
                </c:pt>
                <c:pt idx="215">
                  <c:v>123.86057876140167</c:v>
                </c:pt>
                <c:pt idx="216">
                  <c:v>124.52643218029704</c:v>
                </c:pt>
                <c:pt idx="217">
                  <c:v>125.19398375546609</c:v>
                </c:pt>
                <c:pt idx="218">
                  <c:v>125.86321518284288</c:v>
                </c:pt>
                <c:pt idx="219">
                  <c:v>126.53410813623616</c:v>
                </c:pt>
                <c:pt idx="220">
                  <c:v>127.20664426885828</c:v>
                </c:pt>
                <c:pt idx="221">
                  <c:v>127.88080521485558</c:v>
                </c:pt>
                <c:pt idx="222">
                  <c:v>128.55657259083983</c:v>
                </c:pt>
                <c:pt idx="223">
                  <c:v>129.23392799742052</c:v>
                </c:pt>
                <c:pt idx="224">
                  <c:v>129.91285302073751</c:v>
                </c:pt>
                <c:pt idx="225">
                  <c:v>130.59332923399379</c:v>
                </c:pt>
                <c:pt idx="226">
                  <c:v>131.27533819898764</c:v>
                </c:pt>
                <c:pt idx="227">
                  <c:v>131.95886146764445</c:v>
                </c:pt>
                <c:pt idx="228">
                  <c:v>132.64388058354706</c:v>
                </c:pt>
                <c:pt idx="229">
                  <c:v>133.33037708346487</c:v>
                </c:pt>
                <c:pt idx="230">
                  <c:v>134.01833249888116</c:v>
                </c:pt>
                <c:pt idx="231">
                  <c:v>134.70772835751808</c:v>
                </c:pt>
                <c:pt idx="232">
                  <c:v>135.39854618485916</c:v>
                </c:pt>
                <c:pt idx="233">
                  <c:v>136.09076750566899</c:v>
                </c:pt>
                <c:pt idx="234">
                  <c:v>136.78437384550958</c:v>
                </c:pt>
                <c:pt idx="235">
                  <c:v>137.47934673225308</c:v>
                </c:pt>
                <c:pt idx="236">
                  <c:v>138.17566769759074</c:v>
                </c:pt>
                <c:pt idx="237">
                  <c:v>138.87331827853728</c:v>
                </c:pt>
                <c:pt idx="238">
                  <c:v>139.57228001893094</c:v>
                </c:pt>
                <c:pt idx="239">
                  <c:v>140.27253447092832</c:v>
                </c:pt>
                <c:pt idx="240">
                  <c:v>140.974063196494</c:v>
                </c:pt>
                <c:pt idx="241">
                  <c:v>141.67684776888453</c:v>
                </c:pt>
                <c:pt idx="242">
                  <c:v>142.38086977412644</c:v>
                </c:pt>
                <c:pt idx="243">
                  <c:v>143.08611081248796</c:v>
                </c:pt>
                <c:pt idx="244">
                  <c:v>143.79255249994409</c:v>
                </c:pt>
                <c:pt idx="245">
                  <c:v>144.50017646963485</c:v>
                </c:pt>
                <c:pt idx="246">
                  <c:v>145.20896437331606</c:v>
                </c:pt>
                <c:pt idx="247">
                  <c:v>145.91889788280292</c:v>
                </c:pt>
                <c:pt idx="248">
                  <c:v>146.62995869140539</c:v>
                </c:pt>
                <c:pt idx="249">
                  <c:v>147.3421285153556</c:v>
                </c:pt>
                <c:pt idx="250">
                  <c:v>148.05538909522687</c:v>
                </c:pt>
                <c:pt idx="251">
                  <c:v>148.76972219734384</c:v>
                </c:pt>
                <c:pt idx="252">
                  <c:v>149.48510961518363</c:v>
                </c:pt>
                <c:pt idx="253">
                  <c:v>150.20153317076782</c:v>
                </c:pt>
                <c:pt idx="254">
                  <c:v>150.91897471604466</c:v>
                </c:pt>
                <c:pt idx="255">
                  <c:v>151.63741613426157</c:v>
                </c:pt>
                <c:pt idx="256">
                  <c:v>152.35683934132754</c:v>
                </c:pt>
                <c:pt idx="257">
                  <c:v>153.07722628716502</c:v>
                </c:pt>
                <c:pt idx="258">
                  <c:v>153.79855895705137</c:v>
                </c:pt>
                <c:pt idx="259">
                  <c:v>154.52081937294923</c:v>
                </c:pt>
                <c:pt idx="260">
                  <c:v>155.24398959482602</c:v>
                </c:pt>
                <c:pt idx="261">
                  <c:v>155.96805172196181</c:v>
                </c:pt>
                <c:pt idx="262">
                  <c:v>156.69298789424582</c:v>
                </c:pt>
                <c:pt idx="263">
                  <c:v>157.41878029346091</c:v>
                </c:pt>
                <c:pt idx="264">
                  <c:v>158.14541114455622</c:v>
                </c:pt>
                <c:pt idx="265">
                  <c:v>158.87286271690741</c:v>
                </c:pt>
                <c:pt idx="266">
                  <c:v>159.60111732556442</c:v>
                </c:pt>
                <c:pt idx="267">
                  <c:v>160.33015733248669</c:v>
                </c:pt>
                <c:pt idx="268">
                  <c:v>161.05996514776535</c:v>
                </c:pt>
                <c:pt idx="269">
                  <c:v>161.79052323083238</c:v>
                </c:pt>
                <c:pt idx="270">
                  <c:v>162.52181409165652</c:v>
                </c:pt>
                <c:pt idx="271">
                  <c:v>163.25382029192585</c:v>
                </c:pt>
                <c:pt idx="272">
                  <c:v>163.98652444621646</c:v>
                </c:pt>
                <c:pt idx="273">
                  <c:v>164.71990922314765</c:v>
                </c:pt>
                <c:pt idx="274">
                  <c:v>165.45395734652291</c:v>
                </c:pt>
                <c:pt idx="275">
                  <c:v>166.18865159645694</c:v>
                </c:pt>
                <c:pt idx="276">
                  <c:v>166.92397481048835</c:v>
                </c:pt>
                <c:pt idx="277">
                  <c:v>167.65990988467792</c:v>
                </c:pt>
                <c:pt idx="278">
                  <c:v>168.39643977469228</c:v>
                </c:pt>
                <c:pt idx="279">
                  <c:v>169.13354749687298</c:v>
                </c:pt>
                <c:pt idx="280">
                  <c:v>169.87121612929062</c:v>
                </c:pt>
                <c:pt idx="281">
                  <c:v>170.60942881278405</c:v>
                </c:pt>
                <c:pt idx="282">
                  <c:v>171.34816875198453</c:v>
                </c:pt>
                <c:pt idx="283">
                  <c:v>172.08741921632478</c:v>
                </c:pt>
                <c:pt idx="284">
                  <c:v>172.82716354103243</c:v>
                </c:pt>
                <c:pt idx="285">
                  <c:v>173.56738512810847</c:v>
                </c:pt>
                <c:pt idx="286">
                  <c:v>174.30806744728991</c:v>
                </c:pt>
                <c:pt idx="287">
                  <c:v>175.04919403699705</c:v>
                </c:pt>
                <c:pt idx="288">
                  <c:v>175.79074850526484</c:v>
                </c:pt>
                <c:pt idx="289">
                  <c:v>176.53271453065881</c:v>
                </c:pt>
                <c:pt idx="290">
                  <c:v>177.27507586317489</c:v>
                </c:pt>
                <c:pt idx="291">
                  <c:v>178.01781632512353</c:v>
                </c:pt>
                <c:pt idx="292">
                  <c:v>178.76091981199781</c:v>
                </c:pt>
                <c:pt idx="293">
                  <c:v>179.50437029332545</c:v>
                </c:pt>
                <c:pt idx="294">
                  <c:v>180.24815181350499</c:v>
                </c:pt>
                <c:pt idx="295">
                  <c:v>180.99224849262558</c:v>
                </c:pt>
                <c:pt idx="296">
                  <c:v>181.73664452727087</c:v>
                </c:pt>
                <c:pt idx="297">
                  <c:v>182.48132419130656</c:v>
                </c:pt>
                <c:pt idx="298">
                  <c:v>183.22627183665185</c:v>
                </c:pt>
                <c:pt idx="299">
                  <c:v>183.97147189403458</c:v>
                </c:pt>
                <c:pt idx="300">
                  <c:v>184.71690887373012</c:v>
                </c:pt>
                <c:pt idx="301">
                  <c:v>185.46256736628411</c:v>
                </c:pt>
                <c:pt idx="302">
                  <c:v>186.20843204321872</c:v>
                </c:pt>
                <c:pt idx="303">
                  <c:v>186.95448765772284</c:v>
                </c:pt>
                <c:pt idx="304">
                  <c:v>187.70071904532585</c:v>
                </c:pt>
                <c:pt idx="305">
                  <c:v>188.44711112455522</c:v>
                </c:pt>
                <c:pt idx="306">
                  <c:v>189.19364889757767</c:v>
                </c:pt>
                <c:pt idx="307">
                  <c:v>189.94031745082435</c:v>
                </c:pt>
                <c:pt idx="308">
                  <c:v>190.68710195559959</c:v>
                </c:pt>
                <c:pt idx="309">
                  <c:v>191.4339876686735</c:v>
                </c:pt>
                <c:pt idx="310">
                  <c:v>192.18095993285837</c:v>
                </c:pt>
                <c:pt idx="311">
                  <c:v>192.92800417756911</c:v>
                </c:pt>
                <c:pt idx="312">
                  <c:v>193.6751059193673</c:v>
                </c:pt>
                <c:pt idx="313">
                  <c:v>194.42225076248937</c:v>
                </c:pt>
                <c:pt idx="314">
                  <c:v>195.16942439935877</c:v>
                </c:pt>
                <c:pt idx="315">
                  <c:v>195.91661261108214</c:v>
                </c:pt>
                <c:pt idx="316">
                  <c:v>196.6638012679295</c:v>
                </c:pt>
                <c:pt idx="317">
                  <c:v>197.41097632979876</c:v>
                </c:pt>
                <c:pt idx="318">
                  <c:v>198.15812384666424</c:v>
                </c:pt>
                <c:pt idx="319">
                  <c:v>198.90522995900974</c:v>
                </c:pt>
                <c:pt idx="320">
                  <c:v>199.65228089824569</c:v>
                </c:pt>
                <c:pt idx="321">
                  <c:v>200.39926298711086</c:v>
                </c:pt>
                <c:pt idx="322">
                  <c:v>201.14616264005863</c:v>
                </c:pt>
                <c:pt idx="323">
                  <c:v>201.89296636362775</c:v>
                </c:pt>
                <c:pt idx="324">
                  <c:v>202.63966075679778</c:v>
                </c:pt>
                <c:pt idx="325">
                  <c:v>203.38623251132938</c:v>
                </c:pt>
                <c:pt idx="326">
                  <c:v>204.13266841208929</c:v>
                </c:pt>
                <c:pt idx="327">
                  <c:v>204.87895533736042</c:v>
                </c:pt>
                <c:pt idx="328">
                  <c:v>205.62508025913698</c:v>
                </c:pt>
                <c:pt idx="329">
                  <c:v>206.37103024340456</c:v>
                </c:pt>
                <c:pt idx="330">
                  <c:v>207.11679245040571</c:v>
                </c:pt>
                <c:pt idx="331">
                  <c:v>207.86235413489069</c:v>
                </c:pt>
                <c:pt idx="332">
                  <c:v>208.60770264635383</c:v>
                </c:pt>
                <c:pt idx="333">
                  <c:v>209.35282542925529</c:v>
                </c:pt>
                <c:pt idx="334">
                  <c:v>210.09771002322879</c:v>
                </c:pt>
                <c:pt idx="335">
                  <c:v>210.84234406327477</c:v>
                </c:pt>
                <c:pt idx="336">
                  <c:v>211.58671527993988</c:v>
                </c:pt>
                <c:pt idx="337">
                  <c:v>212.33081149948225</c:v>
                </c:pt>
                <c:pt idx="338">
                  <c:v>213.07462064402299</c:v>
                </c:pt>
                <c:pt idx="339">
                  <c:v>213.81813073168408</c:v>
                </c:pt>
                <c:pt idx="340">
                  <c:v>214.56132987671262</c:v>
                </c:pt>
                <c:pt idx="341">
                  <c:v>215.30420628959169</c:v>
                </c:pt>
                <c:pt idx="342">
                  <c:v>216.04674827713779</c:v>
                </c:pt>
                <c:pt idx="343">
                  <c:v>216.78894424258536</c:v>
                </c:pt>
                <c:pt idx="344">
                  <c:v>217.5307826856579</c:v>
                </c:pt>
                <c:pt idx="345">
                  <c:v>218.27225220262662</c:v>
                </c:pt>
                <c:pt idx="346">
                  <c:v>219.01334148635593</c:v>
                </c:pt>
                <c:pt idx="347">
                  <c:v>219.75403932633665</c:v>
                </c:pt>
                <c:pt idx="348">
                  <c:v>220.49433460870657</c:v>
                </c:pt>
                <c:pt idx="349">
                  <c:v>221.23421631625862</c:v>
                </c:pt>
                <c:pt idx="350">
                  <c:v>221.97367352843716</c:v>
                </c:pt>
                <c:pt idx="351">
                  <c:v>222.71269542132185</c:v>
                </c:pt>
                <c:pt idx="352">
                  <c:v>223.45127126759999</c:v>
                </c:pt>
                <c:pt idx="353">
                  <c:v>224.18939043652682</c:v>
                </c:pt>
                <c:pt idx="354">
                  <c:v>224.9270423938745</c:v>
                </c:pt>
                <c:pt idx="355">
                  <c:v>225.66421670186944</c:v>
                </c:pt>
                <c:pt idx="356">
                  <c:v>226.40090301911854</c:v>
                </c:pt>
                <c:pt idx="357">
                  <c:v>227.13709110052415</c:v>
                </c:pt>
                <c:pt idx="358">
                  <c:v>227.87277079718811</c:v>
                </c:pt>
                <c:pt idx="359">
                  <c:v>228.607932056305</c:v>
                </c:pt>
                <c:pt idx="360">
                  <c:v>229.3425649210447</c:v>
                </c:pt>
                <c:pt idx="361">
                  <c:v>230.07665953042442</c:v>
                </c:pt>
                <c:pt idx="362">
                  <c:v>230.81020611917043</c:v>
                </c:pt>
                <c:pt idx="363">
                  <c:v>231.54319501756953</c:v>
                </c:pt>
                <c:pt idx="364">
                  <c:v>232.2756166513106</c:v>
                </c:pt>
                <c:pt idx="365">
                  <c:v>233.00746154131605</c:v>
                </c:pt>
                <c:pt idx="366">
                  <c:v>233.73872030356378</c:v>
                </c:pt>
                <c:pt idx="367">
                  <c:v>234.46938364889945</c:v>
                </c:pt>
                <c:pt idx="368">
                  <c:v>235.19944238283938</c:v>
                </c:pt>
                <c:pt idx="369">
                  <c:v>235.92888740536415</c:v>
                </c:pt>
                <c:pt idx="370">
                  <c:v>236.65770971070319</c:v>
                </c:pt>
                <c:pt idx="371">
                  <c:v>237.38590038711033</c:v>
                </c:pt>
                <c:pt idx="372">
                  <c:v>238.1134506166307</c:v>
                </c:pt>
                <c:pt idx="373">
                  <c:v>238.84035167485891</c:v>
                </c:pt>
                <c:pt idx="374">
                  <c:v>239.56659493068881</c:v>
                </c:pt>
                <c:pt idx="375">
                  <c:v>240.29217184605491</c:v>
                </c:pt>
                <c:pt idx="376">
                  <c:v>241.01707397566571</c:v>
                </c:pt>
                <c:pt idx="377">
                  <c:v>241.74129296672902</c:v>
                </c:pt>
                <c:pt idx="378">
                  <c:v>242.4648205586694</c:v>
                </c:pt>
                <c:pt idx="379">
                  <c:v>243.18764858283799</c:v>
                </c:pt>
                <c:pt idx="380">
                  <c:v>243.90976896221477</c:v>
                </c:pt>
                <c:pt idx="381">
                  <c:v>244.63117371110343</c:v>
                </c:pt>
                <c:pt idx="382">
                  <c:v>245.3518549348191</c:v>
                </c:pt>
                <c:pt idx="383">
                  <c:v>246.07180482936897</c:v>
                </c:pt>
                <c:pt idx="384">
                  <c:v>246.79101568112597</c:v>
                </c:pt>
                <c:pt idx="385">
                  <c:v>247.50947986649581</c:v>
                </c:pt>
                <c:pt idx="386">
                  <c:v>248.22718985157721</c:v>
                </c:pt>
                <c:pt idx="387">
                  <c:v>248.94413819181594</c:v>
                </c:pt>
                <c:pt idx="388">
                  <c:v>249.66031753165231</c:v>
                </c:pt>
                <c:pt idx="389">
                  <c:v>250.37572060416264</c:v>
                </c:pt>
                <c:pt idx="390">
                  <c:v>251.09034023069469</c:v>
                </c:pt>
                <c:pt idx="391">
                  <c:v>251.80416932049729</c:v>
                </c:pt>
                <c:pt idx="392">
                  <c:v>252.51720087034408</c:v>
                </c:pt>
                <c:pt idx="393">
                  <c:v>253.22942796415188</c:v>
                </c:pt>
                <c:pt idx="394">
                  <c:v>253.94084377259352</c:v>
                </c:pt>
                <c:pt idx="395">
                  <c:v>254.65144155270542</c:v>
                </c:pt>
                <c:pt idx="396">
                  <c:v>255.36121464749004</c:v>
                </c:pt>
                <c:pt idx="397">
                  <c:v>256.07015648551328</c:v>
                </c:pt>
                <c:pt idx="398">
                  <c:v>256.77826058049715</c:v>
                </c:pt>
                <c:pt idx="399">
                  <c:v>257.48552053090754</c:v>
                </c:pt>
                <c:pt idx="400">
                  <c:v>258.19193001953755</c:v>
                </c:pt>
                <c:pt idx="401">
                  <c:v>258.8974828130863</c:v>
                </c:pt>
                <c:pt idx="402">
                  <c:v>259.60217276173341</c:v>
                </c:pt>
                <c:pt idx="403">
                  <c:v>260.30599379870944</c:v>
                </c:pt>
                <c:pt idx="404">
                  <c:v>261.0089399398621</c:v>
                </c:pt>
                <c:pt idx="405">
                  <c:v>261.7110052832187</c:v>
                </c:pt>
              </c:numCache>
            </c:numRef>
          </c:xVal>
          <c:yVal>
            <c:numRef>
              <c:f>性能計算!$F$3:$F$408</c:f>
              <c:numCache>
                <c:formatCode>General</c:formatCode>
                <c:ptCount val="4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性能計算!$O$2</c:f>
              <c:strCache>
                <c:ptCount val="1"/>
                <c:pt idx="0">
                  <c:v>最大減速T(V→0)</c:v>
                </c:pt>
              </c:strCache>
            </c:strRef>
          </c:tx>
          <c:marker>
            <c:symbol val="none"/>
          </c:marker>
          <c:xVal>
            <c:numRef>
              <c:f>性能計算!$O$3:$O$408</c:f>
              <c:numCache>
                <c:formatCode>General</c:formatCode>
                <c:ptCount val="406"/>
                <c:pt idx="0">
                  <c:v>0.18592036425888736</c:v>
                </c:pt>
                <c:pt idx="1">
                  <c:v>0.37184072851777472</c:v>
                </c:pt>
                <c:pt idx="2">
                  <c:v>0.55989205349509807</c:v>
                </c:pt>
                <c:pt idx="3">
                  <c:v>0.75007329912189324</c:v>
                </c:pt>
                <c:pt idx="4">
                  <c:v>0.94238340403773269</c:v>
                </c:pt>
                <c:pt idx="5">
                  <c:v>1.1368212851565054</c:v>
                </c:pt>
                <c:pt idx="6">
                  <c:v>1.3333858372335465</c:v>
                </c:pt>
                <c:pt idx="7">
                  <c:v>1.5320759324341502</c:v>
                </c:pt>
                <c:pt idx="8">
                  <c:v>1.7328904199035018</c:v>
                </c:pt>
                <c:pt idx="9">
                  <c:v>1.9358281253380665</c:v>
                </c:pt>
                <c:pt idx="10">
                  <c:v>2.1408878505584692</c:v>
                </c:pt>
                <c:pt idx="11">
                  <c:v>2.3480683730839043</c:v>
                </c:pt>
                <c:pt idx="12">
                  <c:v>2.5573684457081129</c:v>
                </c:pt>
                <c:pt idx="13">
                  <c:v>2.7687867960769674</c:v>
                </c:pt>
                <c:pt idx="14">
                  <c:v>2.9823221262677015</c:v>
                </c:pt>
                <c:pt idx="15">
                  <c:v>3.1979731123698278</c:v>
                </c:pt>
                <c:pt idx="16">
                  <c:v>3.4157384040677798</c:v>
                </c:pt>
                <c:pt idx="17">
                  <c:v>3.6356166242253258</c:v>
                </c:pt>
                <c:pt idx="18">
                  <c:v>3.8576063684717923</c:v>
                </c:pt>
                <c:pt idx="19">
                  <c:v>4.0817062047901391</c:v>
                </c:pt>
                <c:pt idx="20">
                  <c:v>4.3079146731069358</c:v>
                </c:pt>
                <c:pt idx="21">
                  <c:v>4.5362302848842724</c:v>
                </c:pt>
                <c:pt idx="22">
                  <c:v>4.7666515227136639</c:v>
                </c:pt>
                <c:pt idx="23">
                  <c:v>4.9991768399119758</c:v>
                </c:pt>
                <c:pt idx="24">
                  <c:v>5.2338046601194348</c:v>
                </c:pt>
                <c:pt idx="25">
                  <c:v>5.4705333768997582</c:v>
                </c:pt>
                <c:pt idx="26">
                  <c:v>5.7093613533424508</c:v>
                </c:pt>
                <c:pt idx="27">
                  <c:v>5.9502869216673231</c:v>
                </c:pt>
                <c:pt idx="28">
                  <c:v>6.1933083828312725</c:v>
                </c:pt>
                <c:pt idx="29">
                  <c:v>6.4384240061373772</c:v>
                </c:pt>
                <c:pt idx="30">
                  <c:v>6.685632028846352</c:v>
                </c:pt>
                <c:pt idx="31">
                  <c:v>6.9349306557904198</c:v>
                </c:pt>
                <c:pt idx="32">
                  <c:v>7.1863180589896416</c:v>
                </c:pt>
                <c:pt idx="33">
                  <c:v>7.4397923772707593</c:v>
                </c:pt>
                <c:pt idx="34">
                  <c:v>7.6953517158886013</c:v>
                </c:pt>
                <c:pt idx="35">
                  <c:v>7.9529941461501057</c:v>
                </c:pt>
                <c:pt idx="36">
                  <c:v>8.2127177050410065</c:v>
                </c:pt>
                <c:pt idx="37">
                  <c:v>8.4745203948552383</c:v>
                </c:pt>
                <c:pt idx="38">
                  <c:v>8.7384001828271192</c:v>
                </c:pt>
                <c:pt idx="39">
                  <c:v>9.0043550007663455</c:v>
                </c:pt>
                <c:pt idx="40">
                  <c:v>9.2723827446958769</c:v>
                </c:pt>
                <c:pt idx="41">
                  <c:v>9.5424812744927419</c:v>
                </c:pt>
                <c:pt idx="42">
                  <c:v>9.8146484135318399</c:v>
                </c:pt>
                <c:pt idx="43">
                  <c:v>10.088881948332773</c:v>
                </c:pt>
                <c:pt idx="44">
                  <c:v>10.365179628209777</c:v>
                </c:pt>
                <c:pt idx="45">
                  <c:v>10.643539164924805</c:v>
                </c:pt>
                <c:pt idx="46">
                  <c:v>10.923958232343812</c:v>
                </c:pt>
                <c:pt idx="47">
                  <c:v>11.206434466096303</c:v>
                </c:pt>
                <c:pt idx="48">
                  <c:v>11.490965463238188</c:v>
                </c:pt>
                <c:pt idx="49">
                  <c:v>11.77754878191803</c:v>
                </c:pt>
                <c:pt idx="50">
                  <c:v>12.0661819410467</c:v>
                </c:pt>
                <c:pt idx="51">
                  <c:v>12.356862419970531</c:v>
                </c:pt>
                <c:pt idx="52">
                  <c:v>12.649587658148009</c:v>
                </c:pt>
                <c:pt idx="53">
                  <c:v>12.944355054830067</c:v>
                </c:pt>
                <c:pt idx="54">
                  <c:v>13.241161968744027</c:v>
                </c:pt>
                <c:pt idx="55">
                  <c:v>13.540005717781264</c:v>
                </c:pt>
                <c:pt idx="56">
                  <c:v>13.840883578688638</c:v>
                </c:pt>
                <c:pt idx="57">
                  <c:v>14.143792786763747</c:v>
                </c:pt>
                <c:pt idx="58">
                  <c:v>14.448730535554075</c:v>
                </c:pt>
                <c:pt idx="59">
                  <c:v>14.75569397656008</c:v>
                </c:pt>
                <c:pt idx="60">
                  <c:v>15.064680218942275</c:v>
                </c:pt>
                <c:pt idx="61">
                  <c:v>15.375686329232375</c:v>
                </c:pt>
                <c:pt idx="62">
                  <c:v>15.688709331048553</c:v>
                </c:pt>
                <c:pt idx="63">
                  <c:v>16.003746204814878</c:v>
                </c:pt>
                <c:pt idx="64">
                  <c:v>16.320793887484971</c:v>
                </c:pt>
                <c:pt idx="65">
                  <c:v>16.639849272269959</c:v>
                </c:pt>
                <c:pt idx="66">
                  <c:v>16.960909208370762</c:v>
                </c:pt>
                <c:pt idx="67">
                  <c:v>17.283970500714794</c:v>
                </c:pt>
                <c:pt idx="68">
                  <c:v>17.609029909697121</c:v>
                </c:pt>
                <c:pt idx="69">
                  <c:v>17.936084150926121</c:v>
                </c:pt>
                <c:pt idx="70">
                  <c:v>18.26512989497374</c:v>
                </c:pt>
                <c:pt idx="71">
                  <c:v>18.596163767130356</c:v>
                </c:pt>
                <c:pt idx="72">
                  <c:v>18.929182347164343</c:v>
                </c:pt>
                <c:pt idx="73">
                  <c:v>19.264182169086364</c:v>
                </c:pt>
                <c:pt idx="74">
                  <c:v>19.601159720918481</c:v>
                </c:pt>
                <c:pt idx="75">
                  <c:v>19.940111444468091</c:v>
                </c:pt>
                <c:pt idx="76">
                  <c:v>20.281033735106792</c:v>
                </c:pt>
                <c:pt idx="77">
                  <c:v>20.623922941554209</c:v>
                </c:pt>
                <c:pt idx="78">
                  <c:v>20.968775365666826</c:v>
                </c:pt>
                <c:pt idx="79">
                  <c:v>21.315587262231904</c:v>
                </c:pt>
                <c:pt idx="80">
                  <c:v>21.664354838766528</c:v>
                </c:pt>
                <c:pt idx="81">
                  <c:v>22.015074255321807</c:v>
                </c:pt>
                <c:pt idx="82">
                  <c:v>22.367741624292339</c:v>
                </c:pt>
                <c:pt idx="83">
                  <c:v>22.722353010230947</c:v>
                </c:pt>
                <c:pt idx="84">
                  <c:v>23.078904429668743</c:v>
                </c:pt>
                <c:pt idx="85">
                  <c:v>23.437391850940603</c:v>
                </c:pt>
                <c:pt idx="86">
                  <c:v>23.797811194016067</c:v>
                </c:pt>
                <c:pt idx="87">
                  <c:v>24.160158330335722</c:v>
                </c:pt>
                <c:pt idx="88">
                  <c:v>24.524429082653153</c:v>
                </c:pt>
                <c:pt idx="89">
                  <c:v>24.890619224882453</c:v>
                </c:pt>
                <c:pt idx="90">
                  <c:v>25.25872448195139</c:v>
                </c:pt>
                <c:pt idx="91">
                  <c:v>25.628740529660259</c:v>
                </c:pt>
                <c:pt idx="92">
                  <c:v>26.000662994546463</c:v>
                </c:pt>
                <c:pt idx="93">
                  <c:v>26.374487453754885</c:v>
                </c:pt>
                <c:pt idx="94">
                  <c:v>26.750209434914066</c:v>
                </c:pt>
                <c:pt idx="95">
                  <c:v>27.127824416018285</c:v>
                </c:pt>
                <c:pt idx="96">
                  <c:v>27.507327825315539</c:v>
                </c:pt>
                <c:pt idx="97">
                  <c:v>27.888715041201475</c:v>
                </c:pt>
                <c:pt idx="98">
                  <c:v>28.271981392119351</c:v>
                </c:pt>
                <c:pt idx="99">
                  <c:v>28.657122156466023</c:v>
                </c:pt>
                <c:pt idx="100">
                  <c:v>29.044132562504032</c:v>
                </c:pt>
                <c:pt idx="101">
                  <c:v>29.433007788279809</c:v>
                </c:pt>
                <c:pt idx="102">
                  <c:v>29.823742961548056</c:v>
                </c:pt>
                <c:pt idx="103">
                  <c:v>30.216333159702341</c:v>
                </c:pt>
                <c:pt idx="104">
                  <c:v>30.610773409711911</c:v>
                </c:pt>
                <c:pt idx="105">
                  <c:v>31.00705868806482</c:v>
                </c:pt>
                <c:pt idx="106">
                  <c:v>31.405183920717356</c:v>
                </c:pt>
                <c:pt idx="107">
                  <c:v>31.805143983049817</c:v>
                </c:pt>
                <c:pt idx="108">
                  <c:v>32.206933699828689</c:v>
                </c:pt>
                <c:pt idx="109">
                  <c:v>32.610547845175226</c:v>
                </c:pt>
                <c:pt idx="110">
                  <c:v>33.015981142540511</c:v>
                </c:pt>
                <c:pt idx="111">
                  <c:v>33.423228264686955</c:v>
                </c:pt>
                <c:pt idx="112">
                  <c:v>33.83228383367635</c:v>
                </c:pt>
                <c:pt idx="113">
                  <c:v>34.243142420864444</c:v>
                </c:pt>
                <c:pt idx="114">
                  <c:v>34.655798546902069</c:v>
                </c:pt>
                <c:pt idx="115">
                  <c:v>35.070246681742908</c:v>
                </c:pt>
                <c:pt idx="116">
                  <c:v>35.486481244657838</c:v>
                </c:pt>
                <c:pt idx="117">
                  <c:v>35.904496604255932</c:v>
                </c:pt>
                <c:pt idx="118">
                  <c:v>36.324287078512143</c:v>
                </c:pt>
                <c:pt idx="119">
                  <c:v>36.745846934801655</c:v>
                </c:pt>
                <c:pt idx="120">
                  <c:v>37.169170389940945</c:v>
                </c:pt>
                <c:pt idx="121">
                  <c:v>37.594251610235602</c:v>
                </c:pt>
                <c:pt idx="122">
                  <c:v>38.021084711534854</c:v>
                </c:pt>
                <c:pt idx="123">
                  <c:v>38.449663759292868</c:v>
                </c:pt>
                <c:pt idx="124">
                  <c:v>38.879982768636843</c:v>
                </c:pt>
                <c:pt idx="125">
                  <c:v>39.31203570444189</c:v>
                </c:pt>
                <c:pt idx="126">
                  <c:v>39.74581648141271</c:v>
                </c:pt>
                <c:pt idx="127">
                  <c:v>40.181318964172078</c:v>
                </c:pt>
                <c:pt idx="128">
                  <c:v>40.618536967356185</c:v>
                </c:pt>
                <c:pt idx="129">
                  <c:v>41.057464255716781</c:v>
                </c:pt>
                <c:pt idx="130">
                  <c:v>41.49809454423017</c:v>
                </c:pt>
                <c:pt idx="131">
                  <c:v>41.940421498213091</c:v>
                </c:pt>
                <c:pt idx="132">
                  <c:v>42.384438733445364</c:v>
                </c:pt>
                <c:pt idx="133">
                  <c:v>42.830139816299493</c:v>
                </c:pt>
                <c:pt idx="134">
                  <c:v>43.277518263877049</c:v>
                </c:pt>
                <c:pt idx="135">
                  <c:v>43.726567544151948</c:v>
                </c:pt>
                <c:pt idx="136">
                  <c:v>44.177281076120565</c:v>
                </c:pt>
                <c:pt idx="137">
                  <c:v>44.629652229958729</c:v>
                </c:pt>
                <c:pt idx="138">
                  <c:v>45.083674327185534</c:v>
                </c:pt>
                <c:pt idx="139">
                  <c:v>45.539340640834006</c:v>
                </c:pt>
                <c:pt idx="140">
                  <c:v>45.996644395628621</c:v>
                </c:pt>
                <c:pt idx="141">
                  <c:v>46.455578768169616</c:v>
                </c:pt>
                <c:pt idx="142">
                  <c:v>46.916136887124154</c:v>
                </c:pt>
                <c:pt idx="143">
                  <c:v>47.378311833424256</c:v>
                </c:pt>
                <c:pt idx="144">
                  <c:v>47.842096640471581</c:v>
                </c:pt>
                <c:pt idx="145">
                  <c:v>48.307484294348903</c:v>
                </c:pt>
                <c:pt idx="146">
                  <c:v>48.774467734038431</c:v>
                </c:pt>
                <c:pt idx="147">
                  <c:v>49.243039851646806</c:v>
                </c:pt>
                <c:pt idx="148">
                  <c:v>49.713193492636876</c:v>
                </c:pt>
                <c:pt idx="149">
                  <c:v>50.184921456066121</c:v>
                </c:pt>
                <c:pt idx="150">
                  <c:v>50.658216494831812</c:v>
                </c:pt>
                <c:pt idx="151">
                  <c:v>51.13307131592277</c:v>
                </c:pt>
                <c:pt idx="152">
                  <c:v>51.609478580677816</c:v>
                </c:pt>
                <c:pt idx="153">
                  <c:v>52.087430905050773</c:v>
                </c:pt>
                <c:pt idx="154">
                  <c:v>52.566920859882067</c:v>
                </c:pt>
                <c:pt idx="155">
                  <c:v>53.047940971176885</c:v>
                </c:pt>
                <c:pt idx="156">
                  <c:v>53.530483720389817</c:v>
                </c:pt>
                <c:pt idx="157">
                  <c:v>54.014541544715996</c:v>
                </c:pt>
                <c:pt idx="158">
                  <c:v>54.500106837388692</c:v>
                </c:pt>
                <c:pt idx="159">
                  <c:v>54.987171947983285</c:v>
                </c:pt>
                <c:pt idx="160">
                  <c:v>55.475729182727655</c:v>
                </c:pt>
                <c:pt idx="161">
                  <c:v>55.965770804818852</c:v>
                </c:pt>
                <c:pt idx="162">
                  <c:v>56.457289034746111</c:v>
                </c:pt>
                <c:pt idx="163">
                  <c:v>56.950276050620054</c:v>
                </c:pt>
                <c:pt idx="164">
                  <c:v>57.444723988508159</c:v>
                </c:pt>
                <c:pt idx="165">
                  <c:v>57.940624942776353</c:v>
                </c:pt>
                <c:pt idx="166">
                  <c:v>58.43797096643673</c:v>
                </c:pt>
                <c:pt idx="167">
                  <c:v>58.936754071501326</c:v>
                </c:pt>
                <c:pt idx="168">
                  <c:v>59.436966229341905</c:v>
                </c:pt>
                <c:pt idx="169">
                  <c:v>59.938599371055723</c:v>
                </c:pt>
                <c:pt idx="170">
                  <c:v>60.441645387837205</c:v>
                </c:pt>
                <c:pt idx="171">
                  <c:v>60.946096131355453</c:v>
                </c:pt>
                <c:pt idx="172">
                  <c:v>61.451943414137574</c:v>
                </c:pt>
                <c:pt idx="173">
                  <c:v>61.959179009957765</c:v>
                </c:pt>
                <c:pt idx="174">
                  <c:v>62.467794654232044</c:v>
                </c:pt>
                <c:pt idx="175">
                  <c:v>62.977782044418639</c:v>
                </c:pt>
                <c:pt idx="176">
                  <c:v>63.489132840423935</c:v>
                </c:pt>
                <c:pt idx="177">
                  <c:v>64.001838665013921</c:v>
                </c:pt>
                <c:pt idx="178">
                  <c:v>64.515891104231059</c:v>
                </c:pt>
                <c:pt idx="179">
                  <c:v>65.031281707816547</c:v>
                </c:pt>
                <c:pt idx="180">
                  <c:v>65.548001989637896</c:v>
                </c:pt>
                <c:pt idx="181">
                  <c:v>66.066043428121702</c:v>
                </c:pt>
                <c:pt idx="182">
                  <c:v>66.585397466691632</c:v>
                </c:pt>
                <c:pt idx="183">
                  <c:v>67.106055514211477</c:v>
                </c:pt>
                <c:pt idx="184">
                  <c:v>67.628008945433265</c:v>
                </c:pt>
                <c:pt idx="185">
                  <c:v>68.151249101450261</c:v>
                </c:pt>
                <c:pt idx="186">
                  <c:v>68.675767290154951</c:v>
                </c:pt>
                <c:pt idx="187">
                  <c:v>69.201554786701735</c:v>
                </c:pt>
                <c:pt idx="188">
                  <c:v>69.728602833974378</c:v>
                </c:pt>
                <c:pt idx="189">
                  <c:v>70.25690264305814</c:v>
                </c:pt>
                <c:pt idx="190">
                  <c:v>70.78644539371642</c:v>
                </c:pt>
                <c:pt idx="191">
                  <c:v>71.317222234871963</c:v>
                </c:pt>
                <c:pt idx="192">
                  <c:v>71.849224285092404</c:v>
                </c:pt>
                <c:pt idx="193">
                  <c:v>72.382442633080174</c:v>
                </c:pt>
                <c:pt idx="194">
                  <c:v>72.916868338166665</c:v>
                </c:pt>
                <c:pt idx="195">
                  <c:v>73.452492430810523</c:v>
                </c:pt>
                <c:pt idx="196">
                  <c:v>73.989305913100068</c:v>
                </c:pt>
                <c:pt idx="197">
                  <c:v>74.52729975925962</c:v>
                </c:pt>
                <c:pt idx="198">
                  <c:v>75.066464916159802</c:v>
                </c:pt>
                <c:pt idx="199">
                  <c:v>75.606792303831639</c:v>
                </c:pt>
                <c:pt idx="200">
                  <c:v>76.148272815984342</c:v>
                </c:pt>
                <c:pt idx="201">
                  <c:v>76.690897320526801</c:v>
                </c:pt>
                <c:pt idx="202">
                  <c:v>77.234656660092554</c:v>
                </c:pt>
                <c:pt idx="203">
                  <c:v>77.779541652568227</c:v>
                </c:pt>
                <c:pt idx="204">
                  <c:v>78.325543091625391</c:v>
                </c:pt>
                <c:pt idx="205">
                  <c:v>78.872651747255631</c:v>
                </c:pt>
                <c:pt idx="206">
                  <c:v>79.420858366308764</c:v>
                </c:pt>
                <c:pt idx="207">
                  <c:v>79.970153673034218</c:v>
                </c:pt>
                <c:pt idx="208">
                  <c:v>80.520528369625339</c:v>
                </c:pt>
                <c:pt idx="209">
                  <c:v>81.071973136766644</c:v>
                </c:pt>
                <c:pt idx="210">
                  <c:v>81.624478634183774</c:v>
                </c:pt>
                <c:pt idx="211">
                  <c:v>82.178035501196248</c:v>
                </c:pt>
                <c:pt idx="212">
                  <c:v>82.732634357272744</c:v>
                </c:pt>
                <c:pt idx="213">
                  <c:v>83.288265802588924</c:v>
                </c:pt>
                <c:pt idx="214">
                  <c:v>83.844920418587648</c:v>
                </c:pt>
                <c:pt idx="215">
                  <c:v>84.402588768541506</c:v>
                </c:pt>
                <c:pt idx="216">
                  <c:v>84.961261398117514</c:v>
                </c:pt>
                <c:pt idx="217">
                  <c:v>85.520928835943991</c:v>
                </c:pt>
                <c:pt idx="218">
                  <c:v>86.081581594179369</c:v>
                </c:pt>
                <c:pt idx="219">
                  <c:v>86.643210169082948</c:v>
                </c:pt>
                <c:pt idx="220">
                  <c:v>87.205805041587467</c:v>
                </c:pt>
                <c:pt idx="221">
                  <c:v>87.769356677873319</c:v>
                </c:pt>
                <c:pt idx="222">
                  <c:v>88.333855529944472</c:v>
                </c:pt>
                <c:pt idx="223">
                  <c:v>88.899292036205793</c:v>
                </c:pt>
                <c:pt idx="224">
                  <c:v>89.465656622041834</c:v>
                </c:pt>
                <c:pt idx="225">
                  <c:v>90.032939700396895</c:v>
                </c:pt>
                <c:pt idx="226">
                  <c:v>90.60113167235626</c:v>
                </c:pt>
                <c:pt idx="227">
                  <c:v>91.170222927728616</c:v>
                </c:pt>
                <c:pt idx="228">
                  <c:v>91.740203845629352</c:v>
                </c:pt>
                <c:pt idx="229">
                  <c:v>92.311064795064837</c:v>
                </c:pt>
                <c:pt idx="230">
                  <c:v>92.882796135517438</c:v>
                </c:pt>
                <c:pt idx="231">
                  <c:v>93.455388217531251</c:v>
                </c:pt>
                <c:pt idx="232">
                  <c:v>94.028831383298424</c:v>
                </c:pt>
                <c:pt idx="233">
                  <c:v>94.603115967245927</c:v>
                </c:pt>
                <c:pt idx="234">
                  <c:v>95.178232296622753</c:v>
                </c:pt>
                <c:pt idx="235">
                  <c:v>95.754170692087371</c:v>
                </c:pt>
                <c:pt idx="236">
                  <c:v>96.330921468295372</c:v>
                </c:pt>
                <c:pt idx="237">
                  <c:v>96.908474934487188</c:v>
                </c:pt>
                <c:pt idx="238">
                  <c:v>97.486821395075779</c:v>
                </c:pt>
                <c:pt idx="239">
                  <c:v>98.065951150234227</c:v>
                </c:pt>
                <c:pt idx="240">
                  <c:v>98.645854496483111</c:v>
                </c:pt>
                <c:pt idx="241">
                  <c:v>99.2265217272775</c:v>
                </c:pt>
                <c:pt idx="242">
                  <c:v>99.807943133593596</c:v>
                </c:pt>
                <c:pt idx="243">
                  <c:v>100.39010900451481</c:v>
                </c:pt>
                <c:pt idx="244">
                  <c:v>100.97300962781729</c:v>
                </c:pt>
                <c:pt idx="245">
                  <c:v>101.5566352905546</c:v>
                </c:pt>
                <c:pt idx="246">
                  <c:v>102.14097627964173</c:v>
                </c:pt>
                <c:pt idx="247">
                  <c:v>102.72602288243812</c:v>
                </c:pt>
                <c:pt idx="248">
                  <c:v>103.31176538732966</c:v>
                </c:pt>
                <c:pt idx="249">
                  <c:v>103.89819408430962</c:v>
                </c:pt>
                <c:pt idx="250">
                  <c:v>104.48529926555842</c:v>
                </c:pt>
                <c:pt idx="251">
                  <c:v>105.07307122602201</c:v>
                </c:pt>
                <c:pt idx="252">
                  <c:v>105.6615002639889</c:v>
                </c:pt>
                <c:pt idx="253">
                  <c:v>106.25057668166578</c:v>
                </c:pt>
                <c:pt idx="254">
                  <c:v>106.84029078575146</c:v>
                </c:pt>
                <c:pt idx="255">
                  <c:v>107.43063288800921</c:v>
                </c:pt>
                <c:pt idx="256">
                  <c:v>108.02159330583731</c:v>
                </c:pt>
                <c:pt idx="257">
                  <c:v>108.61316236283777</c:v>
                </c:pt>
                <c:pt idx="258">
                  <c:v>109.20533038938311</c:v>
                </c:pt>
                <c:pt idx="259">
                  <c:v>109.7980877231811</c:v>
                </c:pt>
                <c:pt idx="260">
                  <c:v>110.39142470983741</c:v>
                </c:pt>
                <c:pt idx="261">
                  <c:v>110.98533170341602</c:v>
                </c:pt>
                <c:pt idx="262">
                  <c:v>111.57979906699741</c:v>
                </c:pt>
                <c:pt idx="263">
                  <c:v>112.17481717323429</c:v>
                </c:pt>
                <c:pt idx="264">
                  <c:v>112.77037640490492</c:v>
                </c:pt>
                <c:pt idx="265">
                  <c:v>113.36646715546391</c:v>
                </c:pt>
                <c:pt idx="266">
                  <c:v>113.96307982959033</c:v>
                </c:pt>
                <c:pt idx="267">
                  <c:v>114.5602048437332</c:v>
                </c:pt>
                <c:pt idx="268">
                  <c:v>115.15783262665413</c:v>
                </c:pt>
                <c:pt idx="269">
                  <c:v>115.7559536199671</c:v>
                </c:pt>
                <c:pt idx="270">
                  <c:v>116.35455827867534</c:v>
                </c:pt>
                <c:pt idx="271">
                  <c:v>116.95363707170513</c:v>
                </c:pt>
                <c:pt idx="272">
                  <c:v>117.55318048243656</c:v>
                </c:pt>
                <c:pt idx="273">
                  <c:v>118.15317900923107</c:v>
                </c:pt>
                <c:pt idx="274">
                  <c:v>118.7536231659558</c:v>
                </c:pt>
                <c:pt idx="275">
                  <c:v>119.35450348250457</c:v>
                </c:pt>
                <c:pt idx="276">
                  <c:v>119.95581050531547</c:v>
                </c:pt>
                <c:pt idx="277">
                  <c:v>120.55753479788503</c:v>
                </c:pt>
                <c:pt idx="278">
                  <c:v>121.15966694127881</c:v>
                </c:pt>
                <c:pt idx="279">
                  <c:v>121.76219753463849</c:v>
                </c:pt>
                <c:pt idx="280">
                  <c:v>122.36511719568512</c:v>
                </c:pt>
                <c:pt idx="281">
                  <c:v>122.9684165612188</c:v>
                </c:pt>
                <c:pt idx="282">
                  <c:v>123.57208628761452</c:v>
                </c:pt>
                <c:pt idx="283">
                  <c:v>124.17611705131411</c:v>
                </c:pt>
                <c:pt idx="284">
                  <c:v>124.78049954931426</c:v>
                </c:pt>
                <c:pt idx="285">
                  <c:v>125.38522449965062</c:v>
                </c:pt>
                <c:pt idx="286">
                  <c:v>125.99028264187781</c:v>
                </c:pt>
                <c:pt idx="287">
                  <c:v>126.59566473754538</c:v>
                </c:pt>
                <c:pt idx="288">
                  <c:v>127.20136157066949</c:v>
                </c:pt>
                <c:pt idx="289">
                  <c:v>127.80736394820057</c:v>
                </c:pt>
                <c:pt idx="290">
                  <c:v>128.41366270048658</c:v>
                </c:pt>
                <c:pt idx="291">
                  <c:v>129.02024868173191</c:v>
                </c:pt>
                <c:pt idx="292">
                  <c:v>129.6271127704521</c:v>
                </c:pt>
                <c:pt idx="293">
                  <c:v>130.23424586992394</c:v>
                </c:pt>
                <c:pt idx="294">
                  <c:v>130.84163890863118</c:v>
                </c:pt>
                <c:pt idx="295">
                  <c:v>131.44928284070579</c:v>
                </c:pt>
                <c:pt idx="296">
                  <c:v>132.05716864636454</c:v>
                </c:pt>
                <c:pt idx="297">
                  <c:v>132.66528733234099</c:v>
                </c:pt>
                <c:pt idx="298">
                  <c:v>133.27362993231293</c:v>
                </c:pt>
                <c:pt idx="299">
                  <c:v>133.88218750732497</c:v>
                </c:pt>
                <c:pt idx="300">
                  <c:v>134.49095114620658</c:v>
                </c:pt>
                <c:pt idx="301">
                  <c:v>135.09991196598514</c:v>
                </c:pt>
                <c:pt idx="302">
                  <c:v>135.70906111229436</c:v>
                </c:pt>
                <c:pt idx="303">
                  <c:v>136.31838975977777</c:v>
                </c:pt>
                <c:pt idx="304">
                  <c:v>136.92788911248729</c:v>
                </c:pt>
                <c:pt idx="305">
                  <c:v>137.53755040427694</c:v>
                </c:pt>
                <c:pt idx="306">
                  <c:v>138.14736489919159</c:v>
                </c:pt>
                <c:pt idx="307">
                  <c:v>138.75732389185069</c:v>
                </c:pt>
                <c:pt idx="308">
                  <c:v>139.367418707827</c:v>
                </c:pt>
                <c:pt idx="309">
                  <c:v>139.9776407040203</c:v>
                </c:pt>
                <c:pt idx="310">
                  <c:v>140.58798126902602</c:v>
                </c:pt>
                <c:pt idx="311">
                  <c:v>141.19843182349868</c:v>
                </c:pt>
                <c:pt idx="312">
                  <c:v>141.80898382051041</c:v>
                </c:pt>
                <c:pt idx="313">
                  <c:v>142.41962874590408</c:v>
                </c:pt>
                <c:pt idx="314">
                  <c:v>143.03035811864146</c:v>
                </c:pt>
                <c:pt idx="315">
                  <c:v>143.64116349114613</c:v>
                </c:pt>
                <c:pt idx="316">
                  <c:v>144.25203644964111</c:v>
                </c:pt>
                <c:pt idx="317">
                  <c:v>144.8629686144813</c:v>
                </c:pt>
                <c:pt idx="318">
                  <c:v>145.47395164048078</c:v>
                </c:pt>
                <c:pt idx="319">
                  <c:v>146.08497721723467</c:v>
                </c:pt>
                <c:pt idx="320">
                  <c:v>146.69603706943585</c:v>
                </c:pt>
                <c:pt idx="321">
                  <c:v>147.30712295718638</c:v>
                </c:pt>
                <c:pt idx="322">
                  <c:v>147.91822667630353</c:v>
                </c:pt>
                <c:pt idx="323">
                  <c:v>148.52934005862065</c:v>
                </c:pt>
                <c:pt idx="324">
                  <c:v>149.1404549722825</c:v>
                </c:pt>
                <c:pt idx="325">
                  <c:v>149.75156332203548</c:v>
                </c:pt>
                <c:pt idx="326">
                  <c:v>150.36265704951245</c:v>
                </c:pt>
                <c:pt idx="327">
                  <c:v>150.97372813351211</c:v>
                </c:pt>
                <c:pt idx="328">
                  <c:v>151.58476859027314</c:v>
                </c:pt>
                <c:pt idx="329">
                  <c:v>152.19577047374301</c:v>
                </c:pt>
                <c:pt idx="330">
                  <c:v>152.80672587584135</c:v>
                </c:pt>
                <c:pt idx="331">
                  <c:v>153.41762692671804</c:v>
                </c:pt>
                <c:pt idx="332">
                  <c:v>154.0284657950059</c:v>
                </c:pt>
                <c:pt idx="333">
                  <c:v>154.63923468806809</c:v>
                </c:pt>
                <c:pt idx="334">
                  <c:v>155.24992585224007</c:v>
                </c:pt>
                <c:pt idx="335">
                  <c:v>155.86053157306634</c:v>
                </c:pt>
                <c:pt idx="336">
                  <c:v>156.47104417553174</c:v>
                </c:pt>
                <c:pt idx="337">
                  <c:v>157.08145602428749</c:v>
                </c:pt>
                <c:pt idx="338">
                  <c:v>157.69175952387181</c:v>
                </c:pt>
                <c:pt idx="339">
                  <c:v>158.30194711892531</c:v>
                </c:pt>
                <c:pt idx="340">
                  <c:v>158.91201129440105</c:v>
                </c:pt>
                <c:pt idx="341">
                  <c:v>159.52194457576928</c:v>
                </c:pt>
                <c:pt idx="342">
                  <c:v>160.1317395292169</c:v>
                </c:pt>
                <c:pt idx="343">
                  <c:v>160.74138876184168</c:v>
                </c:pt>
                <c:pt idx="344">
                  <c:v>161.3508849218411</c:v>
                </c:pt>
                <c:pt idx="345">
                  <c:v>161.96022069869616</c:v>
                </c:pt>
                <c:pt idx="346">
                  <c:v>162.56938882334975</c:v>
                </c:pt>
                <c:pt idx="347">
                  <c:v>163.17838206837988</c:v>
                </c:pt>
                <c:pt idx="348">
                  <c:v>163.78719324816768</c:v>
                </c:pt>
                <c:pt idx="349">
                  <c:v>164.39581521906035</c:v>
                </c:pt>
                <c:pt idx="350">
                  <c:v>165.00424087952874</c:v>
                </c:pt>
                <c:pt idx="351">
                  <c:v>165.61246317031996</c:v>
                </c:pt>
                <c:pt idx="352">
                  <c:v>166.22047507460474</c:v>
                </c:pt>
                <c:pt idx="353">
                  <c:v>166.82826961811978</c:v>
                </c:pt>
                <c:pt idx="354">
                  <c:v>167.435839869305</c:v>
                </c:pt>
                <c:pt idx="355">
                  <c:v>168.04317893943571</c:v>
                </c:pt>
                <c:pt idx="356">
                  <c:v>168.65027998274977</c:v>
                </c:pt>
                <c:pt idx="357">
                  <c:v>169.25713619656972</c:v>
                </c:pt>
                <c:pt idx="358">
                  <c:v>169.86374082141992</c:v>
                </c:pt>
                <c:pt idx="359">
                  <c:v>170.47008714113881</c:v>
                </c:pt>
                <c:pt idx="360">
                  <c:v>171.07616848298616</c:v>
                </c:pt>
                <c:pt idx="361">
                  <c:v>171.6819782177455</c:v>
                </c:pt>
                <c:pt idx="362">
                  <c:v>172.28750975982149</c:v>
                </c:pt>
                <c:pt idx="363">
                  <c:v>172.89275656733275</c:v>
                </c:pt>
                <c:pt idx="364">
                  <c:v>173.49771214219962</c:v>
                </c:pt>
                <c:pt idx="365">
                  <c:v>174.10237003022723</c:v>
                </c:pt>
                <c:pt idx="366">
                  <c:v>174.70672382118389</c:v>
                </c:pt>
                <c:pt idx="367">
                  <c:v>175.31076714887462</c:v>
                </c:pt>
                <c:pt idx="368">
                  <c:v>175.91449369121008</c:v>
                </c:pt>
                <c:pt idx="369">
                  <c:v>176.51789717027088</c:v>
                </c:pt>
                <c:pt idx="370">
                  <c:v>177.12097135236715</c:v>
                </c:pt>
                <c:pt idx="371">
                  <c:v>177.72371004809364</c:v>
                </c:pt>
                <c:pt idx="372">
                  <c:v>178.32610711238019</c:v>
                </c:pt>
                <c:pt idx="373">
                  <c:v>178.92815644453782</c:v>
                </c:pt>
                <c:pt idx="374">
                  <c:v>179.52985198830009</c:v>
                </c:pt>
                <c:pt idx="375">
                  <c:v>180.13118773186031</c:v>
                </c:pt>
                <c:pt idx="376">
                  <c:v>180.73215770790412</c:v>
                </c:pt>
                <c:pt idx="377">
                  <c:v>181.33275599363779</c:v>
                </c:pt>
                <c:pt idx="378">
                  <c:v>181.93297671081223</c:v>
                </c:pt>
                <c:pt idx="379">
                  <c:v>182.5328140257426</c:v>
                </c:pt>
                <c:pt idx="380">
                  <c:v>183.13226214932376</c:v>
                </c:pt>
                <c:pt idx="381">
                  <c:v>183.73131533704145</c:v>
                </c:pt>
                <c:pt idx="382">
                  <c:v>184.32996788897935</c:v>
                </c:pt>
                <c:pt idx="383">
                  <c:v>184.92821414982191</c:v>
                </c:pt>
                <c:pt idx="384">
                  <c:v>185.52604850885322</c:v>
                </c:pt>
                <c:pt idx="385">
                  <c:v>186.12346539995164</c:v>
                </c:pt>
                <c:pt idx="386">
                  <c:v>186.7204593015806</c:v>
                </c:pt>
                <c:pt idx="387">
                  <c:v>187.31702473677538</c:v>
                </c:pt>
                <c:pt idx="388">
                  <c:v>187.91315627312576</c:v>
                </c:pt>
                <c:pt idx="389">
                  <c:v>188.50884852275519</c:v>
                </c:pt>
                <c:pt idx="390">
                  <c:v>189.10409614229562</c:v>
                </c:pt>
                <c:pt idx="391">
                  <c:v>189.69889383285894</c:v>
                </c:pt>
                <c:pt idx="392">
                  <c:v>190.29323634000443</c:v>
                </c:pt>
                <c:pt idx="393">
                  <c:v>190.88711845370253</c:v>
                </c:pt>
                <c:pt idx="394">
                  <c:v>191.48053500829496</c:v>
                </c:pt>
                <c:pt idx="395">
                  <c:v>192.07348088245124</c:v>
                </c:pt>
                <c:pt idx="396">
                  <c:v>192.66595099912143</c:v>
                </c:pt>
                <c:pt idx="397">
                  <c:v>193.25794032548566</c:v>
                </c:pt>
                <c:pt idx="398">
                  <c:v>193.8494438728998</c:v>
                </c:pt>
                <c:pt idx="399">
                  <c:v>194.44045669683788</c:v>
                </c:pt>
                <c:pt idx="400">
                  <c:v>195.03097389683111</c:v>
                </c:pt>
                <c:pt idx="401">
                  <c:v>195.6209906164033</c:v>
                </c:pt>
                <c:pt idx="402">
                  <c:v>196.21050204300326</c:v>
                </c:pt>
                <c:pt idx="403">
                  <c:v>196.79950340793366</c:v>
                </c:pt>
                <c:pt idx="404">
                  <c:v>197.38798998627684</c:v>
                </c:pt>
                <c:pt idx="405">
                  <c:v>197.97595709681727</c:v>
                </c:pt>
              </c:numCache>
            </c:numRef>
          </c:xVal>
          <c:yVal>
            <c:numRef>
              <c:f>性能計算!$F$3:$F$408</c:f>
              <c:numCache>
                <c:formatCode>General</c:formatCode>
                <c:ptCount val="4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19840"/>
        <c:axId val="75820416"/>
      </c:scatterChart>
      <c:valAx>
        <c:axId val="75819840"/>
        <c:scaling>
          <c:orientation val="minMax"/>
          <c:max val="800"/>
        </c:scaling>
        <c:delete val="0"/>
        <c:axPos val="b"/>
        <c:majorGridlines/>
        <c:numFmt formatCode="0_ &quot;秒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5820416"/>
        <c:crosses val="autoZero"/>
        <c:crossBetween val="midCat"/>
      </c:valAx>
      <c:valAx>
        <c:axId val="75820416"/>
        <c:scaling>
          <c:orientation val="minMax"/>
        </c:scaling>
        <c:delete val="0"/>
        <c:axPos val="l"/>
        <c:majorGridlines/>
        <c:numFmt formatCode="0_ &quot;km/h&quot;" sourceLinked="0"/>
        <c:majorTickMark val="out"/>
        <c:minorTickMark val="none"/>
        <c:tickLblPos val="nextTo"/>
        <c:crossAx val="758198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2396689544241748"/>
          <c:y val="0.41740164593246981"/>
          <c:w val="0.27637719198143706"/>
          <c:h val="0.19261563849234292"/>
        </c:manualLayout>
      </c:layout>
      <c:overlay val="0"/>
      <c:spPr>
        <a:solidFill>
          <a:schemeClr val="bg2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8031318736718"/>
          <c:y val="3.6791973305584071E-2"/>
          <c:w val="0.86888832287664208"/>
          <c:h val="0.8555716347824818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性能計算!$S$2</c:f>
              <c:strCache>
                <c:ptCount val="1"/>
                <c:pt idx="0">
                  <c:v>加速S(0→V)</c:v>
                </c:pt>
              </c:strCache>
            </c:strRef>
          </c:tx>
          <c:marker>
            <c:symbol val="none"/>
          </c:marker>
          <c:xVal>
            <c:numRef>
              <c:f>性能計算!$S$3:$S$408</c:f>
              <c:numCache>
                <c:formatCode>General</c:formatCode>
                <c:ptCount val="406"/>
                <c:pt idx="0">
                  <c:v>0</c:v>
                </c:pt>
                <c:pt idx="1">
                  <c:v>1.7361527744081846E-4</c:v>
                </c:pt>
                <c:pt idx="2">
                  <c:v>5.2085597449945625E-4</c:v>
                </c:pt>
                <c:pt idx="3">
                  <c:v>1.0417349481049356E-3</c:v>
                </c:pt>
                <c:pt idx="4">
                  <c:v>1.7362677706857297E-3</c:v>
                </c:pt>
                <c:pt idx="5">
                  <c:v>2.604472731058816E-3</c:v>
                </c:pt>
                <c:pt idx="6">
                  <c:v>3.646370835460452E-3</c:v>
                </c:pt>
                <c:pt idx="7">
                  <c:v>4.8619858087187943E-3</c:v>
                </c:pt>
                <c:pt idx="8">
                  <c:v>6.2513440955684887E-3</c:v>
                </c:pt>
                <c:pt idx="9">
                  <c:v>7.8144748621073803E-3</c:v>
                </c:pt>
                <c:pt idx="10">
                  <c:v>9.5514099973955085E-3</c:v>
                </c:pt>
                <c:pt idx="11">
                  <c:v>1.1462184115196566E-2</c:v>
                </c:pt>
                <c:pt idx="12">
                  <c:v>1.3546834555862008E-2</c:v>
                </c:pt>
                <c:pt idx="13">
                  <c:v>1.5805401388358037E-2</c:v>
                </c:pt>
                <c:pt idx="14">
                  <c:v>1.823792741243568E-2</c:v>
                </c:pt>
                <c:pt idx="15">
                  <c:v>2.0844458160944192E-2</c:v>
                </c:pt>
                <c:pt idx="16">
                  <c:v>2.3625041902288067E-2</c:v>
                </c:pt>
                <c:pt idx="17">
                  <c:v>2.6579729643027898E-2</c:v>
                </c:pt>
                <c:pt idx="18">
                  <c:v>2.9708575130625414E-2</c:v>
                </c:pt>
                <c:pt idx="19">
                  <c:v>3.3011634856332961E-2</c:v>
                </c:pt>
                <c:pt idx="20">
                  <c:v>3.6488968058227766E-2</c:v>
                </c:pt>
                <c:pt idx="21">
                  <c:v>4.0140636724391346E-2</c:v>
                </c:pt>
                <c:pt idx="22">
                  <c:v>4.3966705596234355E-2</c:v>
                </c:pt>
                <c:pt idx="23">
                  <c:v>4.7967242171967309E-2</c:v>
                </c:pt>
                <c:pt idx="24">
                  <c:v>5.2142316710217518E-2</c:v>
                </c:pt>
                <c:pt idx="25">
                  <c:v>5.6492002233792665E-2</c:v>
                </c:pt>
                <c:pt idx="26">
                  <c:v>6.1016374533591447E-2</c:v>
                </c:pt>
                <c:pt idx="27">
                  <c:v>6.5715512172661694E-2</c:v>
                </c:pt>
                <c:pt idx="28">
                  <c:v>7.0589496490406398E-2</c:v>
                </c:pt>
                <c:pt idx="29">
                  <c:v>7.5638411606938225E-2</c:v>
                </c:pt>
                <c:pt idx="30">
                  <c:v>8.0862344427582875E-2</c:v>
                </c:pt>
                <c:pt idx="31">
                  <c:v>8.626138464753183E-2</c:v>
                </c:pt>
                <c:pt idx="32">
                  <c:v>9.1835624756645071E-2</c:v>
                </c:pt>
                <c:pt idx="33">
                  <c:v>9.7585160044404221E-2</c:v>
                </c:pt>
                <c:pt idx="34">
                  <c:v>0.10351008860501668</c:v>
                </c:pt>
                <c:pt idx="35">
                  <c:v>0.1096105113426714</c:v>
                </c:pt>
                <c:pt idx="36">
                  <c:v>0.11588653197694676</c:v>
                </c:pt>
                <c:pt idx="37">
                  <c:v>0.12233825704837131</c:v>
                </c:pt>
                <c:pt idx="38">
                  <c:v>0.12896579592413782</c:v>
                </c:pt>
                <c:pt idx="39">
                  <c:v>0.13576926080397142</c:v>
                </c:pt>
                <c:pt idx="40">
                  <c:v>0.14274876672615244</c:v>
                </c:pt>
                <c:pt idx="41">
                  <c:v>0.14990443157369471</c:v>
                </c:pt>
                <c:pt idx="42">
                  <c:v>0.15723637608067978</c:v>
                </c:pt>
                <c:pt idx="43">
                  <c:v>0.164744723838748</c:v>
                </c:pt>
                <c:pt idx="44">
                  <c:v>0.17242960130374724</c:v>
                </c:pt>
                <c:pt idx="45">
                  <c:v>0.18029113780253966</c:v>
                </c:pt>
                <c:pt idx="46">
                  <c:v>0.18832946553996779</c:v>
                </c:pt>
                <c:pt idx="47">
                  <c:v>0.19654471960598022</c:v>
                </c:pt>
                <c:pt idx="48">
                  <c:v>0.20493703798291801</c:v>
                </c:pt>
                <c:pt idx="49">
                  <c:v>0.21350656155296266</c:v>
                </c:pt>
                <c:pt idx="50">
                  <c:v>0.22225343410574622</c:v>
                </c:pt>
                <c:pt idx="51">
                  <c:v>0.23117780234612478</c:v>
                </c:pt>
                <c:pt idx="52">
                  <c:v>0.24027981590211586</c:v>
                </c:pt>
                <c:pt idx="53">
                  <c:v>0.24955962733300088</c:v>
                </c:pt>
                <c:pt idx="54">
                  <c:v>0.25901739213759345</c:v>
                </c:pt>
                <c:pt idx="55">
                  <c:v>0.26865326876267465</c:v>
                </c:pt>
                <c:pt idx="56">
                  <c:v>0.27846741861159585</c:v>
                </c:pt>
                <c:pt idx="57">
                  <c:v>0.28846000605305061</c:v>
                </c:pt>
                <c:pt idx="58">
                  <c:v>0.29863119843001623</c:v>
                </c:pt>
                <c:pt idx="59">
                  <c:v>0.30898116606886628</c:v>
                </c:pt>
                <c:pt idx="60">
                  <c:v>0.31951008228865463</c:v>
                </c:pt>
                <c:pt idx="61">
                  <c:v>0.33021812341057305</c:v>
                </c:pt>
                <c:pt idx="62">
                  <c:v>0.3411054687675823</c:v>
                </c:pt>
                <c:pt idx="63">
                  <c:v>0.35217230071421862</c:v>
                </c:pt>
                <c:pt idx="64">
                  <c:v>0.3634188046365765</c:v>
                </c:pt>
                <c:pt idx="65">
                  <c:v>0.37484516896246894</c:v>
                </c:pt>
                <c:pt idx="66">
                  <c:v>0.38645158517176631</c:v>
                </c:pt>
                <c:pt idx="67">
                  <c:v>0.39823824780691502</c:v>
                </c:pt>
                <c:pt idx="68">
                  <c:v>0.41020535448363721</c:v>
                </c:pt>
                <c:pt idx="69">
                  <c:v>0.42235310590181291</c:v>
                </c:pt>
                <c:pt idx="70">
                  <c:v>0.43468170585654581</c:v>
                </c:pt>
                <c:pt idx="71">
                  <c:v>0.44719136124941361</c:v>
                </c:pt>
                <c:pt idx="72">
                  <c:v>0.45988228209990495</c:v>
                </c:pt>
                <c:pt idx="73">
                  <c:v>0.47275468155704375</c:v>
                </c:pt>
                <c:pt idx="74">
                  <c:v>0.48580877591120236</c:v>
                </c:pt>
                <c:pt idx="75">
                  <c:v>0.49904478460610524</c:v>
                </c:pt>
                <c:pt idx="76">
                  <c:v>0.5124629302510243</c:v>
                </c:pt>
                <c:pt idx="77">
                  <c:v>0.52606343863316729</c:v>
                </c:pt>
                <c:pt idx="78">
                  <c:v>0.53984653873026123</c:v>
                </c:pt>
                <c:pt idx="79">
                  <c:v>0.5538124627233314</c:v>
                </c:pt>
                <c:pt idx="80">
                  <c:v>0.56796144600967868</c:v>
                </c:pt>
                <c:pt idx="81">
                  <c:v>0.58229372721605566</c:v>
                </c:pt>
                <c:pt idx="82">
                  <c:v>0.59680954821204368</c:v>
                </c:pt>
                <c:pt idx="83">
                  <c:v>0.61150915412363238</c:v>
                </c:pt>
                <c:pt idx="84">
                  <c:v>0.62639279334700315</c:v>
                </c:pt>
                <c:pt idx="85">
                  <c:v>0.64146071756251843</c:v>
                </c:pt>
                <c:pt idx="86">
                  <c:v>0.65671318174891835</c:v>
                </c:pt>
                <c:pt idx="87">
                  <c:v>0.67215044419772652</c:v>
                </c:pt>
                <c:pt idx="88">
                  <c:v>0.68777276652786645</c:v>
                </c:pt>
                <c:pt idx="89">
                  <c:v>0.70358041370049118</c:v>
                </c:pt>
                <c:pt idx="90">
                  <c:v>0.7195736540340264</c:v>
                </c:pt>
                <c:pt idx="91">
                  <c:v>0.73575275921943106</c:v>
                </c:pt>
                <c:pt idx="92">
                  <c:v>0.75211800433567522</c:v>
                </c:pt>
                <c:pt idx="93">
                  <c:v>0.76866966786543789</c:v>
                </c:pt>
                <c:pt idx="94">
                  <c:v>0.7854080317110278</c:v>
                </c:pt>
                <c:pt idx="95">
                  <c:v>0.80233338121052711</c:v>
                </c:pt>
                <c:pt idx="96">
                  <c:v>0.81944600515416144</c:v>
                </c:pt>
                <c:pt idx="97">
                  <c:v>0.83674619580089782</c:v>
                </c:pt>
                <c:pt idx="98">
                  <c:v>0.85423424889527277</c:v>
                </c:pt>
                <c:pt idx="99">
                  <c:v>0.87191046368445246</c:v>
                </c:pt>
                <c:pt idx="100">
                  <c:v>0.88977514293552673</c:v>
                </c:pt>
                <c:pt idx="101">
                  <c:v>0.90782859295304008</c:v>
                </c:pt>
                <c:pt idx="102">
                  <c:v>0.92607112359676091</c:v>
                </c:pt>
                <c:pt idx="103">
                  <c:v>0.94450304829969167</c:v>
                </c:pt>
                <c:pt idx="104">
                  <c:v>0.96312468408632179</c:v>
                </c:pt>
                <c:pt idx="105">
                  <c:v>0.98193635159112669</c:v>
                </c:pt>
                <c:pt idx="106">
                  <c:v>1.000938375077314</c:v>
                </c:pt>
                <c:pt idx="107">
                  <c:v>1.0201310824558198</c:v>
                </c:pt>
                <c:pt idx="108">
                  <c:v>1.039514805304558</c:v>
                </c:pt>
                <c:pt idx="109">
                  <c:v>1.0590898788879237</c:v>
                </c:pt>
                <c:pt idx="110">
                  <c:v>1.0788566421765555</c:v>
                </c:pt>
                <c:pt idx="111">
                  <c:v>1.0988154378673562</c:v>
                </c:pt>
                <c:pt idx="112">
                  <c:v>1.1189666124037771</c:v>
                </c:pt>
                <c:pt idx="113">
                  <c:v>1.1393105159963677</c:v>
                </c:pt>
                <c:pt idx="114">
                  <c:v>1.1598475026435919</c:v>
                </c:pt>
                <c:pt idx="115">
                  <c:v>1.1805779301529165</c:v>
                </c:pt>
                <c:pt idx="116">
                  <c:v>1.2015021601621716</c:v>
                </c:pt>
                <c:pt idx="117">
                  <c:v>1.222620558161188</c:v>
                </c:pt>
                <c:pt idx="118">
                  <c:v>1.2439334935137132</c:v>
                </c:pt>
                <c:pt idx="119">
                  <c:v>1.2654413394796087</c:v>
                </c:pt>
                <c:pt idx="120">
                  <c:v>1.2871444732373329</c:v>
                </c:pt>
                <c:pt idx="121">
                  <c:v>1.3090432759067112</c:v>
                </c:pt>
                <c:pt idx="122">
                  <c:v>1.3311381325719964</c:v>
                </c:pt>
                <c:pt idx="123">
                  <c:v>1.3534294323052234</c:v>
                </c:pt>
                <c:pt idx="124">
                  <c:v>1.375917568189861</c:v>
                </c:pt>
                <c:pt idx="125">
                  <c:v>1.3986029373447624</c:v>
                </c:pt>
                <c:pt idx="126">
                  <c:v>1.4214859409484208</c:v>
                </c:pt>
                <c:pt idx="127">
                  <c:v>1.4445669842635296</c:v>
                </c:pt>
                <c:pt idx="128">
                  <c:v>1.4678464766618535</c:v>
                </c:pt>
                <c:pt idx="129">
                  <c:v>1.4913248316494125</c:v>
                </c:pt>
                <c:pt idx="130">
                  <c:v>1.5150024668919824</c:v>
                </c:pt>
                <c:pt idx="131">
                  <c:v>1.5388798042409144</c:v>
                </c:pt>
                <c:pt idx="132">
                  <c:v>1.5629572697592808</c:v>
                </c:pt>
                <c:pt idx="133">
                  <c:v>1.5872352937483443</c:v>
                </c:pt>
                <c:pt idx="134">
                  <c:v>1.6117143107743606</c:v>
                </c:pt>
                <c:pt idx="135">
                  <c:v>1.6363947596957145</c:v>
                </c:pt>
                <c:pt idx="136">
                  <c:v>1.6612770836903943</c:v>
                </c:pt>
                <c:pt idx="137">
                  <c:v>1.6863617302838079</c:v>
                </c:pt>
                <c:pt idx="138">
                  <c:v>1.711649151376945</c:v>
                </c:pt>
                <c:pt idx="139">
                  <c:v>1.7371398032748888</c:v>
                </c:pt>
                <c:pt idx="140">
                  <c:v>1.7628341467156821</c:v>
                </c:pt>
                <c:pt idx="141">
                  <c:v>1.7887326468995499</c:v>
                </c:pt>
                <c:pt idx="142">
                  <c:v>1.8148357735184855</c:v>
                </c:pt>
                <c:pt idx="143">
                  <c:v>1.8411440007862008</c:v>
                </c:pt>
                <c:pt idx="144">
                  <c:v>1.8676578074684487</c:v>
                </c:pt>
                <c:pt idx="145">
                  <c:v>1.8943776769137195</c:v>
                </c:pt>
                <c:pt idx="146">
                  <c:v>1.9213040970843158</c:v>
                </c:pt>
                <c:pt idx="147">
                  <c:v>1.948437560587811</c:v>
                </c:pt>
                <c:pt idx="148">
                  <c:v>1.9757785647088963</c:v>
                </c:pt>
                <c:pt idx="149">
                  <c:v>2.0033276114416201</c:v>
                </c:pt>
                <c:pt idx="150">
                  <c:v>2.031085207522024</c:v>
                </c:pt>
                <c:pt idx="151">
                  <c:v>2.0590518644611815</c:v>
                </c:pt>
                <c:pt idx="152">
                  <c:v>2.0872280985786436</c:v>
                </c:pt>
                <c:pt idx="153">
                  <c:v>2.1156144310362941</c:v>
                </c:pt>
                <c:pt idx="154">
                  <c:v>2.144211387872625</c:v>
                </c:pt>
                <c:pt idx="155">
                  <c:v>2.1730195000374306</c:v>
                </c:pt>
                <c:pt idx="156">
                  <c:v>2.2020393034269294</c:v>
                </c:pt>
                <c:pt idx="157">
                  <c:v>2.2312713389193175</c:v>
                </c:pt>
                <c:pt idx="158">
                  <c:v>2.2607161524107608</c:v>
                </c:pt>
                <c:pt idx="159">
                  <c:v>2.2904458857778525</c:v>
                </c:pt>
                <c:pt idx="160">
                  <c:v>2.320601937840451</c:v>
                </c:pt>
                <c:pt idx="161">
                  <c:v>2.3511886494150418</c:v>
                </c:pt>
                <c:pt idx="162">
                  <c:v>2.3822104094357384</c:v>
                </c:pt>
                <c:pt idx="163">
                  <c:v>2.4136716559324691</c:v>
                </c:pt>
                <c:pt idx="164">
                  <c:v>2.445576877031034</c:v>
                </c:pt>
                <c:pt idx="165">
                  <c:v>2.4779306119756299</c:v>
                </c:pt>
                <c:pt idx="166">
                  <c:v>2.5107374521744683</c:v>
                </c:pt>
                <c:pt idx="167">
                  <c:v>2.544002042269125</c:v>
                </c:pt>
                <c:pt idx="168">
                  <c:v>2.5777290812282865</c:v>
                </c:pt>
                <c:pt idx="169">
                  <c:v>2.6119233234665717</c:v>
                </c:pt>
                <c:pt idx="170">
                  <c:v>2.6465895799891443</c:v>
                </c:pt>
                <c:pt idx="171">
                  <c:v>2.6817327195628375</c:v>
                </c:pt>
                <c:pt idx="172">
                  <c:v>2.717357669914553</c:v>
                </c:pt>
                <c:pt idx="173">
                  <c:v>2.7534694189577098</c:v>
                </c:pt>
                <c:pt idx="174">
                  <c:v>2.7900730160475526</c:v>
                </c:pt>
                <c:pt idx="175">
                  <c:v>2.827173573266152</c:v>
                </c:pt>
                <c:pt idx="176">
                  <c:v>2.8647762667379597</c:v>
                </c:pt>
                <c:pt idx="177">
                  <c:v>2.9028863379768111</c:v>
                </c:pt>
                <c:pt idx="178">
                  <c:v>2.941509095265296</c:v>
                </c:pt>
                <c:pt idx="179">
                  <c:v>2.9806499150674552</c:v>
                </c:pt>
                <c:pt idx="180">
                  <c:v>3.0203142434757879</c:v>
                </c:pt>
                <c:pt idx="181">
                  <c:v>3.0605075976935923</c:v>
                </c:pt>
                <c:pt idx="182">
                  <c:v>3.1012355675537009</c:v>
                </c:pt>
                <c:pt idx="183">
                  <c:v>3.1425038170747008</c:v>
                </c:pt>
                <c:pt idx="184">
                  <c:v>3.1843180860557765</c:v>
                </c:pt>
                <c:pt idx="185">
                  <c:v>3.2266841917113482</c:v>
                </c:pt>
                <c:pt idx="186">
                  <c:v>3.2696080303467241</c:v>
                </c:pt>
                <c:pt idx="187">
                  <c:v>3.3130955790760233</c:v>
                </c:pt>
                <c:pt idx="188">
                  <c:v>3.3571528975836782</c:v>
                </c:pt>
                <c:pt idx="189">
                  <c:v>3.4017861299308678</c:v>
                </c:pt>
                <c:pt idx="190">
                  <c:v>3.4470015064082857</c:v>
                </c:pt>
                <c:pt idx="191">
                  <c:v>3.492805345436695</c:v>
                </c:pt>
                <c:pt idx="192">
                  <c:v>3.539204055516779</c:v>
                </c:pt>
                <c:pt idx="193">
                  <c:v>3.5862041372298497</c:v>
                </c:pt>
                <c:pt idx="194">
                  <c:v>3.6338121852910374</c:v>
                </c:pt>
                <c:pt idx="195">
                  <c:v>3.6820348906566425</c:v>
                </c:pt>
                <c:pt idx="196">
                  <c:v>3.7308790426873935</c:v>
                </c:pt>
                <c:pt idx="197">
                  <c:v>3.7803515313694271</c:v>
                </c:pt>
                <c:pt idx="198">
                  <c:v>3.8304593495948676</c:v>
                </c:pt>
                <c:pt idx="199">
                  <c:v>3.8812095955039565</c:v>
                </c:pt>
                <c:pt idx="200">
                  <c:v>3.9326094748907665</c:v>
                </c:pt>
                <c:pt idx="201">
                  <c:v>3.9846663036745968</c:v>
                </c:pt>
                <c:pt idx="202">
                  <c:v>4.0373875104392463</c:v>
                </c:pt>
                <c:pt idx="203">
                  <c:v>4.0907806390424293</c:v>
                </c:pt>
                <c:pt idx="204">
                  <c:v>4.1448533512977059</c:v>
                </c:pt>
                <c:pt idx="205">
                  <c:v>4.1996134297313743</c:v>
                </c:pt>
                <c:pt idx="206">
                  <c:v>4.2550687804168836</c:v>
                </c:pt>
                <c:pt idx="207">
                  <c:v>4.3112274358894211</c:v>
                </c:pt>
                <c:pt idx="208">
                  <c:v>4.3680975581434378</c:v>
                </c:pt>
                <c:pt idx="209">
                  <c:v>4.4256874417159855</c:v>
                </c:pt>
                <c:pt idx="210">
                  <c:v>4.4840055168588568</c:v>
                </c:pt>
                <c:pt idx="211">
                  <c:v>4.5430603528026383</c:v>
                </c:pt>
                <c:pt idx="212">
                  <c:v>4.6028606611159262</c:v>
                </c:pt>
                <c:pt idx="213">
                  <c:v>4.6634152991630691</c:v>
                </c:pt>
                <c:pt idx="214">
                  <c:v>4.724733273663964</c:v>
                </c:pt>
                <c:pt idx="215">
                  <c:v>4.7868237443595643</c:v>
                </c:pt>
                <c:pt idx="216">
                  <c:v>4.8496960277869148</c:v>
                </c:pt>
                <c:pt idx="217">
                  <c:v>4.9133596011676977</c:v>
                </c:pt>
                <c:pt idx="218">
                  <c:v>4.9778241064144373</c:v>
                </c:pt>
                <c:pt idx="219">
                  <c:v>5.0430993542586879</c:v>
                </c:pt>
                <c:pt idx="220">
                  <c:v>5.1091953285057246</c:v>
                </c:pt>
                <c:pt idx="221">
                  <c:v>5.1761221904204362</c:v>
                </c:pt>
                <c:pt idx="222">
                  <c:v>5.2438902832493479</c:v>
                </c:pt>
                <c:pt idx="223">
                  <c:v>5.3125101368838976</c:v>
                </c:pt>
                <c:pt idx="224">
                  <c:v>5.3819924726703237</c:v>
                </c:pt>
                <c:pt idx="225">
                  <c:v>5.4523482083717694</c:v>
                </c:pt>
                <c:pt idx="226">
                  <c:v>5.5235884632884433</c:v>
                </c:pt>
                <c:pt idx="227">
                  <c:v>5.5957245635419506</c:v>
                </c:pt>
                <c:pt idx="228">
                  <c:v>5.6687680475301887</c:v>
                </c:pt>
                <c:pt idx="229">
                  <c:v>5.742730671559479</c:v>
                </c:pt>
                <c:pt idx="230">
                  <c:v>5.8176244156609327</c:v>
                </c:pt>
                <c:pt idx="231">
                  <c:v>5.893461489598355</c:v>
                </c:pt>
                <c:pt idx="232">
                  <c:v>5.9702543390753471</c:v>
                </c:pt>
                <c:pt idx="233">
                  <c:v>6.0480156521496093</c:v>
                </c:pt>
                <c:pt idx="234">
                  <c:v>6.1267583658628428</c:v>
                </c:pt>
                <c:pt idx="235">
                  <c:v>6.2064956730950325</c:v>
                </c:pt>
                <c:pt idx="236">
                  <c:v>6.2872410296523249</c:v>
                </c:pt>
                <c:pt idx="237">
                  <c:v>6.3690081615981491</c:v>
                </c:pt>
                <c:pt idx="238">
                  <c:v>6.4518110728377103</c:v>
                </c:pt>
                <c:pt idx="239">
                  <c:v>6.5356640529664638</c:v>
                </c:pt>
                <c:pt idx="240">
                  <c:v>6.6205816853937129</c:v>
                </c:pt>
                <c:pt idx="241">
                  <c:v>6.706578855753019</c:v>
                </c:pt>
                <c:pt idx="242">
                  <c:v>6.7936707606117031</c:v>
                </c:pt>
                <c:pt idx="243">
                  <c:v>6.8818729164923225</c:v>
                </c:pt>
                <c:pt idx="244">
                  <c:v>6.9712011692196754</c:v>
                </c:pt>
                <c:pt idx="245">
                  <c:v>7.0616717036075585</c:v>
                </c:pt>
                <c:pt idx="246">
                  <c:v>7.1533010535002548</c:v>
                </c:pt>
                <c:pt idx="247">
                  <c:v>7.2461061121844841</c:v>
                </c:pt>
                <c:pt idx="248">
                  <c:v>7.3401041431883822</c:v>
                </c:pt>
                <c:pt idx="249">
                  <c:v>7.4353127914849395</c:v>
                </c:pt>
                <c:pt idx="250">
                  <c:v>7.5317500951182543</c:v>
                </c:pt>
                <c:pt idx="251">
                  <c:v>7.6294344972719319</c:v>
                </c:pt>
                <c:pt idx="252">
                  <c:v>7.7283848588000073</c:v>
                </c:pt>
                <c:pt idx="253">
                  <c:v>7.8286204712418606</c:v>
                </c:pt>
                <c:pt idx="254">
                  <c:v>7.9301610703437797</c:v>
                </c:pt>
                <c:pt idx="255">
                  <c:v>8.033026850111062</c:v>
                </c:pt>
                <c:pt idx="256">
                  <c:v>8.1372384774158704</c:v>
                </c:pt>
                <c:pt idx="257">
                  <c:v>8.2428171071874807</c:v>
                </c:pt>
                <c:pt idx="258">
                  <c:v>8.3497843982130444</c:v>
                </c:pt>
                <c:pt idx="259">
                  <c:v>8.4581625295785869</c:v>
                </c:pt>
                <c:pt idx="260">
                  <c:v>8.567974217781682</c:v>
                </c:pt>
                <c:pt idx="261">
                  <c:v>8.6792427345490406</c:v>
                </c:pt>
                <c:pt idx="262">
                  <c:v>8.7919919253941874</c:v>
                </c:pt>
                <c:pt idx="263">
                  <c:v>8.906246228952476</c:v>
                </c:pt>
                <c:pt idx="264">
                  <c:v>9.0220306971328892</c:v>
                </c:pt>
                <c:pt idx="265">
                  <c:v>9.1393710161284183</c:v>
                </c:pt>
                <c:pt idx="266">
                  <c:v>9.2582935283293608</c:v>
                </c:pt>
                <c:pt idx="267">
                  <c:v>9.3788252551865341</c:v>
                </c:pt>
                <c:pt idx="268">
                  <c:v>9.5009939210743006</c:v>
                </c:pt>
                <c:pt idx="269">
                  <c:v>9.6248279782063868</c:v>
                </c:pt>
                <c:pt idx="270">
                  <c:v>9.7503566326607718</c:v>
                </c:pt>
                <c:pt idx="271">
                  <c:v>9.8776098715734726</c:v>
                </c:pt>
                <c:pt idx="272">
                  <c:v>10.006618491564842</c:v>
                </c:pt>
                <c:pt idx="273">
                  <c:v>10.13741412846608</c:v>
                </c:pt>
                <c:pt idx="274">
                  <c:v>10.270029288418035</c:v>
                </c:pt>
                <c:pt idx="275">
                  <c:v>10.404497380419068</c:v>
                </c:pt>
                <c:pt idx="276">
                  <c:v>10.540852750403822</c:v>
                </c:pt>
                <c:pt idx="277">
                  <c:v>10.679130716940184</c:v>
                </c:pt>
                <c:pt idx="278">
                  <c:v>10.819367608637565</c:v>
                </c:pt>
                <c:pt idx="279">
                  <c:v>10.961600803365974</c:v>
                </c:pt>
                <c:pt idx="280">
                  <c:v>11.105868769392133</c:v>
                </c:pt>
                <c:pt idx="281">
                  <c:v>11.252211108546271</c:v>
                </c:pt>
                <c:pt idx="282">
                  <c:v>11.400668601541113</c:v>
                </c:pt>
                <c:pt idx="283">
                  <c:v>11.551283255573205</c:v>
                </c:pt>
                <c:pt idx="284">
                  <c:v>11.704098354345957</c:v>
                </c:pt>
                <c:pt idx="285">
                  <c:v>11.859158510663832</c:v>
                </c:pt>
                <c:pt idx="286">
                  <c:v>12.016509721757963</c:v>
                </c:pt>
                <c:pt idx="287">
                  <c:v>12.176199427515281</c:v>
                </c:pt>
                <c:pt idx="288">
                  <c:v>12.338276571796001</c:v>
                </c:pt>
                <c:pt idx="289">
                  <c:v>12.502791667038188</c:v>
                </c:pt>
                <c:pt idx="290">
                  <c:v>12.669796862363228</c:v>
                </c:pt>
                <c:pt idx="291">
                  <c:v>12.839346015412392</c:v>
                </c:pt>
                <c:pt idx="292">
                  <c:v>13.011494768162592</c:v>
                </c:pt>
                <c:pt idx="293">
                  <c:v>13.186300626988821</c:v>
                </c:pt>
                <c:pt idx="294">
                  <c:v>13.363823047262049</c:v>
                </c:pt>
                <c:pt idx="295">
                  <c:v>13.54412352279447</c:v>
                </c:pt>
                <c:pt idx="296">
                  <c:v>13.727265680469346</c:v>
                </c:pt>
                <c:pt idx="297">
                  <c:v>13.913315380420347</c:v>
                </c:pt>
                <c:pt idx="298">
                  <c:v>14.102340822155639</c:v>
                </c:pt>
                <c:pt idx="299">
                  <c:v>14.294412657055213</c:v>
                </c:pt>
                <c:pt idx="300">
                  <c:v>14.489604107706354</c:v>
                </c:pt>
                <c:pt idx="301">
                  <c:v>14.687991094582307</c:v>
                </c:pt>
                <c:pt idx="302">
                  <c:v>14.889652370613147</c:v>
                </c:pt>
                <c:pt idx="303">
                  <c:v>15.094669664246439</c:v>
                </c:pt>
                <c:pt idx="304">
                  <c:v>15.303127831648679</c:v>
                </c:pt>
                <c:pt idx="305">
                  <c:v>15.51511501875753</c:v>
                </c:pt>
                <c:pt idx="306">
                  <c:v>15.730722833960044</c:v>
                </c:pt>
                <c:pt idx="307">
                  <c:v>15.950046532244166</c:v>
                </c:pt>
                <c:pt idx="308">
                  <c:v>16.17318521175071</c:v>
                </c:pt>
                <c:pt idx="309">
                  <c:v>16.400242023741612</c:v>
                </c:pt>
                <c:pt idx="310">
                  <c:v>16.631324397098663</c:v>
                </c:pt>
                <c:pt idx="311">
                  <c:v>16.866544278576427</c:v>
                </c:pt>
                <c:pt idx="312">
                  <c:v>17.106018390154969</c:v>
                </c:pt>
                <c:pt idx="313">
                  <c:v>17.349868504974044</c:v>
                </c:pt>
                <c:pt idx="314">
                  <c:v>17.598221743482409</c:v>
                </c:pt>
                <c:pt idx="315">
                  <c:v>17.851210891605891</c:v>
                </c:pt>
                <c:pt idx="316">
                  <c:v>18.108974742928538</c:v>
                </c:pt>
                <c:pt idx="317">
                  <c:v>18.371658467095038</c:v>
                </c:pt>
                <c:pt idx="318">
                  <c:v>18.639414006883278</c:v>
                </c:pt>
                <c:pt idx="319">
                  <c:v>18.912400506666867</c:v>
                </c:pt>
                <c:pt idx="320">
                  <c:v>19.190784775293373</c:v>
                </c:pt>
                <c:pt idx="321">
                  <c:v>19.474741786749821</c:v>
                </c:pt>
                <c:pt idx="322">
                  <c:v>19.764455222378714</c:v>
                </c:pt>
                <c:pt idx="323">
                  <c:v>20.060118058852538</c:v>
                </c:pt>
                <c:pt idx="324">
                  <c:v>20.361933206620328</c:v>
                </c:pt>
                <c:pt idx="325">
                  <c:v>20.670114204116338</c:v>
                </c:pt>
                <c:pt idx="326">
                  <c:v>20.984885973679145</c:v>
                </c:pt>
                <c:pt idx="327">
                  <c:v>21.306485645883239</c:v>
                </c:pt>
                <c:pt idx="328">
                  <c:v>21.635163459849984</c:v>
                </c:pt>
                <c:pt idx="329">
                  <c:v>21.971183748099595</c:v>
                </c:pt>
                <c:pt idx="330">
                  <c:v>22.314826015652908</c:v>
                </c:pt>
                <c:pt idx="331">
                  <c:v>22.666386124417855</c:v>
                </c:pt>
                <c:pt idx="332">
                  <c:v>23.02617759543288</c:v>
                </c:pt>
                <c:pt idx="333">
                  <c:v>23.394533043326607</c:v>
                </c:pt>
                <c:pt idx="334">
                  <c:v>23.771805759436418</c:v>
                </c:pt>
                <c:pt idx="335">
                  <c:v>24.158371462464743</c:v>
                </c:pt>
                <c:pt idx="336">
                  <c:v>24.554630238409441</c:v>
                </c:pt>
                <c:pt idx="337">
                  <c:v>24.961008694867441</c:v>
                </c:pt>
                <c:pt idx="338">
                  <c:v>25.377962358781652</c:v>
                </c:pt>
                <c:pt idx="339">
                  <c:v>25.805978351406495</c:v>
                </c:pt>
                <c:pt idx="340">
                  <c:v>26.245578379863858</c:v>
                </c:pt>
                <c:pt idx="341">
                  <c:v>26.697322091343107</c:v>
                </c:pt>
                <c:pt idx="342">
                  <c:v>27.161810844008883</c:v>
                </c:pt>
                <c:pt idx="343">
                  <c:v>27.639691958323219</c:v>
                </c:pt>
                <c:pt idx="344">
                  <c:v>28.131663524148426</c:v>
                </c:pt>
                <c:pt idx="345">
                  <c:v>28.638479853161318</c:v>
                </c:pt>
                <c:pt idx="346">
                  <c:v>29.160957683399879</c:v>
                </c:pt>
                <c:pt idx="347">
                  <c:v>29.699983263978286</c:v>
                </c:pt>
                <c:pt idx="348">
                  <c:v>30.256520474177087</c:v>
                </c:pt>
                <c:pt idx="349">
                  <c:v>30.831620163583381</c:v>
                </c:pt>
                <c:pt idx="350">
                  <c:v>31.426430940479175</c:v>
                </c:pt>
                <c:pt idx="351">
                  <c:v>32.042211686574454</c:v>
                </c:pt>
                <c:pt idx="352">
                  <c:v>32.680346140542262</c:v>
                </c:pt>
                <c:pt idx="353">
                  <c:v>33.342359974779086</c:v>
                </c:pt>
                <c:pt idx="354">
                  <c:v>34.029940894994368</c:v>
                </c:pt>
                <c:pt idx="355">
                  <c:v>34.744962428296496</c:v>
                </c:pt>
                <c:pt idx="356">
                  <c:v>35.489512242978847</c:v>
                </c:pt>
                <c:pt idx="357">
                  <c:v>36.265926077003087</c:v>
                </c:pt>
                <c:pt idx="358">
                  <c:v>37.076828663110128</c:v>
                </c:pt>
                <c:pt idx="359">
                  <c:v>37.925183456427057</c:v>
                </c:pt>
                <c:pt idx="360">
                  <c:v>38.814353538670957</c:v>
                </c:pt>
                <c:pt idx="361">
                  <c:v>39.7481768552435</c:v>
                </c:pt>
                <c:pt idx="362">
                  <c:v>40.731060032773598</c:v>
                </c:pt>
                <c:pt idx="363">
                  <c:v>41.768096569528389</c:v>
                </c:pt>
                <c:pt idx="364">
                  <c:v>42.865217413312763</c:v>
                </c:pt>
                <c:pt idx="365">
                  <c:v>44.029385194484085</c:v>
                </c:pt>
                <c:pt idx="366">
                  <c:v>45.268848236559357</c:v>
                </c:pt>
                <c:pt idx="367">
                  <c:v>46.593477869166648</c:v>
                </c:pt>
                <c:pt idx="368">
                  <c:v>48.015224127107921</c:v>
                </c:pt>
                <c:pt idx="369">
                  <c:v>49.548743459290094</c:v>
                </c:pt>
                <c:pt idx="370">
                  <c:v>51.212282722672079</c:v>
                </c:pt>
                <c:pt idx="371">
                  <c:v>53.028956191471273</c:v>
                </c:pt>
                <c:pt idx="372">
                  <c:v>55.02864572229263</c:v>
                </c:pt>
                <c:pt idx="373">
                  <c:v>57.250928445933027</c:v>
                </c:pt>
                <c:pt idx="374">
                  <c:v>59.749779612784138</c:v>
                </c:pt>
                <c:pt idx="375">
                  <c:v>62.601520433466753</c:v>
                </c:pt>
                <c:pt idx="376">
                  <c:v>65.919127952634128</c:v>
                </c:pt>
                <c:pt idx="377">
                  <c:v>69.880182971152493</c:v>
                </c:pt>
                <c:pt idx="378">
                  <c:v>74.787726483462379</c:v>
                </c:pt>
                <c:pt idx="379">
                  <c:v>81.22484795302006</c:v>
                </c:pt>
                <c:pt idx="380">
                  <c:v>90.553368083241878</c:v>
                </c:pt>
                <c:pt idx="381">
                  <c:v>107.41316568563971</c:v>
                </c:pt>
                <c:pt idx="382">
                  <c:v>192.95781161253018</c:v>
                </c:pt>
                <c:pt idx="383">
                  <c:v>220.98998466302777</c:v>
                </c:pt>
                <c:pt idx="384">
                  <c:v>233.07029535807595</c:v>
                </c:pt>
                <c:pt idx="385">
                  <c:v>240.78450040145484</c:v>
                </c:pt>
                <c:pt idx="386">
                  <c:v>246.45887342121043</c:v>
                </c:pt>
                <c:pt idx="387">
                  <c:v>250.95160442648114</c:v>
                </c:pt>
                <c:pt idx="388">
                  <c:v>254.67341960858141</c:v>
                </c:pt>
                <c:pt idx="389">
                  <c:v>257.8526000339719</c:v>
                </c:pt>
                <c:pt idx="390">
                  <c:v>260.62910200295539</c:v>
                </c:pt>
                <c:pt idx="391">
                  <c:v>263.09491704507201</c:v>
                </c:pt>
                <c:pt idx="392">
                  <c:v>265.31374232060011</c:v>
                </c:pt>
                <c:pt idx="393">
                  <c:v>267.33150514125731</c:v>
                </c:pt>
                <c:pt idx="394">
                  <c:v>269.18241037914845</c:v>
                </c:pt>
                <c:pt idx="395">
                  <c:v>270.89261702976728</c:v>
                </c:pt>
                <c:pt idx="396">
                  <c:v>272.48257820211472</c:v>
                </c:pt>
                <c:pt idx="397">
                  <c:v>273.96858809045364</c:v>
                </c:pt>
                <c:pt idx="398">
                  <c:v>275.36383795908716</c:v>
                </c:pt>
                <c:pt idx="399">
                  <c:v>276.67915697730888</c:v>
                </c:pt>
                <c:pt idx="400">
                  <c:v>277.92354441187632</c:v>
                </c:pt>
                <c:pt idx="401">
                  <c:v>279.10455992944742</c:v>
                </c:pt>
                <c:pt idx="402">
                  <c:v>280.22861510675216</c:v>
                </c:pt>
                <c:pt idx="403">
                  <c:v>281.3011947098525</c:v>
                </c:pt>
                <c:pt idx="404">
                  <c:v>282.3270271132443</c:v>
                </c:pt>
                <c:pt idx="405">
                  <c:v>283.31021727029184</c:v>
                </c:pt>
              </c:numCache>
            </c:numRef>
          </c:xVal>
          <c:yVal>
            <c:numRef>
              <c:f>性能計算!$F$3:$F$408</c:f>
              <c:numCache>
                <c:formatCode>General</c:formatCode>
                <c:ptCount val="4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</c:numCache>
            </c:numRef>
          </c:yVal>
          <c:smooth val="1"/>
        </c:ser>
        <c:ser>
          <c:idx val="0"/>
          <c:order val="1"/>
          <c:tx>
            <c:strRef>
              <c:f>性能計算!$T$2</c:f>
              <c:strCache>
                <c:ptCount val="1"/>
                <c:pt idx="0">
                  <c:v>減速S(V→0)</c:v>
                </c:pt>
              </c:strCache>
            </c:strRef>
          </c:tx>
          <c:marker>
            <c:symbol val="none"/>
          </c:marker>
          <c:xVal>
            <c:numRef>
              <c:f>性能計算!$T$3:$T$408</c:f>
              <c:numCache>
                <c:formatCode>General</c:formatCode>
                <c:ptCount val="406"/>
                <c:pt idx="0">
                  <c:v>0</c:v>
                </c:pt>
                <c:pt idx="1">
                  <c:v>7.964433975744406E-5</c:v>
                </c:pt>
                <c:pt idx="2">
                  <c:v>2.3892875081628644E-4</c:v>
                </c:pt>
                <c:pt idx="3">
                  <c:v>4.7784782310521489E-4</c:v>
                </c:pt>
                <c:pt idx="4">
                  <c:v>7.9639500522606685E-4</c:v>
                </c:pt>
                <c:pt idx="5">
                  <c:v>1.1945626047967471E-3</c:v>
                </c:pt>
                <c:pt idx="6">
                  <c:v>1.6723417888486118E-3</c:v>
                </c:pt>
                <c:pt idx="7">
                  <c:v>2.2297225842782776E-3</c:v>
                </c:pt>
                <c:pt idx="8">
                  <c:v>2.8666938783538098E-3</c:v>
                </c:pt>
                <c:pt idx="9">
                  <c:v>3.5832434192752346E-3</c:v>
                </c:pt>
                <c:pt idx="10">
                  <c:v>4.3793578167893232E-3</c:v>
                </c:pt>
                <c:pt idx="11">
                  <c:v>5.2550225428585791E-3</c:v>
                </c:pt>
                <c:pt idx="12">
                  <c:v>6.2102219323843669E-3</c:v>
                </c:pt>
                <c:pt idx="13">
                  <c:v>7.2449391839840994E-3</c:v>
                </c:pt>
                <c:pt idx="14">
                  <c:v>8.3591563608224166E-3</c:v>
                </c:pt>
                <c:pt idx="15">
                  <c:v>9.5528543914962585E-3</c:v>
                </c:pt>
                <c:pt idx="16">
                  <c:v>1.0826013070973752E-2</c:v>
                </c:pt>
                <c:pt idx="17">
                  <c:v>1.2178611061586814E-2</c:v>
                </c:pt>
                <c:pt idx="18">
                  <c:v>1.3610625894077369E-2</c:v>
                </c:pt>
                <c:pt idx="19">
                  <c:v>1.5122033968697072E-2</c:v>
                </c:pt>
                <c:pt idx="20">
                  <c:v>1.6712810556360435E-2</c:v>
                </c:pt>
                <c:pt idx="21">
                  <c:v>1.8382929799851233E-2</c:v>
                </c:pt>
                <c:pt idx="22">
                  <c:v>2.0132364715082066E-2</c:v>
                </c:pt>
                <c:pt idx="23">
                  <c:v>2.1961087192406966E-2</c:v>
                </c:pt>
                <c:pt idx="24">
                  <c:v>2.3869067997986888E-2</c:v>
                </c:pt>
                <c:pt idx="25">
                  <c:v>2.5856276775207979E-2</c:v>
                </c:pt>
                <c:pt idx="26">
                  <c:v>2.7922682046152468E-2</c:v>
                </c:pt>
                <c:pt idx="27">
                  <c:v>3.0068251213122021E-2</c:v>
                </c:pt>
                <c:pt idx="28">
                  <c:v>3.2292950560213418E-2</c:v>
                </c:pt>
                <c:pt idx="29">
                  <c:v>3.4596745254946402E-2</c:v>
                </c:pt>
                <c:pt idx="30">
                  <c:v>3.6979599349943534E-2</c:v>
                </c:pt>
                <c:pt idx="31">
                  <c:v>3.9441475784661853E-2</c:v>
                </c:pt>
                <c:pt idx="32">
                  <c:v>4.1982336387176231E-2</c:v>
                </c:pt>
                <c:pt idx="33">
                  <c:v>4.4602141876014176E-2</c:v>
                </c:pt>
                <c:pt idx="34">
                  <c:v>4.7300851862041977E-2</c:v>
                </c:pt>
                <c:pt idx="35">
                  <c:v>5.0078424850401919E-2</c:v>
                </c:pt>
                <c:pt idx="36">
                  <c:v>5.2934818242500431E-2</c:v>
                </c:pt>
                <c:pt idx="37">
                  <c:v>5.5869988338046968E-2</c:v>
                </c:pt>
                <c:pt idx="38">
                  <c:v>5.8883890337143398E-2</c:v>
                </c:pt>
                <c:pt idx="39">
                  <c:v>6.1976478342423723E-2</c:v>
                </c:pt>
                <c:pt idx="40">
                  <c:v>6.5147705361243868E-2</c:v>
                </c:pt>
                <c:pt idx="41">
                  <c:v>6.8397523307921371E-2</c:v>
                </c:pt>
                <c:pt idx="42">
                  <c:v>7.1725883006024754E-2</c:v>
                </c:pt>
                <c:pt idx="43">
                  <c:v>7.51327341907123E-2</c:v>
                </c:pt>
                <c:pt idx="44">
                  <c:v>7.8618025511120057E-2</c:v>
                </c:pt>
                <c:pt idx="45">
                  <c:v>8.2181704532798799E-2</c:v>
                </c:pt>
                <c:pt idx="46">
                  <c:v>8.5823717740199743E-2</c:v>
                </c:pt>
                <c:pt idx="47">
                  <c:v>8.954401053920874E-2</c:v>
                </c:pt>
                <c:pt idx="48">
                  <c:v>9.3342527259728691E-2</c:v>
                </c:pt>
                <c:pt idx="49">
                  <c:v>9.7219211158309976E-2</c:v>
                </c:pt>
                <c:pt idx="50">
                  <c:v>0.10117400442082862</c:v>
                </c:pt>
                <c:pt idx="51">
                  <c:v>0.10520684816521189</c:v>
                </c:pt>
                <c:pt idx="52">
                  <c:v>0.10931768244421114</c:v>
                </c:pt>
                <c:pt idx="53">
                  <c:v>0.11350644624822152</c:v>
                </c:pt>
                <c:pt idx="54">
                  <c:v>0.11777307750814846</c:v>
                </c:pt>
                <c:pt idx="55">
                  <c:v>0.12211751309832039</c:v>
                </c:pt>
                <c:pt idx="56">
                  <c:v>0.12653968883944772</c:v>
                </c:pt>
                <c:pt idx="57">
                  <c:v>0.13103953950162742</c:v>
                </c:pt>
                <c:pt idx="58">
                  <c:v>0.13561699880739342</c:v>
                </c:pt>
                <c:pt idx="59">
                  <c:v>0.14027199943481189</c:v>
                </c:pt>
                <c:pt idx="60">
                  <c:v>0.14500447302062175</c:v>
                </c:pt>
                <c:pt idx="61">
                  <c:v>0.14981435016341957</c:v>
                </c:pt>
                <c:pt idx="62">
                  <c:v>0.15470156042688904</c:v>
                </c:pt>
                <c:pt idx="63">
                  <c:v>0.15966603234307417</c:v>
                </c:pt>
                <c:pt idx="64">
                  <c:v>0.16470769341569641</c:v>
                </c:pt>
                <c:pt idx="65">
                  <c:v>0.16982647012351509</c:v>
                </c:pt>
                <c:pt idx="66">
                  <c:v>0.17502228792373078</c:v>
                </c:pt>
                <c:pt idx="67">
                  <c:v>0.18029507125543165</c:v>
                </c:pt>
                <c:pt idx="68">
                  <c:v>0.185644743543082</c:v>
                </c:pt>
                <c:pt idx="69">
                  <c:v>0.19107122720005296</c:v>
                </c:pt>
                <c:pt idx="70">
                  <c:v>0.19657444363219501</c:v>
                </c:pt>
                <c:pt idx="71">
                  <c:v>0.20215431324145175</c:v>
                </c:pt>
                <c:pt idx="72">
                  <c:v>0.20781075542951483</c:v>
                </c:pt>
                <c:pt idx="73">
                  <c:v>0.21354368860151957</c:v>
                </c:pt>
                <c:pt idx="74">
                  <c:v>0.21935303016978097</c:v>
                </c:pt>
                <c:pt idx="75">
                  <c:v>0.22523869655756976</c:v>
                </c:pt>
                <c:pt idx="76">
                  <c:v>0.23120060320292798</c:v>
                </c:pt>
                <c:pt idx="77">
                  <c:v>0.2372386645625241</c:v>
                </c:pt>
                <c:pt idx="78">
                  <c:v>0.24335279411554686</c:v>
                </c:pt>
                <c:pt idx="79">
                  <c:v>0.2495429043676379</c:v>
                </c:pt>
                <c:pt idx="80">
                  <c:v>0.25580890685486241</c:v>
                </c:pt>
                <c:pt idx="81">
                  <c:v>0.26215071214771779</c:v>
                </c:pt>
                <c:pt idx="82">
                  <c:v>0.26856822985517975</c:v>
                </c:pt>
                <c:pt idx="83">
                  <c:v>0.27506136862878544</c:v>
                </c:pt>
                <c:pt idx="84">
                  <c:v>0.28163003616675342</c:v>
                </c:pt>
                <c:pt idx="85">
                  <c:v>0.28827413921813999</c:v>
                </c:pt>
                <c:pt idx="86">
                  <c:v>0.29499358358703132</c:v>
                </c:pt>
                <c:pt idx="87">
                  <c:v>0.3017882741367714</c:v>
                </c:pt>
                <c:pt idx="88">
                  <c:v>0.308658114794225</c:v>
                </c:pt>
                <c:pt idx="89">
                  <c:v>0.31560300855407564</c:v>
                </c:pt>
                <c:pt idx="90">
                  <c:v>0.32262285748315761</c:v>
                </c:pt>
                <c:pt idx="91">
                  <c:v>0.32971756272482261</c:v>
                </c:pt>
                <c:pt idx="92">
                  <c:v>0.33688702450333946</c:v>
                </c:pt>
                <c:pt idx="93">
                  <c:v>0.34413114212832724</c:v>
                </c:pt>
                <c:pt idx="94">
                  <c:v>0.35144981399922154</c:v>
                </c:pt>
                <c:pt idx="95">
                  <c:v>0.35884293760977259</c:v>
                </c:pt>
                <c:pt idx="96">
                  <c:v>0.36631040955257604</c:v>
                </c:pt>
                <c:pt idx="97">
                  <c:v>0.37385212552363484</c:v>
                </c:pt>
                <c:pt idx="98">
                  <c:v>0.38146798032695267</c:v>
                </c:pt>
                <c:pt idx="99">
                  <c:v>0.38915786787915801</c:v>
                </c:pt>
                <c:pt idx="100">
                  <c:v>0.39692168121415872</c:v>
                </c:pt>
                <c:pt idx="101">
                  <c:v>0.40475931248782665</c:v>
                </c:pt>
                <c:pt idx="102">
                  <c:v>0.41267065298271155</c:v>
                </c:pt>
                <c:pt idx="103">
                  <c:v>0.42065559311278444</c:v>
                </c:pt>
                <c:pt idx="104">
                  <c:v>0.42871402242820972</c:v>
                </c:pt>
                <c:pt idx="105">
                  <c:v>0.43684582962014529</c:v>
                </c:pt>
                <c:pt idx="106">
                  <c:v>0.44505090252557095</c:v>
                </c:pt>
                <c:pt idx="107">
                  <c:v>0.45332912813214404</c:v>
                </c:pt>
                <c:pt idx="108">
                  <c:v>0.46168039258308236</c:v>
                </c:pt>
                <c:pt idx="109">
                  <c:v>0.47010458118207349</c:v>
                </c:pt>
                <c:pt idx="110">
                  <c:v>0.47860157839821044</c:v>
                </c:pt>
                <c:pt idx="111">
                  <c:v>0.48717126787095316</c:v>
                </c:pt>
                <c:pt idx="112">
                  <c:v>0.49581353241511544</c:v>
                </c:pt>
                <c:pt idx="113">
                  <c:v>0.50452825402587653</c:v>
                </c:pt>
                <c:pt idx="114">
                  <c:v>0.51331531388381746</c:v>
                </c:pt>
                <c:pt idx="115">
                  <c:v>0.52217459235998143</c:v>
                </c:pt>
                <c:pt idx="116">
                  <c:v>0.53110596902095786</c:v>
                </c:pt>
                <c:pt idx="117">
                  <c:v>0.54010932263398959</c:v>
                </c:pt>
                <c:pt idx="118">
                  <c:v>0.54918453117210297</c:v>
                </c:pt>
                <c:pt idx="119">
                  <c:v>0.55833147181926035</c:v>
                </c:pt>
                <c:pt idx="120">
                  <c:v>0.5675500209755342</c:v>
                </c:pt>
                <c:pt idx="121">
                  <c:v>0.57684005426230311</c:v>
                </c:pt>
                <c:pt idx="122">
                  <c:v>0.58620144652746886</c:v>
                </c:pt>
                <c:pt idx="123">
                  <c:v>0.59563407185069384</c:v>
                </c:pt>
                <c:pt idx="124">
                  <c:v>0.60513780354865876</c:v>
                </c:pt>
                <c:pt idx="125">
                  <c:v>0.61471251418034034</c:v>
                </c:pt>
                <c:pt idx="126">
                  <c:v>0.62435807555230816</c:v>
                </c:pt>
                <c:pt idx="127">
                  <c:v>0.63407435872404039</c:v>
                </c:pt>
                <c:pt idx="128">
                  <c:v>0.64386123401325812</c:v>
                </c:pt>
                <c:pt idx="129">
                  <c:v>0.65371857100127784</c:v>
                </c:pt>
                <c:pt idx="130">
                  <c:v>0.66364623853838112</c:v>
                </c:pt>
                <c:pt idx="131">
                  <c:v>0.67364410474920167</c:v>
                </c:pt>
                <c:pt idx="132">
                  <c:v>0.68371203703812955</c:v>
                </c:pt>
                <c:pt idx="133">
                  <c:v>0.69384990209473107</c:v>
                </c:pt>
                <c:pt idx="134">
                  <c:v>0.70405756589918478</c:v>
                </c:pt>
                <c:pt idx="135">
                  <c:v>0.71433489372773307</c:v>
                </c:pt>
                <c:pt idx="136">
                  <c:v>0.72468175015814851</c:v>
                </c:pt>
                <c:pt idx="137">
                  <c:v>0.73509799907521534</c:v>
                </c:pt>
                <c:pt idx="138">
                  <c:v>0.74558350367622417</c:v>
                </c:pt>
                <c:pt idx="139">
                  <c:v>0.75613812647648126</c:v>
                </c:pt>
                <c:pt idx="140">
                  <c:v>0.76676172931483089</c:v>
                </c:pt>
                <c:pt idx="141">
                  <c:v>0.77745417335919009</c:v>
                </c:pt>
                <c:pt idx="142">
                  <c:v>0.78821531911209664</c:v>
                </c:pt>
                <c:pt idx="143">
                  <c:v>0.79904502641626818</c:v>
                </c:pt>
                <c:pt idx="144">
                  <c:v>0.80994315446017384</c:v>
                </c:pt>
                <c:pt idx="145">
                  <c:v>0.82090956178361629</c:v>
                </c:pt>
                <c:pt idx="146">
                  <c:v>0.83194410628332482</c:v>
                </c:pt>
                <c:pt idx="147">
                  <c:v>0.84304664521855877</c:v>
                </c:pt>
                <c:pt idx="148">
                  <c:v>0.85421703521672065</c:v>
                </c:pt>
                <c:pt idx="149">
                  <c:v>0.86545513227897919</c:v>
                </c:pt>
                <c:pt idx="150">
                  <c:v>0.87676079178590072</c:v>
                </c:pt>
                <c:pt idx="151">
                  <c:v>0.88813386850308973</c:v>
                </c:pt>
                <c:pt idx="152">
                  <c:v>0.89957421658683767</c:v>
                </c:pt>
                <c:pt idx="153">
                  <c:v>0.91108168958977898</c:v>
                </c:pt>
                <c:pt idx="154">
                  <c:v>0.92265614046655531</c:v>
                </c:pt>
                <c:pt idx="155">
                  <c:v>0.93429742157948581</c:v>
                </c:pt>
                <c:pt idx="156">
                  <c:v>0.94600538470424467</c:v>
                </c:pt>
                <c:pt idx="157">
                  <c:v>0.95777988103554479</c:v>
                </c:pt>
                <c:pt idx="158">
                  <c:v>0.96962076119282636</c:v>
                </c:pt>
                <c:pt idx="159">
                  <c:v>0.98155094304794455</c:v>
                </c:pt>
                <c:pt idx="160">
                  <c:v>0.99361522789197254</c:v>
                </c:pt>
                <c:pt idx="161">
                  <c:v>1.0058140243913254</c:v>
                </c:pt>
                <c:pt idx="162">
                  <c:v>1.0181477329319433</c:v>
                </c:pt>
                <c:pt idx="163">
                  <c:v>1.0306167455860793</c:v>
                </c:pt>
                <c:pt idx="164">
                  <c:v>1.0432214460801348</c:v>
                </c:pt>
                <c:pt idx="165">
                  <c:v>1.0559622097635535</c:v>
                </c:pt>
                <c:pt idx="166">
                  <c:v>1.0688394035787867</c:v>
                </c:pt>
                <c:pt idx="167">
                  <c:v>1.0818533860323398</c:v>
                </c:pt>
                <c:pt idx="168">
                  <c:v>1.0950045071669128</c:v>
                </c:pt>
                <c:pt idx="169">
                  <c:v>1.1082931085346441</c:v>
                </c:pt>
                <c:pt idx="170">
                  <c:v>1.1217195231714692</c:v>
                </c:pt>
                <c:pt idx="171">
                  <c:v>1.1352840755726017</c:v>
                </c:pt>
                <c:pt idx="172">
                  <c:v>1.1489870816691499</c:v>
                </c:pt>
                <c:pt idx="173">
                  <c:v>1.1628288488058751</c:v>
                </c:pt>
                <c:pt idx="174">
                  <c:v>1.1768096757201021</c:v>
                </c:pt>
                <c:pt idx="175">
                  <c:v>1.1909298525217888</c:v>
                </c:pt>
                <c:pt idx="176">
                  <c:v>1.2051896606747661</c:v>
                </c:pt>
                <c:pt idx="177">
                  <c:v>1.2195893729791509</c:v>
                </c:pt>
                <c:pt idx="178">
                  <c:v>1.2341292535549453</c:v>
                </c:pt>
                <c:pt idx="179">
                  <c:v>1.2488095578268228</c:v>
                </c:pt>
                <c:pt idx="180">
                  <c:v>1.2636305325101138</c:v>
                </c:pt>
                <c:pt idx="181">
                  <c:v>1.2785924155979922</c:v>
                </c:pt>
                <c:pt idx="182">
                  <c:v>1.2936954363498705</c:v>
                </c:pt>
                <c:pt idx="183">
                  <c:v>1.3089398152810092</c:v>
                </c:pt>
                <c:pt idx="184">
                  <c:v>1.3243257641533444</c:v>
                </c:pt>
                <c:pt idx="185">
                  <c:v>1.3398534859675377</c:v>
                </c:pt>
                <c:pt idx="186">
                  <c:v>1.3555231749562546</c:v>
                </c:pt>
                <c:pt idx="187">
                  <c:v>1.3713350165786724</c:v>
                </c:pt>
                <c:pt idx="188">
                  <c:v>1.3872891875162221</c:v>
                </c:pt>
                <c:pt idx="189">
                  <c:v>1.4033858556695675</c:v>
                </c:pt>
                <c:pt idx="190">
                  <c:v>1.4196251801568232</c:v>
                </c:pt>
                <c:pt idx="191">
                  <c:v>1.4360073113130127</c:v>
                </c:pt>
                <c:pt idx="192">
                  <c:v>1.4525323906907712</c:v>
                </c:pt>
                <c:pt idx="193">
                  <c:v>1.469200551062289</c:v>
                </c:pt>
                <c:pt idx="194">
                  <c:v>1.4860119164225016</c:v>
                </c:pt>
                <c:pt idx="195">
                  <c:v>1.5029666019935242</c:v>
                </c:pt>
                <c:pt idx="196">
                  <c:v>1.520064714230329</c:v>
                </c:pt>
                <c:pt idx="197">
                  <c:v>1.5373063508276681</c:v>
                </c:pt>
                <c:pt idx="198">
                  <c:v>1.5546916007282381</c:v>
                </c:pt>
                <c:pt idx="199">
                  <c:v>1.5722205441320867</c:v>
                </c:pt>
                <c:pt idx="200">
                  <c:v>1.5898932525072587</c:v>
                </c:pt>
                <c:pt idx="201">
                  <c:v>1.6077097886016789</c:v>
                </c:pt>
                <c:pt idx="202">
                  <c:v>1.6256702064562707</c:v>
                </c:pt>
                <c:pt idx="203">
                  <c:v>1.6437745514193045</c:v>
                </c:pt>
                <c:pt idx="204">
                  <c:v>1.6620228601619758</c:v>
                </c:pt>
                <c:pt idx="205">
                  <c:v>1.6804151606952065</c:v>
                </c:pt>
                <c:pt idx="206">
                  <c:v>1.6989514723876655</c:v>
                </c:pt>
                <c:pt idx="207">
                  <c:v>1.7176318059850062</c:v>
                </c:pt>
                <c:pt idx="208">
                  <c:v>1.7364561636303111</c:v>
                </c:pt>
                <c:pt idx="209">
                  <c:v>1.7554245388857435</c:v>
                </c:pt>
                <c:pt idx="210">
                  <c:v>1.7745369167553955</c:v>
                </c:pt>
                <c:pt idx="211">
                  <c:v>1.7937932737093298</c:v>
                </c:pt>
                <c:pt idx="212">
                  <c:v>1.8131935777088055</c:v>
                </c:pt>
                <c:pt idx="213">
                  <c:v>1.832737788232683</c:v>
                </c:pt>
                <c:pt idx="214">
                  <c:v>1.8524258563049993</c:v>
                </c:pt>
                <c:pt idx="215">
                  <c:v>1.8722577245237073</c:v>
                </c:pt>
                <c:pt idx="216">
                  <c:v>1.8922333270905682</c:v>
                </c:pt>
                <c:pt idx="217">
                  <c:v>1.9123525898421911</c:v>
                </c:pt>
                <c:pt idx="218">
                  <c:v>1.9326154302822103</c:v>
                </c:pt>
                <c:pt idx="219">
                  <c:v>1.953021757614589</c:v>
                </c:pt>
                <c:pt idx="220">
                  <c:v>1.9735714727780429</c:v>
                </c:pt>
                <c:pt idx="221">
                  <c:v>1.9942644684815711</c:v>
                </c:pt>
                <c:pt idx="222">
                  <c:v>2.0151006292410854</c:v>
                </c:pt>
                <c:pt idx="223">
                  <c:v>2.0360798314171258</c:v>
                </c:pt>
                <c:pt idx="224">
                  <c:v>2.0572019432536548</c:v>
                </c:pt>
                <c:pt idx="225">
                  <c:v>2.0784668249179128</c:v>
                </c:pt>
                <c:pt idx="226">
                  <c:v>2.0998743285413313</c:v>
                </c:pt>
                <c:pt idx="227">
                  <c:v>2.1214242982614833</c:v>
                </c:pt>
                <c:pt idx="228">
                  <c:v>2.1431165702650654</c:v>
                </c:pt>
                <c:pt idx="229">
                  <c:v>2.1649509728318961</c:v>
                </c:pt>
                <c:pt idx="230">
                  <c:v>2.1869273263799167</c:v>
                </c:pt>
                <c:pt idx="231">
                  <c:v>2.2090454435111848</c:v>
                </c:pt>
                <c:pt idx="232">
                  <c:v>2.2313051290588422</c:v>
                </c:pt>
                <c:pt idx="233">
                  <c:v>2.2537061801350493</c:v>
                </c:pt>
                <c:pt idx="234">
                  <c:v>2.2762483861798684</c:v>
                </c:pt>
                <c:pt idx="235">
                  <c:v>2.2989315290110803</c:v>
                </c:pt>
                <c:pt idx="236">
                  <c:v>2.3217553828749256</c:v>
                </c:pt>
                <c:pt idx="237">
                  <c:v>2.3447197144977494</c:v>
                </c:pt>
                <c:pt idx="238">
                  <c:v>2.3678242831385399</c:v>
                </c:pt>
                <c:pt idx="239">
                  <c:v>2.3910688406423417</c:v>
                </c:pt>
                <c:pt idx="240">
                  <c:v>2.4144531314945308</c:v>
                </c:pt>
                <c:pt idx="241">
                  <c:v>2.4379768928759358</c:v>
                </c:pt>
                <c:pt idx="242">
                  <c:v>2.461639854718789</c:v>
                </c:pt>
                <c:pt idx="243">
                  <c:v>2.4854417397634903</c:v>
                </c:pt>
                <c:pt idx="244">
                  <c:v>2.5093822636161707</c:v>
                </c:pt>
                <c:pt idx="245">
                  <c:v>2.5334611348070366</c:v>
                </c:pt>
                <c:pt idx="246">
                  <c:v>2.5576780548494784</c:v>
                </c:pt>
                <c:pt idx="247">
                  <c:v>2.5820327182999301</c:v>
                </c:pt>
                <c:pt idx="248">
                  <c:v>2.606524812818459</c:v>
                </c:pt>
                <c:pt idx="249">
                  <c:v>2.6311540192300709</c:v>
                </c:pt>
                <c:pt idx="250">
                  <c:v>2.6559200115867125</c:v>
                </c:pt>
                <c:pt idx="251">
                  <c:v>2.6808224572299566</c:v>
                </c:pt>
                <c:pt idx="252">
                  <c:v>2.7058610168543495</c:v>
                </c:pt>
                <c:pt idx="253">
                  <c:v>2.7310353445714051</c:v>
                </c:pt>
                <c:pt idx="254">
                  <c:v>2.7563450879742266</c:v>
                </c:pt>
                <c:pt idx="255">
                  <c:v>2.7817898882027423</c:v>
                </c:pt>
                <c:pt idx="256">
                  <c:v>2.8073693800095323</c:v>
                </c:pt>
                <c:pt idx="257">
                  <c:v>2.8330831918262316</c:v>
                </c:pt>
                <c:pt idx="258">
                  <c:v>2.8589309458304921</c:v>
                </c:pt>
                <c:pt idx="259">
                  <c:v>2.8849122580134852</c:v>
                </c:pt>
                <c:pt idx="260">
                  <c:v>2.9110267382479251</c:v>
                </c:pt>
                <c:pt idx="261">
                  <c:v>2.9372739903565979</c:v>
                </c:pt>
                <c:pt idx="262">
                  <c:v>2.963653612181377</c:v>
                </c:pt>
                <c:pt idx="263">
                  <c:v>2.9901651956527062</c:v>
                </c:pt>
                <c:pt idx="264">
                  <c:v>3.0168083268595347</c:v>
                </c:pt>
                <c:pt idx="265">
                  <c:v>3.0435825861196824</c:v>
                </c:pt>
                <c:pt idx="266">
                  <c:v>3.0704875480506222</c:v>
                </c:pt>
                <c:pt idx="267">
                  <c:v>3.0975227816406568</c:v>
                </c:pt>
                <c:pt idx="268">
                  <c:v>3.1246878503204729</c:v>
                </c:pt>
                <c:pt idx="269">
                  <c:v>3.1519823120350599</c:v>
                </c:pt>
                <c:pt idx="270">
                  <c:v>3.1794057193159655</c:v>
                </c:pt>
                <c:pt idx="271">
                  <c:v>3.2069576193538802</c:v>
                </c:pt>
                <c:pt idx="272">
                  <c:v>3.2346375540715258</c:v>
                </c:pt>
                <c:pt idx="273">
                  <c:v>3.2624450601968333</c:v>
                </c:pt>
                <c:pt idx="274">
                  <c:v>3.2903796693363918</c:v>
                </c:pt>
                <c:pt idx="275">
                  <c:v>3.3184409080491499</c:v>
                </c:pt>
                <c:pt idx="276">
                  <c:v>3.3466282979203541</c:v>
                </c:pt>
                <c:pt idx="277">
                  <c:v>3.3749413556357029</c:v>
                </c:pt>
                <c:pt idx="278">
                  <c:v>3.403379593055702</c:v>
                </c:pt>
                <c:pt idx="279">
                  <c:v>3.4319425172902043</c:v>
                </c:pt>
                <c:pt idx="280">
                  <c:v>3.4606296307731119</c:v>
                </c:pt>
                <c:pt idx="281">
                  <c:v>3.48944043133723</c:v>
                </c:pt>
                <c:pt idx="282">
                  <c:v>3.5183744122892495</c:v>
                </c:pt>
                <c:pt idx="283">
                  <c:v>3.5474310624848449</c:v>
                </c:pt>
                <c:pt idx="284">
                  <c:v>3.576609866403869</c:v>
                </c:pt>
                <c:pt idx="285">
                  <c:v>3.6059103042256293</c:v>
                </c:pt>
                <c:pt idx="286">
                  <c:v>3.6353318519042261</c:v>
                </c:pt>
                <c:pt idx="287">
                  <c:v>3.6648739812439408</c:v>
                </c:pt>
                <c:pt idx="288">
                  <c:v>3.6945361599746525</c:v>
                </c:pt>
                <c:pt idx="289">
                  <c:v>3.724317851827271</c:v>
                </c:pt>
                <c:pt idx="290">
                  <c:v>3.7542185166091682</c:v>
                </c:pt>
                <c:pt idx="291">
                  <c:v>3.7842376102795923</c:v>
                </c:pt>
                <c:pt idx="292">
                  <c:v>3.8143745850250488</c:v>
                </c:pt>
                <c:pt idx="293">
                  <c:v>3.8446288893346323</c:v>
                </c:pt>
                <c:pt idx="294">
                  <c:v>3.8749999680752967</c:v>
                </c:pt>
                <c:pt idx="295">
                  <c:v>3.9054872625670431</c:v>
                </c:pt>
                <c:pt idx="296">
                  <c:v>3.9360902106580165</c:v>
                </c:pt>
                <c:pt idx="297">
                  <c:v>3.9668082467994892</c:v>
                </c:pt>
                <c:pt idx="298">
                  <c:v>3.997640802120725</c:v>
                </c:pt>
                <c:pt idx="299">
                  <c:v>4.0285873045037022</c:v>
                </c:pt>
                <c:pt idx="300">
                  <c:v>4.0596471786576833</c:v>
                </c:pt>
                <c:pt idx="301">
                  <c:v>4.0908198461936207</c:v>
                </c:pt>
                <c:pt idx="302">
                  <c:v>4.122104725698378</c:v>
                </c:pt>
                <c:pt idx="303">
                  <c:v>4.1535012328087602</c:v>
                </c:pt>
                <c:pt idx="304">
                  <c:v>4.1850087802853322</c:v>
                </c:pt>
                <c:pt idx="305">
                  <c:v>4.2166267780860203</c:v>
                </c:pt>
                <c:pt idx="306">
                  <c:v>4.2483546334394751</c:v>
                </c:pt>
                <c:pt idx="307">
                  <c:v>4.2801917509181884</c:v>
                </c:pt>
                <c:pt idx="308">
                  <c:v>4.3121375325113513</c:v>
                </c:pt>
                <c:pt idx="309">
                  <c:v>4.3441913776974399</c:v>
                </c:pt>
                <c:pt idx="310">
                  <c:v>4.3763526835165116</c:v>
                </c:pt>
                <c:pt idx="311">
                  <c:v>4.4086208446422122</c:v>
                </c:pt>
                <c:pt idx="312">
                  <c:v>4.4409952534534671</c:v>
                </c:pt>
                <c:pt idx="313">
                  <c:v>4.4734753001058571</c:v>
                </c:pt>
                <c:pt idx="314">
                  <c:v>4.5060603726026622</c:v>
                </c:pt>
                <c:pt idx="315">
                  <c:v>4.53874985686556</c:v>
                </c:pt>
                <c:pt idx="316">
                  <c:v>4.5715431368049719</c:v>
                </c:pt>
                <c:pt idx="317">
                  <c:v>4.6044395943900485</c:v>
                </c:pt>
                <c:pt idx="318">
                  <c:v>4.6374386097182745</c:v>
                </c:pt>
                <c:pt idx="319">
                  <c:v>4.6705395610846931</c:v>
                </c:pt>
                <c:pt idx="320">
                  <c:v>4.7037418250507352</c:v>
                </c:pt>
                <c:pt idx="321">
                  <c:v>4.7370447765126409</c:v>
                </c:pt>
                <c:pt idx="322">
                  <c:v>4.7704477887694718</c:v>
                </c:pt>
                <c:pt idx="323">
                  <c:v>4.8039502335906983</c:v>
                </c:pt>
                <c:pt idx="324">
                  <c:v>4.8375514812833504</c:v>
                </c:pt>
                <c:pt idx="325">
                  <c:v>4.871250900758735</c:v>
                </c:pt>
                <c:pt idx="326">
                  <c:v>4.9050478595986968</c:v>
                </c:pt>
                <c:pt idx="327">
                  <c:v>4.9389417241214275</c:v>
                </c:pt>
                <c:pt idx="328">
                  <c:v>4.9729318594468035</c:v>
                </c:pt>
                <c:pt idx="329">
                  <c:v>5.0070176295612523</c:v>
                </c:pt>
                <c:pt idx="330">
                  <c:v>5.0411983973821375</c:v>
                </c:pt>
                <c:pt idx="331">
                  <c:v>5.0754735248216551</c:v>
                </c:pt>
                <c:pt idx="332">
                  <c:v>5.109842372850232</c:v>
                </c:pt>
                <c:pt idx="333">
                  <c:v>5.1443043015594254</c:v>
                </c:pt>
                <c:pt idx="334">
                  <c:v>5.1788586702243062</c:v>
                </c:pt>
                <c:pt idx="335">
                  <c:v>5.2135048373653348</c:v>
                </c:pt>
                <c:pt idx="336">
                  <c:v>5.2482421608097072</c:v>
                </c:pt>
                <c:pt idx="337">
                  <c:v>5.2830699977521762</c:v>
                </c:pt>
                <c:pt idx="338">
                  <c:v>5.3179877048153381</c:v>
                </c:pt>
                <c:pt idx="339">
                  <c:v>5.3529946381093811</c:v>
                </c:pt>
                <c:pt idx="340">
                  <c:v>5.3880901532912846</c:v>
                </c:pt>
                <c:pt idx="341">
                  <c:v>5.4232736056234732</c:v>
                </c:pt>
                <c:pt idx="342">
                  <c:v>5.4585443500319135</c:v>
                </c:pt>
                <c:pt idx="343">
                  <c:v>5.4939017411636515</c:v>
                </c:pt>
                <c:pt idx="344">
                  <c:v>5.5293451334437842</c:v>
                </c:pt>
                <c:pt idx="345">
                  <c:v>5.5648738811318683</c:v>
                </c:pt>
                <c:pt idx="346">
                  <c:v>5.6004873383777491</c:v>
                </c:pt>
                <c:pt idx="347">
                  <c:v>5.6361848592768204</c:v>
                </c:pt>
                <c:pt idx="348">
                  <c:v>5.6719657979246989</c:v>
                </c:pt>
                <c:pt idx="349">
                  <c:v>5.7078295084713195</c:v>
                </c:pt>
                <c:pt idx="350">
                  <c:v>5.7437753451744422</c:v>
                </c:pt>
                <c:pt idx="351">
                  <c:v>5.7798026624525711</c:v>
                </c:pt>
                <c:pt idx="352">
                  <c:v>5.8159108149372791</c:v>
                </c:pt>
                <c:pt idx="353">
                  <c:v>5.8520991575249415</c:v>
                </c:pt>
                <c:pt idx="354">
                  <c:v>5.8883670454278683</c:v>
                </c:pt>
                <c:pt idx="355">
                  <c:v>5.9247138342248409</c:v>
                </c:pt>
                <c:pt idx="356">
                  <c:v>5.9611388799110463</c:v>
                </c:pt>
                <c:pt idx="357">
                  <c:v>5.9976415389474074</c:v>
                </c:pt>
                <c:pt idx="358">
                  <c:v>6.0342211683093101</c:v>
                </c:pt>
                <c:pt idx="359">
                  <c:v>6.0708771255347216</c:v>
                </c:pt>
                <c:pt idx="360">
                  <c:v>6.1076087687717058</c:v>
                </c:pt>
                <c:pt idx="361">
                  <c:v>6.1444154568253273</c:v>
                </c:pt>
                <c:pt idx="362">
                  <c:v>6.181296549203946</c:v>
                </c:pt>
                <c:pt idx="363">
                  <c:v>6.2182514061649012</c:v>
                </c:pt>
                <c:pt idx="364">
                  <c:v>6.2552793887595879</c:v>
                </c:pt>
                <c:pt idx="365">
                  <c:v>6.2923798588779194</c:v>
                </c:pt>
                <c:pt idx="366">
                  <c:v>6.3295521792921789</c:v>
                </c:pt>
                <c:pt idx="367">
                  <c:v>6.3667957137002613</c:v>
                </c:pt>
                <c:pt idx="368">
                  <c:v>6.4041098267683019</c:v>
                </c:pt>
                <c:pt idx="369">
                  <c:v>6.4414938841726963</c:v>
                </c:pt>
                <c:pt idx="370">
                  <c:v>6.4789472526415075</c:v>
                </c:pt>
                <c:pt idx="371">
                  <c:v>6.516469299995264</c:v>
                </c:pt>
                <c:pt idx="372">
                  <c:v>6.5540593951871502</c:v>
                </c:pt>
                <c:pt idx="373">
                  <c:v>6.5917169083425842</c:v>
                </c:pt>
                <c:pt idx="374">
                  <c:v>6.6294412107981922</c:v>
                </c:pt>
                <c:pt idx="375">
                  <c:v>6.6672316751401759</c:v>
                </c:pt>
                <c:pt idx="376">
                  <c:v>6.7050876752420736</c:v>
                </c:pt>
                <c:pt idx="377">
                  <c:v>6.743008586301916</c:v>
                </c:pt>
                <c:pt idx="378">
                  <c:v>6.7809937848787865</c:v>
                </c:pt>
                <c:pt idx="379">
                  <c:v>6.8190426489287725</c:v>
                </c:pt>
                <c:pt idx="380">
                  <c:v>6.8571545578403246</c:v>
                </c:pt>
                <c:pt idx="381">
                  <c:v>6.8953288924690161</c:v>
                </c:pt>
                <c:pt idx="382">
                  <c:v>6.9335650351717089</c:v>
                </c:pt>
                <c:pt idx="383">
                  <c:v>6.9718623698401254</c:v>
                </c:pt>
                <c:pt idx="384">
                  <c:v>7.0102202819338322</c:v>
                </c:pt>
                <c:pt idx="385">
                  <c:v>7.0486381585126354</c:v>
                </c:pt>
                <c:pt idx="386">
                  <c:v>7.0871153882683888</c:v>
                </c:pt>
                <c:pt idx="387">
                  <c:v>7.1256513615562209</c:v>
                </c:pt>
                <c:pt idx="388">
                  <c:v>7.1642454704251808</c:v>
                </c:pt>
                <c:pt idx="389">
                  <c:v>7.2028971086483082</c:v>
                </c:pt>
                <c:pt idx="390">
                  <c:v>7.2416056717521284</c:v>
                </c:pt>
                <c:pt idx="391">
                  <c:v>7.2803705570455755</c:v>
                </c:pt>
                <c:pt idx="392">
                  <c:v>7.3191911636483447</c:v>
                </c:pt>
                <c:pt idx="393">
                  <c:v>7.3580668925186865</c:v>
                </c:pt>
                <c:pt idx="394">
                  <c:v>7.396997146480631</c:v>
                </c:pt>
                <c:pt idx="395">
                  <c:v>7.4359813302506588</c:v>
                </c:pt>
                <c:pt idx="396">
                  <c:v>7.4750188504638126</c:v>
                </c:pt>
                <c:pt idx="397">
                  <c:v>7.5141091156992621</c:v>
                </c:pt>
                <c:pt idx="398">
                  <c:v>7.5532515365053161</c:v>
                </c:pt>
                <c:pt idx="399">
                  <c:v>7.5924455254238934</c:v>
                </c:pt>
                <c:pt idx="400">
                  <c:v>7.6316904970144508</c:v>
                </c:pt>
                <c:pt idx="401">
                  <c:v>7.6709858678773735</c:v>
                </c:pt>
                <c:pt idx="402">
                  <c:v>7.7103310566768375</c:v>
                </c:pt>
                <c:pt idx="403">
                  <c:v>7.7497254841631342</c:v>
                </c:pt>
                <c:pt idx="404">
                  <c:v>7.7891685731944769</c:v>
                </c:pt>
                <c:pt idx="405">
                  <c:v>7.8286597487582847</c:v>
                </c:pt>
              </c:numCache>
            </c:numRef>
          </c:xVal>
          <c:yVal>
            <c:numRef>
              <c:f>性能計算!$F$3:$F$408</c:f>
              <c:numCache>
                <c:formatCode>General</c:formatCode>
                <c:ptCount val="4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性能計算!$U$2</c:f>
              <c:strCache>
                <c:ptCount val="1"/>
                <c:pt idx="0">
                  <c:v>最大減速S(V→0)</c:v>
                </c:pt>
              </c:strCache>
            </c:strRef>
          </c:tx>
          <c:marker>
            <c:symbol val="none"/>
          </c:marker>
          <c:xVal>
            <c:numRef>
              <c:f>性能計算!$U$3:$U$408</c:f>
              <c:numCache>
                <c:formatCode>General</c:formatCode>
                <c:ptCount val="406"/>
                <c:pt idx="0">
                  <c:v>0</c:v>
                </c:pt>
                <c:pt idx="1">
                  <c:v>2.5822272813734356E-5</c:v>
                </c:pt>
                <c:pt idx="2">
                  <c:v>7.8058751974101955E-5</c:v>
                </c:pt>
                <c:pt idx="3">
                  <c:v>1.5730093765193329E-4</c:v>
                </c:pt>
                <c:pt idx="4">
                  <c:v>2.6413988482739965E-4</c:v>
                </c:pt>
                <c:pt idx="5">
                  <c:v>3.9916619115988074E-4</c:v>
                </c:pt>
                <c:pt idx="6">
                  <c:v>5.6296998455741495E-4</c:v>
                </c:pt>
                <c:pt idx="7">
                  <c:v>7.561409104468906E-4</c:v>
                </c:pt>
                <c:pt idx="8">
                  <c:v>9.7926811874617017E-4</c:v>
                </c:pt>
                <c:pt idx="9">
                  <c:v>1.2329402505393762E-3</c:v>
                </c:pt>
                <c:pt idx="10">
                  <c:v>1.5177454244566023E-3</c:v>
                </c:pt>
                <c:pt idx="11">
                  <c:v>1.8342712227593504E-3</c:v>
                </c:pt>
                <c:pt idx="12">
                  <c:v>2.1831046771330315E-3</c:v>
                </c:pt>
                <c:pt idx="13">
                  <c:v>2.5648322541879077E-3</c:v>
                </c:pt>
                <c:pt idx="14">
                  <c:v>2.9800398406698912E-3</c:v>
                </c:pt>
                <c:pt idx="15">
                  <c:v>3.429312728382654E-3</c:v>
                </c:pt>
                <c:pt idx="16">
                  <c:v>3.9132355988225473E-3</c:v>
                </c:pt>
                <c:pt idx="17">
                  <c:v>4.4323925075278646E-3</c:v>
                </c:pt>
                <c:pt idx="18">
                  <c:v>4.9873668681440306E-3</c:v>
                </c:pt>
                <c:pt idx="19">
                  <c:v>5.5787414362063357E-3</c:v>
                </c:pt>
                <c:pt idx="20">
                  <c:v>6.2070982926418815E-3</c:v>
                </c:pt>
                <c:pt idx="21">
                  <c:v>6.8730188269924483E-3</c:v>
                </c:pt>
                <c:pt idx="22">
                  <c:v>7.5770837203600321E-3</c:v>
                </c:pt>
                <c:pt idx="23">
                  <c:v>8.3198729280768609E-3</c:v>
                </c:pt>
                <c:pt idx="24">
                  <c:v>9.1019656621017259E-3</c:v>
                </c:pt>
                <c:pt idx="25">
                  <c:v>9.9239403731445162E-3</c:v>
                </c:pt>
                <c:pt idx="26">
                  <c:v>1.0786374732520906E-2</c:v>
                </c:pt>
                <c:pt idx="27">
                  <c:v>1.1689845613739178E-2</c:v>
                </c:pt>
                <c:pt idx="28">
                  <c:v>1.2634929073821204E-2</c:v>
                </c:pt>
                <c:pt idx="29">
                  <c:v>1.362220033435968E-2</c:v>
                </c:pt>
                <c:pt idx="30">
                  <c:v>1.4652233762313741E-2</c:v>
                </c:pt>
                <c:pt idx="31">
                  <c:v>1.5725602850545143E-2</c:v>
                </c:pt>
                <c:pt idx="32">
                  <c:v>1.6842880198097241E-2</c:v>
                </c:pt>
                <c:pt idx="33">
                  <c:v>1.8004637490219029E-2</c:v>
                </c:pt>
                <c:pt idx="34">
                  <c:v>1.9211445478136614E-2</c:v>
                </c:pt>
                <c:pt idx="35">
                  <c:v>2.0463873958574481E-2</c:v>
                </c:pt>
                <c:pt idx="36">
                  <c:v>2.1762491753028981E-2</c:v>
                </c:pt>
                <c:pt idx="37">
                  <c:v>2.3107866686796565E-2</c:v>
                </c:pt>
                <c:pt idx="38">
                  <c:v>2.4500565567759272E-2</c:v>
                </c:pt>
                <c:pt idx="39">
                  <c:v>2.5941154164930084E-2</c:v>
                </c:pt>
                <c:pt idx="40">
                  <c:v>2.7430197186760815E-2</c:v>
                </c:pt>
                <c:pt idx="41">
                  <c:v>2.8968258259215188E-2</c:v>
                </c:pt>
                <c:pt idx="42">
                  <c:v>3.0555899903609924E-2</c:v>
                </c:pt>
                <c:pt idx="43">
                  <c:v>3.21936835142266E-2</c:v>
                </c:pt>
                <c:pt idx="44">
                  <c:v>3.3882169335697175E-2</c:v>
                </c:pt>
                <c:pt idx="45">
                  <c:v>3.5621916440166101E-2</c:v>
                </c:pt>
                <c:pt idx="46">
                  <c:v>3.7413482704231983E-2</c:v>
                </c:pt>
                <c:pt idx="47">
                  <c:v>3.9257424785671846E-2</c:v>
                </c:pt>
                <c:pt idx="48">
                  <c:v>4.1154298099951081E-2</c:v>
                </c:pt>
                <c:pt idx="49">
                  <c:v>4.3104656796522221E-2</c:v>
                </c:pt>
                <c:pt idx="50">
                  <c:v>4.5109053734915756E-2</c:v>
                </c:pt>
                <c:pt idx="51">
                  <c:v>4.7168040460626226E-2</c:v>
                </c:pt>
                <c:pt idx="52">
                  <c:v>4.92821671807969E-2</c:v>
                </c:pt>
                <c:pt idx="53">
                  <c:v>5.1451982739706491E-2</c:v>
                </c:pt>
                <c:pt idx="54">
                  <c:v>5.3678034594061189E-2</c:v>
                </c:pt>
                <c:pt idx="55">
                  <c:v>5.5960868788095641E-2</c:v>
                </c:pt>
                <c:pt idx="56">
                  <c:v>5.830102992848632E-2</c:v>
                </c:pt>
                <c:pt idx="57">
                  <c:v>6.0699061159080928E-2</c:v>
                </c:pt>
                <c:pt idx="58">
                  <c:v>6.3155504135447474E-2</c:v>
                </c:pt>
                <c:pt idx="59">
                  <c:v>6.5670898999246677E-2</c:v>
                </c:pt>
                <c:pt idx="60">
                  <c:v>6.8245784352431629E-2</c:v>
                </c:pt>
                <c:pt idx="61">
                  <c:v>7.0880697231278308E-2</c:v>
                </c:pt>
                <c:pt idx="62">
                  <c:v>7.3576173080250953E-2</c:v>
                </c:pt>
                <c:pt idx="63">
                  <c:v>7.6332745725706308E-2</c:v>
                </c:pt>
                <c:pt idx="64">
                  <c:v>7.9150947349440476E-2</c:v>
                </c:pt>
                <c:pt idx="65">
                  <c:v>8.203130846208273E-2</c:v>
                </c:pt>
                <c:pt idx="66">
                  <c:v>8.4974357876340084E-2</c:v>
                </c:pt>
                <c:pt idx="67">
                  <c:v>8.7980622680097056E-2</c:v>
                </c:pt>
                <c:pt idx="68">
                  <c:v>9.1050628209374568E-2</c:v>
                </c:pt>
                <c:pt idx="69">
                  <c:v>9.4184898021152486E-2</c:v>
                </c:pt>
                <c:pt idx="70">
                  <c:v>9.7383953866059886E-2</c:v>
                </c:pt>
                <c:pt idx="71">
                  <c:v>0.10064831566093763</c:v>
                </c:pt>
                <c:pt idx="72">
                  <c:v>0.10397850146127749</c:v>
                </c:pt>
                <c:pt idx="73">
                  <c:v>0.10737502743354245</c:v>
                </c:pt>
                <c:pt idx="74">
                  <c:v>0.11083840782737255</c:v>
                </c:pt>
                <c:pt idx="75">
                  <c:v>0.11436915494768098</c:v>
                </c:pt>
                <c:pt idx="76">
                  <c:v>0.11796777912664504</c:v>
                </c:pt>
                <c:pt idx="77">
                  <c:v>0.12163478869559656</c:v>
                </c:pt>
                <c:pt idx="78">
                  <c:v>0.12537068995681658</c:v>
                </c:pt>
                <c:pt idx="79">
                  <c:v>0.12917598715523898</c:v>
                </c:pt>
                <c:pt idx="80">
                  <c:v>0.13305118245006811</c:v>
                </c:pt>
                <c:pt idx="81">
                  <c:v>0.13699677588631498</c:v>
                </c:pt>
                <c:pt idx="82">
                  <c:v>0.14101326536625713</c:v>
                </c:pt>
                <c:pt idx="83">
                  <c:v>0.14510114662082718</c:v>
                </c:pt>
                <c:pt idx="84">
                  <c:v>0.14926091318093482</c:v>
                </c:pt>
                <c:pt idx="85">
                  <c:v>0.15349305634872762</c:v>
                </c:pt>
                <c:pt idx="86">
                  <c:v>0.15779806516879566</c:v>
                </c:pt>
                <c:pt idx="87">
                  <c:v>0.16217642639932484</c:v>
                </c:pt>
                <c:pt idx="88">
                  <c:v>0.16662862448320453</c:v>
                </c:pt>
                <c:pt idx="89">
                  <c:v>0.17115514151909447</c:v>
                </c:pt>
                <c:pt idx="90">
                  <c:v>0.17575645723245617</c:v>
                </c:pt>
                <c:pt idx="91">
                  <c:v>0.18043304894655435</c:v>
                </c:pt>
                <c:pt idx="92">
                  <c:v>0.18518539155343364</c:v>
                </c:pt>
                <c:pt idx="93">
                  <c:v>0.19001395748487573</c:v>
                </c:pt>
                <c:pt idx="94">
                  <c:v>0.19491921668334283</c:v>
                </c:pt>
                <c:pt idx="95">
                  <c:v>0.19990163657291241</c:v>
                </c:pt>
                <c:pt idx="96">
                  <c:v>0.20496168203020912</c:v>
                </c:pt>
                <c:pt idx="97">
                  <c:v>0.21009981535533909</c:v>
                </c:pt>
                <c:pt idx="98">
                  <c:v>0.21531649624283239</c:v>
                </c:pt>
                <c:pt idx="99">
                  <c:v>0.22061218175259914</c:v>
                </c:pt>
                <c:pt idx="100">
                  <c:v>0.22598732628090482</c:v>
                </c:pt>
                <c:pt idx="101">
                  <c:v>0.23144238153137056</c:v>
                </c:pt>
                <c:pt idx="102">
                  <c:v>0.23697779648600409</c:v>
                </c:pt>
                <c:pt idx="103">
                  <c:v>0.24259401737626676</c:v>
                </c:pt>
                <c:pt idx="104">
                  <c:v>0.2482914876541828</c:v>
                </c:pt>
                <c:pt idx="105">
                  <c:v>0.2540706479634961</c:v>
                </c:pt>
                <c:pt idx="106">
                  <c:v>0.25993193611088067</c:v>
                </c:pt>
                <c:pt idx="107">
                  <c:v>0.26587578703721026</c:v>
                </c:pt>
                <c:pt idx="108">
                  <c:v>0.27190263278889332</c:v>
                </c:pt>
                <c:pt idx="109">
                  <c:v>0.27801290248927846</c:v>
                </c:pt>
                <c:pt idx="110">
                  <c:v>0.284207022310137</c:v>
                </c:pt>
                <c:pt idx="111">
                  <c:v>0.29048541544322803</c:v>
                </c:pt>
                <c:pt idx="112">
                  <c:v>0.29684850207195201</c:v>
                </c:pt>
                <c:pt idx="113">
                  <c:v>0.30329669934309844</c:v>
                </c:pt>
                <c:pt idx="114">
                  <c:v>0.30983042133869421</c:v>
                </c:pt>
                <c:pt idx="115">
                  <c:v>0.31645007904795763</c:v>
                </c:pt>
                <c:pt idx="116">
                  <c:v>0.32315608033936483</c:v>
                </c:pt>
                <c:pt idx="117">
                  <c:v>0.32994882993283386</c:v>
                </c:pt>
                <c:pt idx="118">
                  <c:v>0.33682872937203284</c:v>
                </c:pt>
                <c:pt idx="119">
                  <c:v>0.3437961769968178</c:v>
                </c:pt>
                <c:pt idx="120">
                  <c:v>0.35085156791580602</c:v>
                </c:pt>
                <c:pt idx="121">
                  <c:v>0.35799529397909124</c:v>
                </c:pt>
                <c:pt idx="122">
                  <c:v>0.36522774375110634</c:v>
                </c:pt>
                <c:pt idx="123">
                  <c:v>0.37254930248363904</c:v>
                </c:pt>
                <c:pt idx="124">
                  <c:v>0.37996035208900752</c:v>
                </c:pt>
                <c:pt idx="125">
                  <c:v>0.38746127111340073</c:v>
                </c:pt>
                <c:pt idx="126">
                  <c:v>0.39505243471039009</c:v>
                </c:pt>
                <c:pt idx="127">
                  <c:v>0.40273421461461784</c:v>
                </c:pt>
                <c:pt idx="128">
                  <c:v>0.41050697911566858</c:v>
                </c:pt>
                <c:pt idx="129">
                  <c:v>0.41837109303212922</c:v>
                </c:pt>
                <c:pt idx="130">
                  <c:v>0.42632691768584324</c:v>
                </c:pt>
                <c:pt idx="131">
                  <c:v>0.43437481087636576</c:v>
                </c:pt>
                <c:pt idx="132">
                  <c:v>0.44251512685562411</c:v>
                </c:pt>
                <c:pt idx="133">
                  <c:v>0.45074821630279066</c:v>
                </c:pt>
                <c:pt idx="134">
                  <c:v>0.45907442629937295</c:v>
                </c:pt>
                <c:pt idx="135">
                  <c:v>0.46749410030452726</c:v>
                </c:pt>
                <c:pt idx="136">
                  <c:v>0.47600757813060113</c:v>
                </c:pt>
                <c:pt idx="137">
                  <c:v>0.48461519591891067</c:v>
                </c:pt>
                <c:pt idx="138">
                  <c:v>0.49331728611575776</c:v>
                </c:pt>
                <c:pt idx="139">
                  <c:v>0.50211417744869358</c:v>
                </c:pt>
                <c:pt idx="140">
                  <c:v>0.51100619490303323</c:v>
                </c:pt>
                <c:pt idx="141">
                  <c:v>0.51999365969862765</c:v>
                </c:pt>
                <c:pt idx="142">
                  <c:v>0.52907688926689767</c:v>
                </c:pt>
                <c:pt idx="143">
                  <c:v>0.53825619722813589</c:v>
                </c:pt>
                <c:pt idx="144">
                  <c:v>0.54753189336908237</c:v>
                </c:pt>
                <c:pt idx="145">
                  <c:v>0.55690428362077848</c:v>
                </c:pt>
                <c:pt idx="146">
                  <c:v>0.56637367003670502</c:v>
                </c:pt>
                <c:pt idx="147">
                  <c:v>0.57594035077120942</c:v>
                </c:pt>
                <c:pt idx="148">
                  <c:v>0.58560462005822755</c:v>
                </c:pt>
                <c:pt idx="149">
                  <c:v>0.59536676819030498</c:v>
                </c:pt>
                <c:pt idx="150">
                  <c:v>0.60522708149792348</c:v>
                </c:pt>
                <c:pt idx="151">
                  <c:v>0.61518584232913665</c:v>
                </c:pt>
                <c:pt idx="152">
                  <c:v>0.62524332902952096</c:v>
                </c:pt>
                <c:pt idx="153">
                  <c:v>0.63539981592244621</c:v>
                </c:pt>
                <c:pt idx="154">
                  <c:v>0.64565557328967116</c:v>
                </c:pt>
                <c:pt idx="155">
                  <c:v>0.65601086735226788</c:v>
                </c:pt>
                <c:pt idx="156">
                  <c:v>0.66646596025188132</c:v>
                </c:pt>
                <c:pt idx="157">
                  <c:v>0.67702111003232712</c:v>
                </c:pt>
                <c:pt idx="158">
                  <c:v>0.68767657062153342</c:v>
                </c:pt>
                <c:pt idx="159">
                  <c:v>0.69843259181383077</c:v>
                </c:pt>
                <c:pt idx="160">
                  <c:v>0.70928941925259459</c:v>
                </c:pt>
                <c:pt idx="161">
                  <c:v>0.72024729441324509</c:v>
                </c:pt>
                <c:pt idx="162">
                  <c:v>0.73130645458660837</c:v>
                </c:pt>
                <c:pt idx="163">
                  <c:v>0.74246713286264343</c:v>
                </c:pt>
                <c:pt idx="164">
                  <c:v>0.75372955811453912</c:v>
                </c:pt>
                <c:pt idx="165">
                  <c:v>0.76509395498318533</c:v>
                </c:pt>
                <c:pt idx="166">
                  <c:v>0.77656054386202189</c:v>
                </c:pt>
                <c:pt idx="167">
                  <c:v>0.78812954088227005</c:v>
                </c:pt>
                <c:pt idx="168">
                  <c:v>0.79980115789855011</c:v>
                </c:pt>
                <c:pt idx="169">
                  <c:v>0.81157560247488836</c:v>
                </c:pt>
                <c:pt idx="170">
                  <c:v>0.82345307787111777</c:v>
                </c:pt>
                <c:pt idx="171">
                  <c:v>0.83543378302967608</c:v>
                </c:pt>
                <c:pt idx="172">
                  <c:v>0.84751791256280462</c:v>
                </c:pt>
                <c:pt idx="173">
                  <c:v>0.85970565674015087</c:v>
                </c:pt>
                <c:pt idx="174">
                  <c:v>0.87199720147677917</c:v>
                </c:pt>
                <c:pt idx="175">
                  <c:v>0.88439272832159221</c:v>
                </c:pt>
                <c:pt idx="176">
                  <c:v>0.89689241444616608</c:v>
                </c:pt>
                <c:pt idx="177">
                  <c:v>0.90949643263400315</c:v>
                </c:pt>
                <c:pt idx="178">
                  <c:v>0.92220495127020452</c:v>
                </c:pt>
                <c:pt idx="179">
                  <c:v>0.935018134331566</c:v>
                </c:pt>
                <c:pt idx="180">
                  <c:v>0.94793614137709969</c:v>
                </c:pt>
                <c:pt idx="181">
                  <c:v>0.96095912753898427</c:v>
                </c:pt>
                <c:pt idx="182">
                  <c:v>0.97408724351394638</c:v>
                </c:pt>
                <c:pt idx="183">
                  <c:v>0.98732063555507588</c:v>
                </c:pt>
                <c:pt idx="184">
                  <c:v>1.0006594454640769</c:v>
                </c:pt>
                <c:pt idx="185">
                  <c:v>1.0141038105839582</c:v>
                </c:pt>
                <c:pt idx="186">
                  <c:v>1.0276538637921628</c:v>
                </c:pt>
                <c:pt idx="187">
                  <c:v>1.0413097334941419</c:v>
                </c:pt>
                <c:pt idx="188">
                  <c:v>1.0550715436173721</c:v>
                </c:pt>
                <c:pt idx="189">
                  <c:v>1.0689394136058208</c:v>
                </c:pt>
                <c:pt idx="190">
                  <c:v>1.082913458414859</c:v>
                </c:pt>
                <c:pt idx="191">
                  <c:v>1.0969937885066241</c:v>
                </c:pt>
                <c:pt idx="192">
                  <c:v>1.1111805098458356</c:v>
                </c:pt>
                <c:pt idx="193">
                  <c:v>1.1254737238960633</c:v>
                </c:pt>
                <c:pt idx="194">
                  <c:v>1.1398735276164491</c:v>
                </c:pt>
                <c:pt idx="195">
                  <c:v>1.1543800134588871</c:v>
                </c:pt>
                <c:pt idx="196">
                  <c:v>1.1689932693656579</c:v>
                </c:pt>
                <c:pt idx="197">
                  <c:v>1.1837133787675236</c:v>
                </c:pt>
                <c:pt idx="198">
                  <c:v>1.1985404205822787</c:v>
                </c:pt>
                <c:pt idx="199">
                  <c:v>1.2134744692137642</c:v>
                </c:pt>
                <c:pt idx="200">
                  <c:v>1.2285155945513395</c:v>
                </c:pt>
                <c:pt idx="201">
                  <c:v>1.2436638619698166</c:v>
                </c:pt>
                <c:pt idx="202">
                  <c:v>1.2589193323298555</c:v>
                </c:pt>
                <c:pt idx="203">
                  <c:v>1.2742820619788224</c:v>
                </c:pt>
                <c:pt idx="204">
                  <c:v>1.2897521027521091</c:v>
                </c:pt>
                <c:pt idx="205">
                  <c:v>1.3053295019749143</c:v>
                </c:pt>
                <c:pt idx="206">
                  <c:v>1.3210143024644898</c:v>
                </c:pt>
                <c:pt idx="207">
                  <c:v>1.3368065425328464</c:v>
                </c:pt>
                <c:pt idx="208">
                  <c:v>1.3527062559899234</c:v>
                </c:pt>
                <c:pt idx="209">
                  <c:v>1.3687134721472196</c:v>
                </c:pt>
                <c:pt idx="210">
                  <c:v>1.3848282158218859</c:v>
                </c:pt>
                <c:pt idx="211">
                  <c:v>1.4010505073412791</c:v>
                </c:pt>
                <c:pt idx="212">
                  <c:v>1.4173803625479757</c:v>
                </c:pt>
                <c:pt idx="213">
                  <c:v>1.433817792805246</c:v>
                </c:pt>
                <c:pt idx="214">
                  <c:v>1.450362805002986</c:v>
                </c:pt>
                <c:pt idx="215">
                  <c:v>1.4670154015641081</c:v>
                </c:pt>
                <c:pt idx="216">
                  <c:v>1.4837755804513886</c:v>
                </c:pt>
                <c:pt idx="217">
                  <c:v>1.5006433351747701</c:v>
                </c:pt>
                <c:pt idx="218">
                  <c:v>1.5176186547991191</c:v>
                </c:pt>
                <c:pt idx="219">
                  <c:v>1.5347015239524364</c:v>
                </c:pt>
                <c:pt idx="220">
                  <c:v>1.5518919228345187</c:v>
                </c:pt>
                <c:pt idx="221">
                  <c:v>1.5691898272260707</c:v>
                </c:pt>
                <c:pt idx="222">
                  <c:v>1.5865952084982646</c:v>
                </c:pt>
                <c:pt idx="223">
                  <c:v>1.6041080336227473</c:v>
                </c:pt>
                <c:pt idx="224">
                  <c:v>1.6217282651820908</c:v>
                </c:pt>
                <c:pt idx="225">
                  <c:v>1.6394558613806862</c:v>
                </c:pt>
                <c:pt idx="226">
                  <c:v>1.6572907760560776</c:v>
                </c:pt>
                <c:pt idx="227">
                  <c:v>1.6752329586907337</c:v>
                </c:pt>
                <c:pt idx="228">
                  <c:v>1.6932823544242572</c:v>
                </c:pt>
                <c:pt idx="229">
                  <c:v>1.7114389040660247</c:v>
                </c:pt>
                <c:pt idx="230">
                  <c:v>1.7297025441082605</c:v>
                </c:pt>
                <c:pt idx="231">
                  <c:v>1.748073206739537</c:v>
                </c:pt>
                <c:pt idx="232">
                  <c:v>1.7665508198587014</c:v>
                </c:pt>
                <c:pt idx="233">
                  <c:v>1.7851353070892249</c:v>
                </c:pt>
                <c:pt idx="234">
                  <c:v>1.8038265877939716</c:v>
                </c:pt>
                <c:pt idx="235">
                  <c:v>1.8226245770903864</c:v>
                </c:pt>
                <c:pt idx="236">
                  <c:v>1.8415291858660932</c:v>
                </c:pt>
                <c:pt idx="237">
                  <c:v>1.8605403207949069</c:v>
                </c:pt>
                <c:pt idx="238">
                  <c:v>1.8796578843532519</c:v>
                </c:pt>
                <c:pt idx="239">
                  <c:v>1.8988817748369839</c:v>
                </c:pt>
                <c:pt idx="240">
                  <c:v>1.9182118863786133</c:v>
                </c:pt>
                <c:pt idx="241">
                  <c:v>1.9376481089649253</c:v>
                </c:pt>
                <c:pt idx="242">
                  <c:v>1.9571903284549939</c:v>
                </c:pt>
                <c:pt idx="243">
                  <c:v>1.976838426598585</c:v>
                </c:pt>
                <c:pt idx="244">
                  <c:v>1.9965922810549466</c:v>
                </c:pt>
                <c:pt idx="245">
                  <c:v>2.01645176541198</c:v>
                </c:pt>
                <c:pt idx="246">
                  <c:v>2.0364167492057903</c:v>
                </c:pt>
                <c:pt idx="247">
                  <c:v>2.0564870979406109</c:v>
                </c:pt>
                <c:pt idx="248">
                  <c:v>2.0766626731090971</c:v>
                </c:pt>
                <c:pt idx="249">
                  <c:v>2.0969433322129878</c:v>
                </c:pt>
                <c:pt idx="250">
                  <c:v>2.1173289287841266</c:v>
                </c:pt>
                <c:pt idx="251">
                  <c:v>2.1378193124058433</c:v>
                </c:pt>
                <c:pt idx="252">
                  <c:v>2.1584143287346844</c:v>
                </c:pt>
                <c:pt idx="253">
                  <c:v>2.1791138195224971</c:v>
                </c:pt>
                <c:pt idx="254">
                  <c:v>2.199917622638853</c:v>
                </c:pt>
                <c:pt idx="255">
                  <c:v>2.220825572093815</c:v>
                </c:pt>
                <c:pt idx="256">
                  <c:v>2.2418374980610363</c:v>
                </c:pt>
                <c:pt idx="257">
                  <c:v>2.2629532269011916</c:v>
                </c:pt>
                <c:pt idx="258">
                  <c:v>2.2841725811857327</c:v>
                </c:pt>
                <c:pt idx="259">
                  <c:v>2.3054953797209659</c:v>
                </c:pt>
                <c:pt idx="260">
                  <c:v>2.3269214375724436</c:v>
                </c:pt>
                <c:pt idx="261">
                  <c:v>2.3484505660896686</c:v>
                </c:pt>
                <c:pt idx="262">
                  <c:v>2.3700825729311026</c:v>
                </c:pt>
                <c:pt idx="263">
                  <c:v>2.3918172620894773</c:v>
                </c:pt>
                <c:pt idx="264">
                  <c:v>2.4136544339174004</c:v>
                </c:pt>
                <c:pt idx="265">
                  <c:v>2.4355938851532519</c:v>
                </c:pt>
                <c:pt idx="266">
                  <c:v>2.4576354089473669</c:v>
                </c:pt>
                <c:pt idx="267">
                  <c:v>2.4797787948884986</c:v>
                </c:pt>
                <c:pt idx="268">
                  <c:v>2.5020238290305552</c:v>
                </c:pt>
                <c:pt idx="269">
                  <c:v>2.5243702939196093</c:v>
                </c:pt>
                <c:pt idx="270">
                  <c:v>2.546817968621168</c:v>
                </c:pt>
                <c:pt idx="271">
                  <c:v>2.5693666287477059</c:v>
                </c:pt>
                <c:pt idx="272">
                  <c:v>2.5920160464864486</c:v>
                </c:pt>
                <c:pt idx="273">
                  <c:v>2.614765990627407</c:v>
                </c:pt>
                <c:pt idx="274">
                  <c:v>2.6376162265916538</c:v>
                </c:pt>
                <c:pt idx="275">
                  <c:v>2.660566516459836</c:v>
                </c:pt>
                <c:pt idx="276">
                  <c:v>2.6836166190009205</c:v>
                </c:pt>
                <c:pt idx="277">
                  <c:v>2.7067662897011657</c:v>
                </c:pt>
                <c:pt idx="278">
                  <c:v>2.7300152807933151</c:v>
                </c:pt>
                <c:pt idx="279">
                  <c:v>2.7533633412860024</c:v>
                </c:pt>
                <c:pt idx="280">
                  <c:v>2.776810216993371</c:v>
                </c:pt>
                <c:pt idx="281">
                  <c:v>2.8003556505648941</c:v>
                </c:pt>
                <c:pt idx="282">
                  <c:v>2.8239993815153936</c:v>
                </c:pt>
                <c:pt idx="283">
                  <c:v>2.8477411462552524</c:v>
                </c:pt>
                <c:pt idx="284">
                  <c:v>2.871580678120814</c:v>
                </c:pt>
                <c:pt idx="285">
                  <c:v>2.8955177074049616</c:v>
                </c:pt>
                <c:pt idx="286">
                  <c:v>2.9195519613878753</c:v>
                </c:pt>
                <c:pt idx="287">
                  <c:v>2.9436831643679571</c:v>
                </c:pt>
                <c:pt idx="288">
                  <c:v>2.9679110376929216</c:v>
                </c:pt>
                <c:pt idx="289">
                  <c:v>2.9922352997910444</c:v>
                </c:pt>
                <c:pt idx="290">
                  <c:v>3.0166556662025639</c:v>
                </c:pt>
                <c:pt idx="291">
                  <c:v>3.0411718496112292</c:v>
                </c:pt>
                <c:pt idx="292">
                  <c:v>3.0657835598759924</c:v>
                </c:pt>
                <c:pt idx="293">
                  <c:v>3.0904905040628323</c:v>
                </c:pt>
                <c:pt idx="294">
                  <c:v>3.1152923864767117</c:v>
                </c:pt>
                <c:pt idx="295">
                  <c:v>3.1401889086936579</c:v>
                </c:pt>
                <c:pt idx="296">
                  <c:v>3.1651797695929615</c:v>
                </c:pt>
                <c:pt idx="297">
                  <c:v>3.1902646653894897</c:v>
                </c:pt>
                <c:pt idx="298">
                  <c:v>3.2154432896661054</c:v>
                </c:pt>
                <c:pt idx="299">
                  <c:v>3.2407153334061887</c:v>
                </c:pt>
                <c:pt idx="300">
                  <c:v>3.2660804850262553</c:v>
                </c:pt>
                <c:pt idx="301">
                  <c:v>3.2915384304086643</c:v>
                </c:pt>
                <c:pt idx="302">
                  <c:v>3.3170888529344125</c:v>
                </c:pt>
                <c:pt idx="303">
                  <c:v>3.3427314335160059</c:v>
                </c:pt>
                <c:pt idx="304">
                  <c:v>3.3684658506304079</c:v>
                </c:pt>
                <c:pt idx="305">
                  <c:v>3.3942917803520531</c:v>
                </c:pt>
                <c:pt idx="306">
                  <c:v>3.4202088963859261</c:v>
                </c:pt>
                <c:pt idx="307">
                  <c:v>3.4462168701006961</c:v>
                </c:pt>
                <c:pt idx="308">
                  <c:v>3.4723153705619052</c:v>
                </c:pt>
                <c:pt idx="309">
                  <c:v>3.4985040645652012</c:v>
                </c:pt>
                <c:pt idx="310">
                  <c:v>3.5247826166696137</c:v>
                </c:pt>
                <c:pt idx="311">
                  <c:v>3.5511506892308633</c:v>
                </c:pt>
                <c:pt idx="312">
                  <c:v>3.577607942434704</c:v>
                </c:pt>
                <c:pt idx="313">
                  <c:v>3.6041540343302896</c:v>
                </c:pt>
                <c:pt idx="314">
                  <c:v>3.6307886208635591</c:v>
                </c:pt>
                <c:pt idx="315">
                  <c:v>3.6575113559106387</c:v>
                </c:pt>
                <c:pt idx="316">
                  <c:v>3.6843218913112512</c:v>
                </c:pt>
                <c:pt idx="317">
                  <c:v>3.7112198769021321</c:v>
                </c:pt>
                <c:pt idx="318">
                  <c:v>3.7382049605504419</c:v>
                </c:pt>
                <c:pt idx="319">
                  <c:v>3.7652767881871765</c:v>
                </c:pt>
                <c:pt idx="320">
                  <c:v>3.7924350038405623</c:v>
                </c:pt>
                <c:pt idx="321">
                  <c:v>3.8196792496694401</c:v>
                </c:pt>
                <c:pt idx="322">
                  <c:v>3.8470091659966243</c:v>
                </c:pt>
                <c:pt idx="323">
                  <c:v>3.8744243913422394</c:v>
                </c:pt>
                <c:pt idx="324">
                  <c:v>3.9019245624570225</c:v>
                </c:pt>
                <c:pt idx="325">
                  <c:v>3.9295093143555953</c:v>
                </c:pt>
                <c:pt idx="326">
                  <c:v>3.9571782803496913</c:v>
                </c:pt>
                <c:pt idx="327">
                  <c:v>3.9849310920813421</c:v>
                </c:pt>
                <c:pt idx="328">
                  <c:v>4.0127673795560117</c:v>
                </c:pt>
                <c:pt idx="329">
                  <c:v>4.0406867711756771</c:v>
                </c:pt>
                <c:pt idx="330">
                  <c:v>4.0686888937718511</c:v>
                </c:pt>
                <c:pt idx="331">
                  <c:v>4.0967733726385429</c:v>
                </c:pt>
                <c:pt idx="332">
                  <c:v>4.1249398315651495</c:v>
                </c:pt>
                <c:pt idx="333">
                  <c:v>4.1531878928692754</c:v>
                </c:pt>
                <c:pt idx="334">
                  <c:v>4.181517177429475</c:v>
                </c:pt>
                <c:pt idx="335">
                  <c:v>4.2099273047179198</c:v>
                </c:pt>
                <c:pt idx="336">
                  <c:v>4.238417892832973</c:v>
                </c:pt>
                <c:pt idx="337">
                  <c:v>4.26698855853168</c:v>
                </c:pt>
                <c:pt idx="338">
                  <c:v>4.2956389172621661</c:v>
                </c:pt>
                <c:pt idx="339">
                  <c:v>4.3243685831959358</c:v>
                </c:pt>
                <c:pt idx="340">
                  <c:v>4.3531771692600687</c:v>
                </c:pt>
                <c:pt idx="341">
                  <c:v>4.3820642871693138</c:v>
                </c:pt>
                <c:pt idx="342">
                  <c:v>4.4110295474580763</c:v>
                </c:pt>
                <c:pt idx="343">
                  <c:v>4.4400725595122843</c:v>
                </c:pt>
                <c:pt idx="344">
                  <c:v>4.4691929316011461</c:v>
                </c:pt>
                <c:pt idx="345">
                  <c:v>4.4983902709087848</c:v>
                </c:pt>
                <c:pt idx="346">
                  <c:v>4.527664183565749</c:v>
                </c:pt>
                <c:pt idx="347">
                  <c:v>4.5570142746803954</c:v>
                </c:pt>
                <c:pt idx="348">
                  <c:v>4.5864401483701398</c:v>
                </c:pt>
                <c:pt idx="349">
                  <c:v>4.615941407792576</c:v>
                </c:pt>
                <c:pt idx="350">
                  <c:v>4.6455176551764561</c:v>
                </c:pt>
                <c:pt idx="351">
                  <c:v>4.6751684918525278</c:v>
                </c:pt>
                <c:pt idx="352">
                  <c:v>4.7048935182842273</c:v>
                </c:pt>
                <c:pt idx="353">
                  <c:v>4.7346923340982281</c:v>
                </c:pt>
                <c:pt idx="354">
                  <c:v>4.7645645381148345</c:v>
                </c:pt>
                <c:pt idx="355">
                  <c:v>4.7945097283782241</c:v>
                </c:pt>
                <c:pt idx="356">
                  <c:v>4.8245275021865304</c:v>
                </c:pt>
                <c:pt idx="357">
                  <c:v>4.854617456121769</c:v>
                </c:pt>
                <c:pt idx="358">
                  <c:v>4.8847791860795979</c:v>
                </c:pt>
                <c:pt idx="359">
                  <c:v>4.9150122872989153</c:v>
                </c:pt>
                <c:pt idx="360">
                  <c:v>4.9453163543912835</c:v>
                </c:pt>
                <c:pt idx="361">
                  <c:v>4.9756909813701879</c:v>
                </c:pt>
                <c:pt idx="362">
                  <c:v>5.0061357616801194</c:v>
                </c:pt>
                <c:pt idx="363">
                  <c:v>5.036650288225478</c:v>
                </c:pt>
                <c:pt idx="364">
                  <c:v>5.0672341533993022</c:v>
                </c:pt>
                <c:pt idx="365">
                  <c:v>5.0978869491118131</c:v>
                </c:pt>
                <c:pt idx="366">
                  <c:v>5.1286082668187767</c:v>
                </c:pt>
                <c:pt idx="367">
                  <c:v>5.1593976975496796</c:v>
                </c:pt>
                <c:pt idx="368">
                  <c:v>5.1902548319357154</c:v>
                </c:pt>
                <c:pt idx="369">
                  <c:v>5.2211792602375811</c:v>
                </c:pt>
                <c:pt idx="370">
                  <c:v>5.2521705723730836</c:v>
                </c:pt>
                <c:pt idx="371">
                  <c:v>5.2832283579445454</c:v>
                </c:pt>
                <c:pt idx="372">
                  <c:v>5.314352206266018</c:v>
                </c:pt>
                <c:pt idx="373">
                  <c:v>5.3455417063902946</c:v>
                </c:pt>
                <c:pt idx="374">
                  <c:v>5.3767964471357237</c:v>
                </c:pt>
                <c:pt idx="375">
                  <c:v>5.4081160171128184</c:v>
                </c:pt>
                <c:pt idx="376">
                  <c:v>5.4395000047506619</c:v>
                </c:pt>
                <c:pt idx="377">
                  <c:v>5.4709479983231057</c:v>
                </c:pt>
                <c:pt idx="378">
                  <c:v>5.5024595859747638</c:v>
                </c:pt>
                <c:pt idx="379">
                  <c:v>5.534034355746793</c:v>
                </c:pt>
                <c:pt idx="380">
                  <c:v>5.5656718956024651</c:v>
                </c:pt>
                <c:pt idx="381">
                  <c:v>5.5973717934525267</c:v>
                </c:pt>
                <c:pt idx="382">
                  <c:v>5.6291336371803427</c:v>
                </c:pt>
                <c:pt idx="383">
                  <c:v>5.6609570146668293</c:v>
                </c:pt>
                <c:pt idx="384">
                  <c:v>5.6928415138151651</c:v>
                </c:pt>
                <c:pt idx="385">
                  <c:v>5.7247867225752893</c:v>
                </c:pt>
                <c:pt idx="386">
                  <c:v>5.7567922289681759</c:v>
                </c:pt>
                <c:pt idx="387">
                  <c:v>5.7888576211098943</c:v>
                </c:pt>
                <c:pt idx="388">
                  <c:v>5.8209824872354439</c:v>
                </c:pt>
                <c:pt idx="389">
                  <c:v>5.8531664157223666</c:v>
                </c:pt>
                <c:pt idx="390">
                  <c:v>5.8854089951141395</c:v>
                </c:pt>
                <c:pt idx="391">
                  <c:v>5.9177098141433424</c:v>
                </c:pt>
                <c:pt idx="392">
                  <c:v>5.9500684617545971</c:v>
                </c:pt>
                <c:pt idx="393">
                  <c:v>5.9824845271272853</c:v>
                </c:pt>
                <c:pt idx="394">
                  <c:v>6.0149575996980378</c:v>
                </c:pt>
                <c:pt idx="395">
                  <c:v>6.0474872691829988</c:v>
                </c:pt>
                <c:pt idx="396">
                  <c:v>6.0800731255998599</c:v>
                </c:pt>
                <c:pt idx="397">
                  <c:v>6.1127147592896653</c:v>
                </c:pt>
                <c:pt idx="398">
                  <c:v>6.1454117609383916</c:v>
                </c:pt>
                <c:pt idx="399">
                  <c:v>6.1781637215982945</c:v>
                </c:pt>
                <c:pt idx="400">
                  <c:v>6.2109702327090286</c:v>
                </c:pt>
                <c:pt idx="401">
                  <c:v>6.243830886118535</c:v>
                </c:pt>
                <c:pt idx="402">
                  <c:v>6.2767452741036989</c:v>
                </c:pt>
                <c:pt idx="403">
                  <c:v>6.3097129893907757</c:v>
                </c:pt>
                <c:pt idx="404">
                  <c:v>6.3427336251755877</c:v>
                </c:pt>
                <c:pt idx="405">
                  <c:v>6.375806775143487</c:v>
                </c:pt>
              </c:numCache>
            </c:numRef>
          </c:xVal>
          <c:yVal>
            <c:numRef>
              <c:f>性能計算!$F$3:$F$408</c:f>
              <c:numCache>
                <c:formatCode>General</c:formatCode>
                <c:ptCount val="4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22720"/>
        <c:axId val="75823296"/>
      </c:scatterChart>
      <c:valAx>
        <c:axId val="75822720"/>
        <c:scaling>
          <c:orientation val="minMax"/>
          <c:max val="35"/>
          <c:min val="0"/>
        </c:scaling>
        <c:delete val="0"/>
        <c:axPos val="b"/>
        <c:majorGridlines/>
        <c:numFmt formatCode="0_ &quot;km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5823296"/>
        <c:crosses val="autoZero"/>
        <c:crossBetween val="midCat"/>
        <c:majorUnit val="5"/>
      </c:valAx>
      <c:valAx>
        <c:axId val="75823296"/>
        <c:scaling>
          <c:orientation val="minMax"/>
        </c:scaling>
        <c:delete val="0"/>
        <c:axPos val="l"/>
        <c:majorGridlines/>
        <c:numFmt formatCode="0_ &quot;km/h&quot;" sourceLinked="0"/>
        <c:majorTickMark val="out"/>
        <c:minorTickMark val="none"/>
        <c:tickLblPos val="nextTo"/>
        <c:crossAx val="758227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8063611613765675"/>
          <c:y val="0.45333162622964812"/>
          <c:w val="0.30509490661493399"/>
          <c:h val="0.21182396915832674"/>
        </c:manualLayout>
      </c:layout>
      <c:overlay val="0"/>
      <c:spPr>
        <a:solidFill>
          <a:schemeClr val="bg2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11206</xdr:colOff>
      <xdr:row>2</xdr:row>
      <xdr:rowOff>67236</xdr:rowOff>
    </xdr:from>
    <xdr:to>
      <xdr:col>17</xdr:col>
      <xdr:colOff>358588</xdr:colOff>
      <xdr:row>24</xdr:row>
      <xdr:rowOff>139513</xdr:rowOff>
    </xdr:to>
    <xdr:graphicFrame macro="">
      <xdr:nvGraphicFramePr>
        <xdr:cNvPr id="800797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14568</xdr:colOff>
      <xdr:row>24</xdr:row>
      <xdr:rowOff>112060</xdr:rowOff>
    </xdr:from>
    <xdr:to>
      <xdr:col>10</xdr:col>
      <xdr:colOff>528918</xdr:colOff>
      <xdr:row>45</xdr:row>
      <xdr:rowOff>29696</xdr:rowOff>
    </xdr:to>
    <xdr:graphicFrame macro="">
      <xdr:nvGraphicFramePr>
        <xdr:cNvPr id="80079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540123</xdr:colOff>
      <xdr:row>24</xdr:row>
      <xdr:rowOff>115420</xdr:rowOff>
    </xdr:from>
    <xdr:to>
      <xdr:col>17</xdr:col>
      <xdr:colOff>356907</xdr:colOff>
      <xdr:row>45</xdr:row>
      <xdr:rowOff>29695</xdr:rowOff>
    </xdr:to>
    <xdr:graphicFrame macro="">
      <xdr:nvGraphicFramePr>
        <xdr:cNvPr id="80079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K576"/>
  <sheetViews>
    <sheetView tabSelected="1" zoomScale="85" zoomScaleNormal="85" workbookViewId="0">
      <selection activeCell="S13" sqref="S13"/>
    </sheetView>
  </sheetViews>
  <sheetFormatPr defaultRowHeight="13.5" x14ac:dyDescent="0.15"/>
  <cols>
    <col min="1" max="1" width="2.5" style="3" customWidth="1"/>
    <col min="2" max="2" width="14.125" style="3" customWidth="1"/>
    <col min="3" max="4" width="8" style="3" customWidth="1"/>
    <col min="5" max="5" width="2.375" style="3" customWidth="1"/>
    <col min="6" max="6" width="5.5" style="21" customWidth="1"/>
    <col min="7" max="7" width="13.125" style="3" customWidth="1"/>
    <col min="8" max="9" width="12.875" style="3" customWidth="1"/>
    <col min="21" max="22" width="9" style="18"/>
    <col min="23" max="23" width="8" style="20" customWidth="1"/>
    <col min="24" max="32" width="8" style="22" customWidth="1"/>
    <col min="33" max="34" width="8" style="3" customWidth="1"/>
    <col min="35" max="35" width="8" style="2" customWidth="1"/>
    <col min="36" max="37" width="8" style="1" customWidth="1"/>
    <col min="38" max="38" width="8" customWidth="1"/>
    <col min="39" max="39" width="10.5" bestFit="1" customWidth="1"/>
    <col min="40" max="41" width="10.25" customWidth="1"/>
    <col min="42" max="42" width="9.25" customWidth="1"/>
    <col min="43" max="43" width="12.125" customWidth="1"/>
    <col min="44" max="44" width="12.5" customWidth="1"/>
    <col min="45" max="45" width="11.875" customWidth="1"/>
  </cols>
  <sheetData>
    <row r="1" spans="2:22" ht="14.25" thickBot="1" x14ac:dyDescent="0.2">
      <c r="B1" s="3" t="s">
        <v>16</v>
      </c>
      <c r="J1" s="30" t="s">
        <v>28</v>
      </c>
      <c r="K1" s="30" t="s">
        <v>29</v>
      </c>
      <c r="L1" s="30" t="s">
        <v>35</v>
      </c>
      <c r="M1" s="30" t="s">
        <v>28</v>
      </c>
      <c r="N1" s="30" t="s">
        <v>29</v>
      </c>
      <c r="O1" s="30"/>
      <c r="P1" s="30" t="s">
        <v>28</v>
      </c>
      <c r="Q1" s="30" t="s">
        <v>29</v>
      </c>
      <c r="R1" s="30" t="s">
        <v>36</v>
      </c>
      <c r="S1" s="31" t="s">
        <v>28</v>
      </c>
      <c r="T1" s="31" t="s">
        <v>29</v>
      </c>
      <c r="U1" s="20"/>
      <c r="V1" s="20"/>
    </row>
    <row r="2" spans="2:22" ht="14.25" thickBot="1" x14ac:dyDescent="0.2">
      <c r="B2" s="35" t="s">
        <v>15</v>
      </c>
      <c r="C2" s="30"/>
      <c r="D2" s="36"/>
      <c r="F2" s="17" t="s">
        <v>17</v>
      </c>
      <c r="G2" s="28" t="s">
        <v>0</v>
      </c>
      <c r="H2" s="28" t="s">
        <v>27</v>
      </c>
      <c r="I2" s="28" t="s">
        <v>34</v>
      </c>
      <c r="J2" s="6" t="s">
        <v>30</v>
      </c>
      <c r="K2" s="6" t="s">
        <v>40</v>
      </c>
      <c r="L2" s="6" t="s">
        <v>40</v>
      </c>
      <c r="M2" s="6" t="s">
        <v>32</v>
      </c>
      <c r="N2" s="6" t="s">
        <v>41</v>
      </c>
      <c r="O2" s="6" t="s">
        <v>42</v>
      </c>
      <c r="P2" s="6" t="s">
        <v>31</v>
      </c>
      <c r="Q2" s="6" t="s">
        <v>43</v>
      </c>
      <c r="R2" s="6" t="s">
        <v>43</v>
      </c>
      <c r="S2" s="32" t="s">
        <v>33</v>
      </c>
      <c r="T2" s="32" t="s">
        <v>45</v>
      </c>
      <c r="U2" s="32" t="s">
        <v>44</v>
      </c>
      <c r="V2" s="20"/>
    </row>
    <row r="3" spans="2:22" x14ac:dyDescent="0.15">
      <c r="B3" s="8" t="s">
        <v>10</v>
      </c>
      <c r="C3" s="9">
        <v>17400</v>
      </c>
      <c r="D3" s="10" t="s">
        <v>1</v>
      </c>
      <c r="F3" s="15">
        <v>0</v>
      </c>
      <c r="G3" s="29">
        <f>G4</f>
        <v>1.5999616040268458</v>
      </c>
      <c r="H3" s="29">
        <f>H4</f>
        <v>1.7438638993288593</v>
      </c>
      <c r="I3" s="37">
        <f>I4</f>
        <v>5.3786469491181519</v>
      </c>
      <c r="J3" s="3">
        <f>ABS(1/G3)</f>
        <v>0.62501499878694644</v>
      </c>
      <c r="K3" s="3">
        <f>1/H3</f>
        <v>0.57343924625359721</v>
      </c>
      <c r="L3" s="3">
        <f>1/I3</f>
        <v>0.18592036425888736</v>
      </c>
      <c r="M3" s="3">
        <f>SUM(J$3:J3)</f>
        <v>0.62501499878694644</v>
      </c>
      <c r="N3" s="3">
        <f>SUM(K$3:K3)</f>
        <v>0.57343924625359721</v>
      </c>
      <c r="O3" s="3">
        <f>SUM(L$3:L3)</f>
        <v>0.18592036425888736</v>
      </c>
      <c r="P3" s="3">
        <f>$F3*J3/3600</f>
        <v>0</v>
      </c>
      <c r="Q3" s="3">
        <f>$F3*K3/7200</f>
        <v>0</v>
      </c>
      <c r="R3" s="3">
        <f>$F3*L3/7200</f>
        <v>0</v>
      </c>
      <c r="S3" s="3">
        <f>SUM(P$3:P3)</f>
        <v>0</v>
      </c>
      <c r="T3" s="3">
        <f>SUM(Q$3:Q3)</f>
        <v>0</v>
      </c>
      <c r="U3" s="3">
        <f>SUM(R$3:R3)</f>
        <v>0</v>
      </c>
      <c r="V3" s="3"/>
    </row>
    <row r="4" spans="2:22" x14ac:dyDescent="0.15">
      <c r="B4" s="11" t="s">
        <v>11</v>
      </c>
      <c r="C4" s="12">
        <v>688</v>
      </c>
      <c r="D4" s="13" t="s">
        <v>4</v>
      </c>
      <c r="F4" s="19">
        <f t="shared" ref="F4:F67" si="0">F3+1</f>
        <v>1</v>
      </c>
      <c r="G4" s="29">
        <f>(MIN(367*$C$3/$F4*$C$9/$C$12,$C$12*$C$10/($C$10+$C$11)*$C$15*1000/($F4+85)/$C$12,$C$14*$C$7+$C$19+800/$C$16+$C$8)-($C$17*F4^2+$C$18*F4+$C$19+800/$C$16+$C$8))/$C$14</f>
        <v>1.5999616040268458</v>
      </c>
      <c r="H4" s="29">
        <f>(MIN(367*$C$3/$F4*$C$9/$C$12,$C$12*$C$10/($C$10+$C$11)*$C$15*1000/($F4+85)/$C$12,$C$14*$C$7+$C$19+800/$C$16+$C$8)+($C$17*F4^2+$C$18*F4+$C$19+800/$C$16+$C$8))/$C$14</f>
        <v>1.7438638993288593</v>
      </c>
      <c r="I4" s="37">
        <f>(1000*$C$15/($F4+85)+$C$17*F4^2+$C$18*F4+$C$19+800/$C$16+$C$8)/$C$14</f>
        <v>5.3786469491181519</v>
      </c>
      <c r="J4" s="3">
        <f t="shared" ref="J4:J66" si="1">ABS(1/G4)</f>
        <v>0.62501499878694644</v>
      </c>
      <c r="K4" s="3">
        <f t="shared" ref="K4:K66" si="2">1/H4</f>
        <v>0.57343924625359721</v>
      </c>
      <c r="L4" s="3">
        <f t="shared" ref="L4:L67" si="3">1/I4</f>
        <v>0.18592036425888736</v>
      </c>
      <c r="M4" s="3">
        <f>SUM(J$3:J4)</f>
        <v>1.2500299975738929</v>
      </c>
      <c r="N4" s="3">
        <f>SUM(K$3:K4)</f>
        <v>1.1468784925071944</v>
      </c>
      <c r="O4" s="3">
        <f>SUM(L$3:L4)</f>
        <v>0.37184072851777472</v>
      </c>
      <c r="P4" s="3">
        <f t="shared" ref="P4:P67" si="4">$F4*J4/3600</f>
        <v>1.7361527744081846E-4</v>
      </c>
      <c r="Q4" s="3">
        <f t="shared" ref="Q4:Q67" si="5">$F4*K4/7200</f>
        <v>7.964433975744406E-5</v>
      </c>
      <c r="R4" s="3">
        <f t="shared" ref="R4:R67" si="6">$F4*L4/7200</f>
        <v>2.5822272813734356E-5</v>
      </c>
      <c r="S4" s="3">
        <f>SUM(P$3:P4)</f>
        <v>1.7361527744081846E-4</v>
      </c>
      <c r="T4" s="3">
        <f>SUM(Q$3:Q4)</f>
        <v>7.964433975744406E-5</v>
      </c>
      <c r="U4" s="3">
        <f>SUM(R$3:R4)</f>
        <v>2.5822272813734356E-5</v>
      </c>
      <c r="V4" s="3"/>
    </row>
    <row r="5" spans="2:22" x14ac:dyDescent="0.15">
      <c r="B5" s="11" t="s">
        <v>12</v>
      </c>
      <c r="C5" s="12">
        <v>1324</v>
      </c>
      <c r="D5" s="13" t="s">
        <v>5</v>
      </c>
      <c r="F5" s="19">
        <f t="shared" si="0"/>
        <v>2</v>
      </c>
      <c r="G5" s="29">
        <f>(MIN(367*$C$3/$F5*$C$9/$C$12,$C$12*$C$10/($C$10+$C$11)*$C$15*1000/($F5+85)/$C$12,$C$14*$C$7+$C$19+800/$C$16+$C$8)-($C$17*F5^2+$C$18*F5+$C$19+800/$C$16+$C$8))/$C$14</f>
        <v>1.5999148724832217</v>
      </c>
      <c r="H5" s="29">
        <f t="shared" ref="H5:H68" si="7">(MIN(367*$C$3/$F5*$C$9/$C$12,$C$12*$C$10/($C$10+$C$11)*$C$15*1000/($F5+85)/$C$12,$C$14*$C$7+$C$19+800/$C$16+$C$8)+($C$17*F5^2+$C$18*F5+$C$19+800/$C$16+$C$8))/$C$14</f>
        <v>1.7439106308724834</v>
      </c>
      <c r="I5" s="37">
        <f>(1000*$C$15/($F5+85)+$C$17*F5^2+$C$18*F5+$C$19+800/$C$16+$C$8)/$C$14</f>
        <v>5.3176971771966368</v>
      </c>
      <c r="J5" s="3">
        <f t="shared" si="1"/>
        <v>0.62503325470554805</v>
      </c>
      <c r="K5" s="3">
        <f t="shared" si="2"/>
        <v>0.57342387981183252</v>
      </c>
      <c r="L5" s="3">
        <f t="shared" si="3"/>
        <v>0.18805132497732338</v>
      </c>
      <c r="M5" s="3">
        <f>SUM(J$3:J5)</f>
        <v>1.8750632522794408</v>
      </c>
      <c r="N5" s="3">
        <f>SUM(K$3:K5)</f>
        <v>1.7203023723190269</v>
      </c>
      <c r="O5" s="3">
        <f>SUM(L$3:L5)</f>
        <v>0.55989205349509807</v>
      </c>
      <c r="P5" s="3">
        <f t="shared" si="4"/>
        <v>3.4724069705863782E-4</v>
      </c>
      <c r="Q5" s="3">
        <f t="shared" si="5"/>
        <v>1.5928441105884236E-4</v>
      </c>
      <c r="R5" s="3">
        <f t="shared" si="6"/>
        <v>5.2236479160367606E-5</v>
      </c>
      <c r="S5" s="3">
        <f>SUM(P$3:P5)</f>
        <v>5.2085597449945625E-4</v>
      </c>
      <c r="T5" s="3">
        <f>SUM(Q$3:Q5)</f>
        <v>2.3892875081628644E-4</v>
      </c>
      <c r="U5" s="3">
        <f>SUM(R$3:R5)</f>
        <v>7.8058751974101955E-5</v>
      </c>
      <c r="V5" s="3"/>
    </row>
    <row r="6" spans="2:22" x14ac:dyDescent="0.15">
      <c r="B6" s="11" t="s">
        <v>13</v>
      </c>
      <c r="C6" s="12">
        <v>100</v>
      </c>
      <c r="D6" s="13" t="s">
        <v>6</v>
      </c>
      <c r="F6" s="19">
        <f t="shared" si="0"/>
        <v>3</v>
      </c>
      <c r="G6" s="29">
        <f t="shared" ref="G6:G68" si="8">(MIN(367*$C$3/$F6*$C$9/$C$12,$C$12*$C$10/($C$10+$C$11)*$C$15*1000/($F6+85)/$C$12,$C$14*$C$7+$C$19+800/$C$16+$C$8)-($C$17*F6^2+$C$18*F6+$C$19+800/$C$16+$C$8))/$C$14</f>
        <v>1.5998598053691278</v>
      </c>
      <c r="H6" s="29">
        <f t="shared" si="7"/>
        <v>1.7439656979865774</v>
      </c>
      <c r="I6" s="37">
        <f t="shared" ref="I6:I68" si="9">(1000*$C$15/($F6+85)+$C$17*F6^2+$C$18*F6+$C$19+800/$C$16+$C$8)/$C$14</f>
        <v>5.2581420250152533</v>
      </c>
      <c r="J6" s="3">
        <f t="shared" si="1"/>
        <v>0.62505476832657525</v>
      </c>
      <c r="K6" s="3">
        <f t="shared" si="2"/>
        <v>0.57340577349342825</v>
      </c>
      <c r="L6" s="3">
        <f t="shared" si="3"/>
        <v>0.19018124562679517</v>
      </c>
      <c r="M6" s="3">
        <f>SUM(J$3:J6)</f>
        <v>2.5001180206060161</v>
      </c>
      <c r="N6" s="3">
        <f>SUM(K$3:K6)</f>
        <v>2.2937081458124551</v>
      </c>
      <c r="O6" s="3">
        <f>SUM(L$3:L6)</f>
        <v>0.75007329912189324</v>
      </c>
      <c r="P6" s="3">
        <f t="shared" si="4"/>
        <v>5.2087897360547934E-4</v>
      </c>
      <c r="Q6" s="3">
        <f t="shared" si="5"/>
        <v>2.3891907228892846E-4</v>
      </c>
      <c r="R6" s="3">
        <f t="shared" si="6"/>
        <v>7.9242185677831317E-5</v>
      </c>
      <c r="S6" s="3">
        <f>SUM(P$3:P6)</f>
        <v>1.0417349481049356E-3</v>
      </c>
      <c r="T6" s="3">
        <f>SUM(Q$3:Q6)</f>
        <v>4.7784782310521489E-4</v>
      </c>
      <c r="U6" s="3">
        <f>SUM(R$3:R6)</f>
        <v>1.5730093765193329E-4</v>
      </c>
      <c r="V6" s="3"/>
    </row>
    <row r="7" spans="2:22" x14ac:dyDescent="0.15">
      <c r="B7" s="11" t="s">
        <v>14</v>
      </c>
      <c r="C7" s="14">
        <v>1.6</v>
      </c>
      <c r="D7" s="13" t="s">
        <v>2</v>
      </c>
      <c r="F7" s="19">
        <f t="shared" si="0"/>
        <v>4</v>
      </c>
      <c r="G7" s="29">
        <f t="shared" si="8"/>
        <v>1.5997964026845641</v>
      </c>
      <c r="H7" s="29">
        <f t="shared" si="7"/>
        <v>1.744029100671141</v>
      </c>
      <c r="I7" s="37">
        <f t="shared" si="9"/>
        <v>5.1999347638941256</v>
      </c>
      <c r="J7" s="3">
        <f t="shared" si="1"/>
        <v>0.62507954032271473</v>
      </c>
      <c r="K7" s="3">
        <f t="shared" si="2"/>
        <v>0.57338492781753347</v>
      </c>
      <c r="L7" s="3">
        <f t="shared" si="3"/>
        <v>0.19231010491583941</v>
      </c>
      <c r="M7" s="3">
        <f>SUM(J$3:J7)</f>
        <v>3.125197560928731</v>
      </c>
      <c r="N7" s="3">
        <f>SUM(K$3:K7)</f>
        <v>2.8670930736299884</v>
      </c>
      <c r="O7" s="3">
        <f>SUM(L$3:L7)</f>
        <v>0.94238340403773269</v>
      </c>
      <c r="P7" s="3">
        <f t="shared" si="4"/>
        <v>6.9453282258079415E-4</v>
      </c>
      <c r="Q7" s="3">
        <f t="shared" si="5"/>
        <v>3.1854718212085195E-4</v>
      </c>
      <c r="R7" s="3">
        <f t="shared" si="6"/>
        <v>1.0683894717546634E-4</v>
      </c>
      <c r="S7" s="3">
        <f>SUM(P$3:P7)</f>
        <v>1.7362677706857297E-3</v>
      </c>
      <c r="T7" s="3">
        <f>SUM(Q$3:Q7)</f>
        <v>7.9639500522606685E-4</v>
      </c>
      <c r="U7" s="3">
        <f>SUM(R$3:R7)</f>
        <v>2.6413988482739965E-4</v>
      </c>
      <c r="V7" s="3"/>
    </row>
    <row r="8" spans="2:22" x14ac:dyDescent="0.15">
      <c r="B8" s="11" t="s">
        <v>18</v>
      </c>
      <c r="C8" s="23">
        <v>0</v>
      </c>
      <c r="D8" s="13" t="s">
        <v>19</v>
      </c>
      <c r="F8" s="19">
        <f t="shared" si="0"/>
        <v>5</v>
      </c>
      <c r="G8" s="29">
        <f t="shared" si="8"/>
        <v>1.5997246644295304</v>
      </c>
      <c r="H8" s="29">
        <f t="shared" si="7"/>
        <v>1.7441008389261745</v>
      </c>
      <c r="I8" s="37">
        <f t="shared" si="9"/>
        <v>5.1430307419835941</v>
      </c>
      <c r="J8" s="3">
        <f t="shared" si="1"/>
        <v>0.62510757146862195</v>
      </c>
      <c r="K8" s="3">
        <f t="shared" si="2"/>
        <v>0.57336134338177946</v>
      </c>
      <c r="L8" s="3">
        <f t="shared" si="3"/>
        <v>0.1944378811187728</v>
      </c>
      <c r="M8" s="3">
        <f>SUM(J$3:J8)</f>
        <v>3.7503051323973531</v>
      </c>
      <c r="N8" s="3">
        <f>SUM(K$3:K8)</f>
        <v>3.4404544170117681</v>
      </c>
      <c r="O8" s="3">
        <f>SUM(L$3:L8)</f>
        <v>1.1368212851565054</v>
      </c>
      <c r="P8" s="3">
        <f t="shared" si="4"/>
        <v>8.6820496037308609E-4</v>
      </c>
      <c r="Q8" s="3">
        <f t="shared" si="5"/>
        <v>3.9816759957068016E-4</v>
      </c>
      <c r="R8" s="3">
        <f t="shared" si="6"/>
        <v>1.3502630633248111E-4</v>
      </c>
      <c r="S8" s="3">
        <f>SUM(P$3:P8)</f>
        <v>2.604472731058816E-3</v>
      </c>
      <c r="T8" s="3">
        <f>SUM(Q$3:Q8)</f>
        <v>1.1945626047967471E-3</v>
      </c>
      <c r="U8" s="3">
        <f>SUM(R$3:R8)</f>
        <v>3.9916619115988074E-4</v>
      </c>
      <c r="V8" s="3"/>
    </row>
    <row r="9" spans="2:22" x14ac:dyDescent="0.15">
      <c r="B9" s="11" t="s">
        <v>22</v>
      </c>
      <c r="C9" s="14">
        <v>0.95</v>
      </c>
      <c r="D9" s="13"/>
      <c r="F9" s="19">
        <f t="shared" si="0"/>
        <v>6</v>
      </c>
      <c r="G9" s="29">
        <f t="shared" si="8"/>
        <v>1.5996445906040271</v>
      </c>
      <c r="H9" s="29">
        <f t="shared" si="7"/>
        <v>1.7441809127516781</v>
      </c>
      <c r="I9" s="37">
        <f t="shared" si="9"/>
        <v>5.087387270152667</v>
      </c>
      <c r="J9" s="3">
        <f t="shared" si="1"/>
        <v>0.62513886264098151</v>
      </c>
      <c r="K9" s="3">
        <f t="shared" si="2"/>
        <v>0.57333502086223764</v>
      </c>
      <c r="L9" s="3">
        <f t="shared" si="3"/>
        <v>0.19656455207704113</v>
      </c>
      <c r="M9" s="3">
        <f>SUM(J$3:J9)</f>
        <v>4.375443995038335</v>
      </c>
      <c r="N9" s="3">
        <f>SUM(K$3:K9)</f>
        <v>4.0137894378740056</v>
      </c>
      <c r="O9" s="3">
        <f>SUM(L$3:L9)</f>
        <v>1.3333858372335465</v>
      </c>
      <c r="P9" s="3">
        <f t="shared" si="4"/>
        <v>1.0418981044016359E-3</v>
      </c>
      <c r="Q9" s="3">
        <f t="shared" si="5"/>
        <v>4.7777918405186469E-4</v>
      </c>
      <c r="R9" s="3">
        <f t="shared" si="6"/>
        <v>1.6380379339753427E-4</v>
      </c>
      <c r="S9" s="3">
        <f>SUM(P$3:P9)</f>
        <v>3.646370835460452E-3</v>
      </c>
      <c r="T9" s="3">
        <f>SUM(Q$3:Q9)</f>
        <v>1.6723417888486118E-3</v>
      </c>
      <c r="U9" s="3">
        <f>SUM(R$3:R9)</f>
        <v>5.6296998455741495E-4</v>
      </c>
      <c r="V9" s="3"/>
    </row>
    <row r="10" spans="2:22" x14ac:dyDescent="0.15">
      <c r="B10" s="11" t="s">
        <v>23</v>
      </c>
      <c r="C10" s="24">
        <v>16</v>
      </c>
      <c r="D10" s="13"/>
      <c r="F10" s="19">
        <f t="shared" si="0"/>
        <v>7</v>
      </c>
      <c r="G10" s="29">
        <f t="shared" si="8"/>
        <v>1.5995561812080539</v>
      </c>
      <c r="H10" s="29">
        <f t="shared" si="7"/>
        <v>1.7442693221476513</v>
      </c>
      <c r="I10" s="37">
        <f t="shared" si="9"/>
        <v>5.0329635153195209</v>
      </c>
      <c r="J10" s="3">
        <f t="shared" si="1"/>
        <v>0.62517341481857602</v>
      </c>
      <c r="K10" s="3">
        <f t="shared" si="2"/>
        <v>0.57330596101337072</v>
      </c>
      <c r="L10" s="3">
        <f t="shared" si="3"/>
        <v>0.19869009520060357</v>
      </c>
      <c r="M10" s="3">
        <f>SUM(J$3:J10)</f>
        <v>5.0006174098569112</v>
      </c>
      <c r="N10" s="3">
        <f>SUM(K$3:K10)</f>
        <v>4.5870953988873762</v>
      </c>
      <c r="O10" s="3">
        <f>SUM(L$3:L10)</f>
        <v>1.5320759324341502</v>
      </c>
      <c r="P10" s="3">
        <f t="shared" si="4"/>
        <v>1.2156149732583423E-3</v>
      </c>
      <c r="Q10" s="3">
        <f t="shared" si="5"/>
        <v>5.5738079542966604E-4</v>
      </c>
      <c r="R10" s="3">
        <f t="shared" si="6"/>
        <v>1.9317092588947568E-4</v>
      </c>
      <c r="S10" s="3">
        <f>SUM(P$3:P10)</f>
        <v>4.8619858087187943E-3</v>
      </c>
      <c r="T10" s="3">
        <f>SUM(Q$3:Q10)</f>
        <v>2.2297225842782776E-3</v>
      </c>
      <c r="U10" s="3">
        <f>SUM(R$3:R10)</f>
        <v>7.561409104468906E-4</v>
      </c>
      <c r="V10" s="3"/>
    </row>
    <row r="11" spans="2:22" x14ac:dyDescent="0.15">
      <c r="B11" s="11" t="s">
        <v>24</v>
      </c>
      <c r="C11" s="24">
        <v>0</v>
      </c>
      <c r="D11" s="13"/>
      <c r="F11" s="19">
        <f t="shared" si="0"/>
        <v>8</v>
      </c>
      <c r="G11" s="29">
        <f t="shared" si="8"/>
        <v>1.599459436241611</v>
      </c>
      <c r="H11" s="29">
        <f t="shared" si="7"/>
        <v>1.7443660671140941</v>
      </c>
      <c r="I11" s="37">
        <f t="shared" si="9"/>
        <v>4.9797204006639255</v>
      </c>
      <c r="J11" s="3">
        <f t="shared" si="1"/>
        <v>0.62521122908236237</v>
      </c>
      <c r="K11" s="3">
        <f t="shared" si="2"/>
        <v>0.57327416466797898</v>
      </c>
      <c r="L11" s="3">
        <f t="shared" si="3"/>
        <v>0.20081448746935152</v>
      </c>
      <c r="M11" s="3">
        <f>SUM(J$3:J11)</f>
        <v>5.6258286389392733</v>
      </c>
      <c r="N11" s="3">
        <f>SUM(K$3:K11)</f>
        <v>5.1603695635553555</v>
      </c>
      <c r="O11" s="3">
        <f>SUM(L$3:L11)</f>
        <v>1.7328904199035018</v>
      </c>
      <c r="P11" s="3">
        <f t="shared" si="4"/>
        <v>1.3893582868496942E-3</v>
      </c>
      <c r="Q11" s="3">
        <f t="shared" si="5"/>
        <v>6.3697129407553222E-4</v>
      </c>
      <c r="R11" s="3">
        <f t="shared" si="6"/>
        <v>2.2312720829927946E-4</v>
      </c>
      <c r="S11" s="3">
        <f>SUM(P$3:P11)</f>
        <v>6.2513440955684887E-3</v>
      </c>
      <c r="T11" s="3">
        <f>SUM(Q$3:Q11)</f>
        <v>2.8666938783538098E-3</v>
      </c>
      <c r="U11" s="3">
        <f>SUM(R$3:R11)</f>
        <v>9.7926811874617017E-4</v>
      </c>
      <c r="V11" s="3"/>
    </row>
    <row r="12" spans="2:22" x14ac:dyDescent="0.15">
      <c r="B12" s="4" t="s">
        <v>7</v>
      </c>
      <c r="C12" s="7">
        <f>C4+C5*0.06*C6/100</f>
        <v>767.44</v>
      </c>
      <c r="D12" s="5" t="s">
        <v>4</v>
      </c>
      <c r="F12" s="19">
        <f t="shared" si="0"/>
        <v>9</v>
      </c>
      <c r="G12" s="29">
        <f t="shared" si="8"/>
        <v>1.5993543557046983</v>
      </c>
      <c r="H12" s="29">
        <f t="shared" si="7"/>
        <v>1.7444711476510069</v>
      </c>
      <c r="I12" s="37">
        <f t="shared" si="9"/>
        <v>4.9276205122090522</v>
      </c>
      <c r="J12" s="3">
        <f t="shared" si="1"/>
        <v>0.62525230661555664</v>
      </c>
      <c r="K12" s="3">
        <f t="shared" si="2"/>
        <v>0.57323963273713985</v>
      </c>
      <c r="L12" s="3">
        <f t="shared" si="3"/>
        <v>0.2029377054345648</v>
      </c>
      <c r="M12" s="3">
        <f>SUM(J$3:J12)</f>
        <v>6.25108094555483</v>
      </c>
      <c r="N12" s="3">
        <f>SUM(K$3:K12)</f>
        <v>5.7336091962924955</v>
      </c>
      <c r="O12" s="3">
        <f>SUM(L$3:L12)</f>
        <v>1.9358281253380665</v>
      </c>
      <c r="P12" s="3">
        <f t="shared" si="4"/>
        <v>1.5631307665388916E-3</v>
      </c>
      <c r="Q12" s="3">
        <f t="shared" si="5"/>
        <v>7.1654954092142487E-4</v>
      </c>
      <c r="R12" s="3">
        <f t="shared" si="6"/>
        <v>2.5367213179320599E-4</v>
      </c>
      <c r="S12" s="3">
        <f>SUM(P$3:P12)</f>
        <v>7.8144748621073803E-3</v>
      </c>
      <c r="T12" s="3">
        <f>SUM(Q$3:Q12)</f>
        <v>3.5832434192752346E-3</v>
      </c>
      <c r="U12" s="3">
        <f>SUM(R$3:R12)</f>
        <v>1.2329402505393762E-3</v>
      </c>
      <c r="V12" s="3"/>
    </row>
    <row r="13" spans="2:22" x14ac:dyDescent="0.15">
      <c r="B13" s="4" t="s">
        <v>3</v>
      </c>
      <c r="C13" s="7">
        <f>C3/C4</f>
        <v>25.290697674418606</v>
      </c>
      <c r="D13" s="5" t="s">
        <v>8</v>
      </c>
      <c r="F13" s="19">
        <f t="shared" si="0"/>
        <v>10</v>
      </c>
      <c r="G13" s="29">
        <f t="shared" si="8"/>
        <v>1.5992409395973157</v>
      </c>
      <c r="H13" s="29">
        <f t="shared" si="7"/>
        <v>1.7445845637583894</v>
      </c>
      <c r="I13" s="37">
        <f t="shared" si="9"/>
        <v>4.8766280113034259</v>
      </c>
      <c r="J13" s="3">
        <f t="shared" si="1"/>
        <v>0.62529664870372637</v>
      </c>
      <c r="K13" s="3">
        <f t="shared" si="2"/>
        <v>0.57320236621014364</v>
      </c>
      <c r="L13" s="3">
        <f t="shared" si="3"/>
        <v>0.20505972522040283</v>
      </c>
      <c r="M13" s="3">
        <f>SUM(J$3:J13)</f>
        <v>6.8763775942585568</v>
      </c>
      <c r="N13" s="3">
        <f>SUM(K$3:K13)</f>
        <v>6.3068115625026389</v>
      </c>
      <c r="O13" s="3">
        <f>SUM(L$3:L13)</f>
        <v>2.1408878505584692</v>
      </c>
      <c r="P13" s="3">
        <f t="shared" si="4"/>
        <v>1.7369351352881288E-3</v>
      </c>
      <c r="Q13" s="3">
        <f t="shared" si="5"/>
        <v>7.9611439751408838E-4</v>
      </c>
      <c r="R13" s="3">
        <f t="shared" si="6"/>
        <v>2.8480517391722611E-4</v>
      </c>
      <c r="S13" s="3">
        <f>SUM(P$3:P13)</f>
        <v>9.5514099973955085E-3</v>
      </c>
      <c r="T13" s="3">
        <f>SUM(Q$3:Q13)</f>
        <v>4.3793578167893232E-3</v>
      </c>
      <c r="U13" s="3">
        <f>SUM(R$3:R13)</f>
        <v>1.5177454244566023E-3</v>
      </c>
      <c r="V13" s="3"/>
    </row>
    <row r="14" spans="2:22" x14ac:dyDescent="0.15">
      <c r="B14" s="11" t="s">
        <v>37</v>
      </c>
      <c r="C14" s="12">
        <v>29.8</v>
      </c>
      <c r="D14" s="13"/>
      <c r="F14" s="19">
        <f t="shared" si="0"/>
        <v>11</v>
      </c>
      <c r="G14" s="29">
        <f t="shared" si="8"/>
        <v>1.5991191879194633</v>
      </c>
      <c r="H14" s="29">
        <f t="shared" si="7"/>
        <v>1.7447063154362417</v>
      </c>
      <c r="I14" s="37">
        <f t="shared" si="9"/>
        <v>4.8267085525727067</v>
      </c>
      <c r="J14" s="3">
        <f t="shared" si="1"/>
        <v>0.62534425673489147</v>
      </c>
      <c r="K14" s="3">
        <f t="shared" si="2"/>
        <v>0.57316236615442218</v>
      </c>
      <c r="L14" s="3">
        <f t="shared" si="3"/>
        <v>0.20718052252543512</v>
      </c>
      <c r="M14" s="3">
        <f>SUM(J$3:J14)</f>
        <v>7.501721850993448</v>
      </c>
      <c r="N14" s="3">
        <f>SUM(K$3:K14)</f>
        <v>6.8799739286570611</v>
      </c>
      <c r="O14" s="3">
        <f>SUM(L$3:L14)</f>
        <v>2.3480683730839043</v>
      </c>
      <c r="P14" s="3">
        <f t="shared" si="4"/>
        <v>1.9107741178010574E-3</v>
      </c>
      <c r="Q14" s="3">
        <f t="shared" si="5"/>
        <v>8.7566472606925611E-4</v>
      </c>
      <c r="R14" s="3">
        <f t="shared" si="6"/>
        <v>3.1652579830274808E-4</v>
      </c>
      <c r="S14" s="3">
        <f>SUM(P$3:P14)</f>
        <v>1.1462184115196566E-2</v>
      </c>
      <c r="T14" s="3">
        <f>SUM(Q$3:Q14)</f>
        <v>5.2550225428585791E-3</v>
      </c>
      <c r="U14" s="3">
        <f>SUM(R$3:R14)</f>
        <v>1.8342712227593504E-3</v>
      </c>
      <c r="V14" s="3"/>
    </row>
    <row r="15" spans="2:22" x14ac:dyDescent="0.15">
      <c r="B15" s="11" t="s">
        <v>38</v>
      </c>
      <c r="C15" s="12">
        <v>13.6</v>
      </c>
      <c r="D15" s="13" t="s">
        <v>39</v>
      </c>
      <c r="F15" s="19">
        <f t="shared" si="0"/>
        <v>12</v>
      </c>
      <c r="G15" s="29">
        <f t="shared" si="8"/>
        <v>1.5989891006711412</v>
      </c>
      <c r="H15" s="29">
        <f t="shared" si="7"/>
        <v>1.7448364026845637</v>
      </c>
      <c r="I15" s="37">
        <f t="shared" si="9"/>
        <v>4.7778292069466541</v>
      </c>
      <c r="J15" s="3">
        <f t="shared" si="1"/>
        <v>0.62539513219963261</v>
      </c>
      <c r="K15" s="3">
        <f t="shared" si="2"/>
        <v>0.57311963371547259</v>
      </c>
      <c r="L15" s="3">
        <f t="shared" si="3"/>
        <v>0.20930007262420866</v>
      </c>
      <c r="M15" s="3">
        <f>SUM(J$3:J15)</f>
        <v>8.1271169831930798</v>
      </c>
      <c r="N15" s="3">
        <f>SUM(K$3:K15)</f>
        <v>7.4530935623725334</v>
      </c>
      <c r="O15" s="3">
        <f>SUM(L$3:L15)</f>
        <v>2.5573684457081129</v>
      </c>
      <c r="P15" s="3">
        <f t="shared" si="4"/>
        <v>2.084650440665442E-3</v>
      </c>
      <c r="Q15" s="3">
        <f t="shared" si="5"/>
        <v>9.551993895257876E-4</v>
      </c>
      <c r="R15" s="3">
        <f t="shared" si="6"/>
        <v>3.4883345437368109E-4</v>
      </c>
      <c r="S15" s="3">
        <f>SUM(P$3:P15)</f>
        <v>1.3546834555862008E-2</v>
      </c>
      <c r="T15" s="3">
        <f>SUM(Q$3:Q15)</f>
        <v>6.2102219323843669E-3</v>
      </c>
      <c r="U15" s="3">
        <f>SUM(R$3:R15)</f>
        <v>2.1831046771330315E-3</v>
      </c>
      <c r="V15" s="3"/>
    </row>
    <row r="16" spans="2:22" x14ac:dyDescent="0.15">
      <c r="B16" s="11" t="s">
        <v>26</v>
      </c>
      <c r="C16" s="12">
        <v>1E+20</v>
      </c>
      <c r="D16" s="13"/>
      <c r="F16" s="19">
        <f t="shared" si="0"/>
        <v>13</v>
      </c>
      <c r="G16" s="29">
        <f t="shared" si="8"/>
        <v>1.5988506778523492</v>
      </c>
      <c r="H16" s="29">
        <f t="shared" si="7"/>
        <v>1.7449748255033559</v>
      </c>
      <c r="I16" s="37">
        <f t="shared" si="9"/>
        <v>4.7299583893987123</v>
      </c>
      <c r="J16" s="3">
        <f t="shared" si="1"/>
        <v>0.62544927669120831</v>
      </c>
      <c r="K16" s="3">
        <f t="shared" si="2"/>
        <v>0.57307417011677497</v>
      </c>
      <c r="L16" s="3">
        <f t="shared" si="3"/>
        <v>0.21141835036885456</v>
      </c>
      <c r="M16" s="3">
        <f>SUM(J$3:J16)</f>
        <v>8.7525662598842882</v>
      </c>
      <c r="N16" s="3">
        <f>SUM(K$3:K16)</f>
        <v>8.0261677324893093</v>
      </c>
      <c r="O16" s="3">
        <f>SUM(L$3:L16)</f>
        <v>2.7687867960769674</v>
      </c>
      <c r="P16" s="3">
        <f t="shared" si="4"/>
        <v>2.2585668324960301E-3</v>
      </c>
      <c r="Q16" s="3">
        <f t="shared" si="5"/>
        <v>1.0347172515997327E-3</v>
      </c>
      <c r="R16" s="3">
        <f t="shared" si="6"/>
        <v>3.8172757705487627E-4</v>
      </c>
      <c r="S16" s="3">
        <f>SUM(P$3:P16)</f>
        <v>1.5805401388358037E-2</v>
      </c>
      <c r="T16" s="3">
        <f>SUM(Q$3:Q16)</f>
        <v>7.2449391839840994E-3</v>
      </c>
      <c r="U16" s="3">
        <f>SUM(R$3:R16)</f>
        <v>2.5648322541879077E-3</v>
      </c>
      <c r="V16" s="3"/>
    </row>
    <row r="17" spans="2:22" x14ac:dyDescent="0.15">
      <c r="B17" s="11" t="s">
        <v>20</v>
      </c>
      <c r="C17" s="12">
        <v>1.2420000000000001E-4</v>
      </c>
      <c r="D17" s="13"/>
      <c r="F17" s="19">
        <f t="shared" si="0"/>
        <v>14</v>
      </c>
      <c r="G17" s="29">
        <f t="shared" si="8"/>
        <v>1.5987039194630877</v>
      </c>
      <c r="H17" s="29">
        <f t="shared" si="7"/>
        <v>1.7451215838926175</v>
      </c>
      <c r="I17" s="37">
        <f t="shared" si="9"/>
        <v>4.6830657910650135</v>
      </c>
      <c r="J17" s="3">
        <f t="shared" si="1"/>
        <v>0.62550669190567965</v>
      </c>
      <c r="K17" s="3">
        <f t="shared" si="2"/>
        <v>0.57302597665970589</v>
      </c>
      <c r="L17" s="3">
        <f t="shared" si="3"/>
        <v>0.21353533019073431</v>
      </c>
      <c r="M17" s="3">
        <f>SUM(J$3:J17)</f>
        <v>9.3780729517899672</v>
      </c>
      <c r="N17" s="3">
        <f>SUM(K$3:K17)</f>
        <v>8.5991937091490147</v>
      </c>
      <c r="O17" s="3">
        <f>SUM(L$3:L17)</f>
        <v>2.9823221262677015</v>
      </c>
      <c r="P17" s="3">
        <f t="shared" si="4"/>
        <v>2.4325260240776431E-3</v>
      </c>
      <c r="Q17" s="3">
        <f t="shared" si="5"/>
        <v>1.1142171768383172E-3</v>
      </c>
      <c r="R17" s="3">
        <f t="shared" si="6"/>
        <v>4.1520758648198338E-4</v>
      </c>
      <c r="S17" s="3">
        <f>SUM(P$3:P17)</f>
        <v>1.823792741243568E-2</v>
      </c>
      <c r="T17" s="3">
        <f>SUM(Q$3:Q17)</f>
        <v>8.3591563608224166E-3</v>
      </c>
      <c r="U17" s="3">
        <f>SUM(R$3:R17)</f>
        <v>2.9800398406698912E-3</v>
      </c>
      <c r="V17" s="3"/>
    </row>
    <row r="18" spans="2:22" x14ac:dyDescent="0.15">
      <c r="B18" s="11" t="s">
        <v>9</v>
      </c>
      <c r="C18" s="12">
        <v>1.0200000000000001E-3</v>
      </c>
      <c r="D18" s="13"/>
      <c r="F18" s="19">
        <f t="shared" si="0"/>
        <v>15</v>
      </c>
      <c r="G18" s="29">
        <f t="shared" si="8"/>
        <v>1.598548825503356</v>
      </c>
      <c r="H18" s="29">
        <f t="shared" si="7"/>
        <v>1.7452766778523492</v>
      </c>
      <c r="I18" s="37">
        <f t="shared" si="9"/>
        <v>4.6371223154362413</v>
      </c>
      <c r="J18" s="3">
        <f t="shared" si="1"/>
        <v>0.62556737964204312</v>
      </c>
      <c r="K18" s="3">
        <f t="shared" si="2"/>
        <v>0.57297505472344379</v>
      </c>
      <c r="L18" s="3">
        <f t="shared" si="3"/>
        <v>0.21565098610212616</v>
      </c>
      <c r="M18" s="3">
        <f>SUM(J$3:J18)</f>
        <v>10.00364033143201</v>
      </c>
      <c r="N18" s="3">
        <f>SUM(K$3:K18)</f>
        <v>9.1721687638724578</v>
      </c>
      <c r="O18" s="3">
        <f>SUM(L$3:L18)</f>
        <v>3.1979731123698278</v>
      </c>
      <c r="P18" s="3">
        <f t="shared" si="4"/>
        <v>2.6065307485085131E-3</v>
      </c>
      <c r="Q18" s="3">
        <f t="shared" si="5"/>
        <v>1.1936980306738413E-3</v>
      </c>
      <c r="R18" s="3">
        <f t="shared" si="6"/>
        <v>4.492728877127628E-4</v>
      </c>
      <c r="S18" s="3">
        <f>SUM(P$3:P18)</f>
        <v>2.0844458160944192E-2</v>
      </c>
      <c r="T18" s="3">
        <f>SUM(Q$3:Q18)</f>
        <v>9.5528543914962585E-3</v>
      </c>
      <c r="U18" s="3">
        <f>SUM(R$3:R18)</f>
        <v>3.429312728382654E-3</v>
      </c>
      <c r="V18" s="3"/>
    </row>
    <row r="19" spans="2:22" ht="14.25" thickBot="1" x14ac:dyDescent="0.2">
      <c r="B19" s="25" t="s">
        <v>21</v>
      </c>
      <c r="C19" s="26">
        <v>2.1429999999999998</v>
      </c>
      <c r="D19" s="27"/>
      <c r="F19" s="19">
        <f t="shared" si="0"/>
        <v>16</v>
      </c>
      <c r="G19" s="29">
        <f t="shared" si="8"/>
        <v>1.5983853959731547</v>
      </c>
      <c r="H19" s="29">
        <f t="shared" si="7"/>
        <v>1.7454401073825505</v>
      </c>
      <c r="I19" s="37">
        <f t="shared" si="9"/>
        <v>4.5921000183400897</v>
      </c>
      <c r="J19" s="3">
        <f t="shared" si="1"/>
        <v>0.62563134180237168</v>
      </c>
      <c r="K19" s="3">
        <f t="shared" si="2"/>
        <v>0.57292140576487205</v>
      </c>
      <c r="L19" s="3">
        <f t="shared" si="3"/>
        <v>0.21776529169795192</v>
      </c>
      <c r="M19" s="3">
        <f>SUM(J$3:J19)</f>
        <v>10.629271673234381</v>
      </c>
      <c r="N19" s="3">
        <f>SUM(K$3:K19)</f>
        <v>9.7450901696373293</v>
      </c>
      <c r="O19" s="3">
        <f>SUM(L$3:L19)</f>
        <v>3.4157384040677798</v>
      </c>
      <c r="P19" s="3">
        <f t="shared" si="4"/>
        <v>2.780583741343874E-3</v>
      </c>
      <c r="Q19" s="3">
        <f t="shared" si="5"/>
        <v>1.2731586794774935E-3</v>
      </c>
      <c r="R19" s="3">
        <f t="shared" si="6"/>
        <v>4.8392287043989314E-4</v>
      </c>
      <c r="S19" s="3">
        <f>SUM(P$3:P19)</f>
        <v>2.3625041902288067E-2</v>
      </c>
      <c r="T19" s="3">
        <f>SUM(Q$3:Q19)</f>
        <v>1.0826013070973752E-2</v>
      </c>
      <c r="U19" s="3">
        <f>SUM(R$3:R19)</f>
        <v>3.9132355988225473E-3</v>
      </c>
      <c r="V19" s="3"/>
    </row>
    <row r="20" spans="2:22" x14ac:dyDescent="0.15">
      <c r="B20" s="3" t="s">
        <v>25</v>
      </c>
      <c r="F20" s="19">
        <f t="shared" si="0"/>
        <v>17</v>
      </c>
      <c r="G20" s="29">
        <f t="shared" si="8"/>
        <v>1.5982136308724835</v>
      </c>
      <c r="H20" s="29">
        <f t="shared" si="7"/>
        <v>1.7456118724832217</v>
      </c>
      <c r="I20" s="37">
        <f t="shared" si="9"/>
        <v>4.5479720514541384</v>
      </c>
      <c r="J20" s="3">
        <f t="shared" si="1"/>
        <v>0.62569858039196447</v>
      </c>
      <c r="K20" s="3">
        <f t="shared" si="2"/>
        <v>0.57286503131847355</v>
      </c>
      <c r="L20" s="3">
        <f t="shared" si="3"/>
        <v>0.21987822015754618</v>
      </c>
      <c r="M20" s="3">
        <f>SUM(J$3:J20)</f>
        <v>11.254970253626345</v>
      </c>
      <c r="N20" s="3">
        <f>SUM(K$3:K20)</f>
        <v>10.317955200955803</v>
      </c>
      <c r="O20" s="3">
        <f>SUM(L$3:L20)</f>
        <v>3.6356166242253258</v>
      </c>
      <c r="P20" s="3">
        <f t="shared" si="4"/>
        <v>2.954687740739832E-3</v>
      </c>
      <c r="Q20" s="3">
        <f t="shared" si="5"/>
        <v>1.3525979906130626E-3</v>
      </c>
      <c r="R20" s="3">
        <f t="shared" si="6"/>
        <v>5.1915690870531737E-4</v>
      </c>
      <c r="S20" s="3">
        <f>SUM(P$3:P20)</f>
        <v>2.6579729643027898E-2</v>
      </c>
      <c r="T20" s="3">
        <f>SUM(Q$3:Q20)</f>
        <v>1.2178611061586814E-2</v>
      </c>
      <c r="U20" s="3">
        <f>SUM(R$3:R20)</f>
        <v>4.4323925075278646E-3</v>
      </c>
      <c r="V20" s="3"/>
    </row>
    <row r="21" spans="2:22" x14ac:dyDescent="0.15">
      <c r="F21" s="19">
        <f t="shared" si="0"/>
        <v>18</v>
      </c>
      <c r="G21" s="29">
        <f t="shared" si="8"/>
        <v>1.5980335302013424</v>
      </c>
      <c r="H21" s="29">
        <f t="shared" si="7"/>
        <v>1.7457919731543627</v>
      </c>
      <c r="I21" s="37">
        <f t="shared" si="9"/>
        <v>4.504712609109272</v>
      </c>
      <c r="J21" s="3">
        <f t="shared" si="1"/>
        <v>0.62576909751950327</v>
      </c>
      <c r="K21" s="3">
        <f t="shared" si="2"/>
        <v>0.57280593299622196</v>
      </c>
      <c r="L21" s="3">
        <f t="shared" si="3"/>
        <v>0.22198974424646647</v>
      </c>
      <c r="M21" s="3">
        <f>SUM(J$3:J21)</f>
        <v>11.880739351145849</v>
      </c>
      <c r="N21" s="3">
        <f>SUM(K$3:K21)</f>
        <v>10.890761133952024</v>
      </c>
      <c r="O21" s="3">
        <f>SUM(L$3:L21)</f>
        <v>3.8576063684717923</v>
      </c>
      <c r="P21" s="3">
        <f t="shared" si="4"/>
        <v>3.1288454875975165E-3</v>
      </c>
      <c r="Q21" s="3">
        <f t="shared" si="5"/>
        <v>1.4320148324905549E-3</v>
      </c>
      <c r="R21" s="3">
        <f t="shared" si="6"/>
        <v>5.5497436061616623E-4</v>
      </c>
      <c r="S21" s="3">
        <f>SUM(P$3:P21)</f>
        <v>2.9708575130625414E-2</v>
      </c>
      <c r="T21" s="3">
        <f>SUM(Q$3:Q21)</f>
        <v>1.3610625894077369E-2</v>
      </c>
      <c r="U21" s="3">
        <f>SUM(R$3:R21)</f>
        <v>4.9873668681440306E-3</v>
      </c>
      <c r="V21" s="3"/>
    </row>
    <row r="22" spans="2:22" x14ac:dyDescent="0.15">
      <c r="F22" s="19">
        <f t="shared" si="0"/>
        <v>19</v>
      </c>
      <c r="G22" s="29">
        <f t="shared" si="8"/>
        <v>1.5978450939597317</v>
      </c>
      <c r="H22" s="29">
        <f t="shared" si="7"/>
        <v>1.7459804093959732</v>
      </c>
      <c r="I22" s="37">
        <f t="shared" si="9"/>
        <v>4.4622968781621069</v>
      </c>
      <c r="J22" s="3">
        <f t="shared" si="1"/>
        <v>0.62584289539721905</v>
      </c>
      <c r="K22" s="3">
        <f t="shared" si="2"/>
        <v>0.57274411248746648</v>
      </c>
      <c r="L22" s="3">
        <f t="shared" si="3"/>
        <v>0.22409983631834723</v>
      </c>
      <c r="M22" s="3">
        <f>SUM(J$3:J22)</f>
        <v>12.506582246543068</v>
      </c>
      <c r="N22" s="3">
        <f>SUM(K$3:K22)</f>
        <v>11.463505246439491</v>
      </c>
      <c r="O22" s="3">
        <f>SUM(L$3:L22)</f>
        <v>4.0817062047901391</v>
      </c>
      <c r="P22" s="3">
        <f t="shared" si="4"/>
        <v>3.3030597257075445E-3</v>
      </c>
      <c r="Q22" s="3">
        <f t="shared" si="5"/>
        <v>1.5114080746197033E-3</v>
      </c>
      <c r="R22" s="3">
        <f t="shared" si="6"/>
        <v>5.9137456806230518E-4</v>
      </c>
      <c r="S22" s="3">
        <f>SUM(P$3:P22)</f>
        <v>3.3011634856332961E-2</v>
      </c>
      <c r="T22" s="3">
        <f>SUM(Q$3:Q22)</f>
        <v>1.5122033968697072E-2</v>
      </c>
      <c r="U22" s="3">
        <f>SUM(R$3:R22)</f>
        <v>5.5787414362063357E-3</v>
      </c>
      <c r="V22" s="3"/>
    </row>
    <row r="23" spans="2:22" x14ac:dyDescent="0.15">
      <c r="F23" s="19">
        <f t="shared" si="0"/>
        <v>20</v>
      </c>
      <c r="G23" s="29">
        <f t="shared" si="8"/>
        <v>1.5976483221476512</v>
      </c>
      <c r="H23" s="29">
        <f t="shared" si="7"/>
        <v>1.7461771812080538</v>
      </c>
      <c r="I23" s="37">
        <f t="shared" si="9"/>
        <v>4.4207009907318628</v>
      </c>
      <c r="J23" s="3">
        <f t="shared" si="1"/>
        <v>0.625919976341065</v>
      </c>
      <c r="K23" s="3">
        <f t="shared" si="2"/>
        <v>0.57267957155881066</v>
      </c>
      <c r="L23" s="3">
        <f t="shared" si="3"/>
        <v>0.22620846831679661</v>
      </c>
      <c r="M23" s="3">
        <f>SUM(J$3:J23)</f>
        <v>13.132502222884133</v>
      </c>
      <c r="N23" s="3">
        <f>SUM(K$3:K23)</f>
        <v>12.036184817998301</v>
      </c>
      <c r="O23" s="3">
        <f>SUM(L$3:L23)</f>
        <v>4.3079146731069358</v>
      </c>
      <c r="P23" s="3">
        <f t="shared" si="4"/>
        <v>3.4773332018948055E-3</v>
      </c>
      <c r="Q23" s="3">
        <f t="shared" si="5"/>
        <v>1.590776587663363E-3</v>
      </c>
      <c r="R23" s="3">
        <f t="shared" si="6"/>
        <v>6.2835685643554612E-4</v>
      </c>
      <c r="S23" s="3">
        <f>SUM(P$3:P23)</f>
        <v>3.6488968058227766E-2</v>
      </c>
      <c r="T23" s="3">
        <f>SUM(Q$3:Q23)</f>
        <v>1.6712810556360435E-2</v>
      </c>
      <c r="U23" s="3">
        <f>SUM(R$3:R23)</f>
        <v>6.2070982926418815E-3</v>
      </c>
      <c r="V23" s="3"/>
    </row>
    <row r="24" spans="2:22" x14ac:dyDescent="0.15">
      <c r="F24" s="19">
        <f t="shared" si="0"/>
        <v>21</v>
      </c>
      <c r="G24" s="29">
        <f t="shared" si="8"/>
        <v>1.5974432147651008</v>
      </c>
      <c r="H24" s="29">
        <f t="shared" si="7"/>
        <v>1.7463822885906044</v>
      </c>
      <c r="I24" s="37">
        <f t="shared" si="9"/>
        <v>4.3799019796125105</v>
      </c>
      <c r="J24" s="3">
        <f t="shared" si="1"/>
        <v>0.62600034277089911</v>
      </c>
      <c r="K24" s="3">
        <f t="shared" si="2"/>
        <v>0.57261231205398744</v>
      </c>
      <c r="L24" s="3">
        <f t="shared" si="3"/>
        <v>0.22831561177733706</v>
      </c>
      <c r="M24" s="3">
        <f>SUM(J$3:J24)</f>
        <v>13.758502565655032</v>
      </c>
      <c r="N24" s="3">
        <f>SUM(K$3:K24)</f>
        <v>12.608797130052288</v>
      </c>
      <c r="O24" s="3">
        <f>SUM(L$3:L24)</f>
        <v>4.5362302848842724</v>
      </c>
      <c r="P24" s="3">
        <f t="shared" si="4"/>
        <v>3.6516686661635781E-3</v>
      </c>
      <c r="Q24" s="3">
        <f t="shared" si="5"/>
        <v>1.6701192434907966E-3</v>
      </c>
      <c r="R24" s="3">
        <f t="shared" si="6"/>
        <v>6.6592053435056637E-4</v>
      </c>
      <c r="S24" s="3">
        <f>SUM(P$3:P24)</f>
        <v>4.0140636724391346E-2</v>
      </c>
      <c r="T24" s="3">
        <f>SUM(Q$3:Q24)</f>
        <v>1.8382929799851233E-2</v>
      </c>
      <c r="U24" s="3">
        <f>SUM(R$3:R24)</f>
        <v>6.8730188269924483E-3</v>
      </c>
      <c r="V24" s="3"/>
    </row>
    <row r="25" spans="2:22" x14ac:dyDescent="0.15">
      <c r="F25" s="19">
        <f t="shared" si="0"/>
        <v>22</v>
      </c>
      <c r="G25" s="29">
        <f t="shared" si="8"/>
        <v>1.5972297718120807</v>
      </c>
      <c r="H25" s="29">
        <f t="shared" si="7"/>
        <v>1.7465957315436245</v>
      </c>
      <c r="I25" s="37">
        <f t="shared" si="9"/>
        <v>4.3398777361851595</v>
      </c>
      <c r="J25" s="3">
        <f t="shared" si="1"/>
        <v>0.62608399721067387</v>
      </c>
      <c r="K25" s="3">
        <f t="shared" si="2"/>
        <v>0.57254233589372716</v>
      </c>
      <c r="L25" s="3">
        <f t="shared" si="3"/>
        <v>0.23042123782939108</v>
      </c>
      <c r="M25" s="3">
        <f>SUM(J$3:J25)</f>
        <v>14.384586562865707</v>
      </c>
      <c r="N25" s="3">
        <f>SUM(K$3:K25)</f>
        <v>13.181339465946015</v>
      </c>
      <c r="O25" s="3">
        <f>SUM(L$3:L25)</f>
        <v>4.7666515227136639</v>
      </c>
      <c r="P25" s="3">
        <f t="shared" si="4"/>
        <v>3.8260688718430068E-3</v>
      </c>
      <c r="Q25" s="3">
        <f t="shared" si="5"/>
        <v>1.749434915230833E-3</v>
      </c>
      <c r="R25" s="3">
        <f t="shared" si="6"/>
        <v>7.0406489336758392E-4</v>
      </c>
      <c r="S25" s="3">
        <f>SUM(P$3:P25)</f>
        <v>4.3966705596234355E-2</v>
      </c>
      <c r="T25" s="3">
        <f>SUM(Q$3:Q25)</f>
        <v>2.0132364715082066E-2</v>
      </c>
      <c r="U25" s="3">
        <f>SUM(R$3:R25)</f>
        <v>7.5770837203600321E-3</v>
      </c>
      <c r="V25" s="3"/>
    </row>
    <row r="26" spans="2:22" x14ac:dyDescent="0.15">
      <c r="F26" s="19">
        <f t="shared" si="0"/>
        <v>23</v>
      </c>
      <c r="G26" s="29">
        <f t="shared" si="8"/>
        <v>1.5970079932885908</v>
      </c>
      <c r="H26" s="29">
        <f t="shared" si="7"/>
        <v>1.7468175100671144</v>
      </c>
      <c r="I26" s="37">
        <f t="shared" si="9"/>
        <v>4.3006069706686549</v>
      </c>
      <c r="J26" s="3">
        <f t="shared" si="1"/>
        <v>0.62617094228863568</v>
      </c>
      <c r="K26" s="3">
        <f t="shared" si="2"/>
        <v>0.57246964507562048</v>
      </c>
      <c r="L26" s="3">
        <f t="shared" si="3"/>
        <v>0.23252531719831185</v>
      </c>
      <c r="M26" s="3">
        <f>SUM(J$3:J26)</f>
        <v>15.010757505154341</v>
      </c>
      <c r="N26" s="3">
        <f>SUM(K$3:K26)</f>
        <v>13.753809111021637</v>
      </c>
      <c r="O26" s="3">
        <f>SUM(L$3:L26)</f>
        <v>4.9991768399119758</v>
      </c>
      <c r="P26" s="3">
        <f t="shared" si="4"/>
        <v>4.0005365757329507E-3</v>
      </c>
      <c r="Q26" s="3">
        <f t="shared" si="5"/>
        <v>1.8287224773248989E-3</v>
      </c>
      <c r="R26" s="3">
        <f t="shared" si="6"/>
        <v>7.4278920771682951E-4</v>
      </c>
      <c r="S26" s="3">
        <f>SUM(P$3:P26)</f>
        <v>4.7967242171967309E-2</v>
      </c>
      <c r="T26" s="3">
        <f>SUM(Q$3:Q26)</f>
        <v>2.1961087192406966E-2</v>
      </c>
      <c r="U26" s="3">
        <f>SUM(R$3:R26)</f>
        <v>8.3198729280768609E-3</v>
      </c>
      <c r="V26" s="3"/>
    </row>
    <row r="27" spans="2:22" x14ac:dyDescent="0.15">
      <c r="F27" s="19">
        <f t="shared" si="0"/>
        <v>24</v>
      </c>
      <c r="G27" s="29">
        <f t="shared" si="8"/>
        <v>1.596777879194631</v>
      </c>
      <c r="H27" s="29">
        <f t="shared" si="7"/>
        <v>1.7470476241610742</v>
      </c>
      <c r="I27" s="37">
        <f t="shared" si="9"/>
        <v>4.2620691745582171</v>
      </c>
      <c r="J27" s="3">
        <f t="shared" si="1"/>
        <v>0.6262611807375309</v>
      </c>
      <c r="K27" s="3">
        <f t="shared" si="2"/>
        <v>0.57239424167397635</v>
      </c>
      <c r="L27" s="3">
        <f t="shared" si="3"/>
        <v>0.23462782020745934</v>
      </c>
      <c r="M27" s="3">
        <f>SUM(J$3:J27)</f>
        <v>15.637018685891872</v>
      </c>
      <c r="N27" s="3">
        <f>SUM(K$3:K27)</f>
        <v>14.326203352695613</v>
      </c>
      <c r="O27" s="3">
        <f>SUM(L$3:L27)</f>
        <v>5.2338046601194348</v>
      </c>
      <c r="P27" s="3">
        <f t="shared" si="4"/>
        <v>4.1750745382502057E-3</v>
      </c>
      <c r="Q27" s="3">
        <f t="shared" si="5"/>
        <v>1.907980805579921E-3</v>
      </c>
      <c r="R27" s="3">
        <f t="shared" si="6"/>
        <v>7.8209273402486451E-4</v>
      </c>
      <c r="S27" s="3">
        <f>SUM(P$3:P27)</f>
        <v>5.2142316710217518E-2</v>
      </c>
      <c r="T27" s="3">
        <f>SUM(Q$3:Q27)</f>
        <v>2.3869067997986888E-2</v>
      </c>
      <c r="U27" s="3">
        <f>SUM(R$3:R27)</f>
        <v>9.1019656621017259E-3</v>
      </c>
      <c r="V27" s="3"/>
    </row>
    <row r="28" spans="2:22" x14ac:dyDescent="0.15">
      <c r="F28" s="19">
        <f t="shared" si="0"/>
        <v>25</v>
      </c>
      <c r="G28" s="29">
        <f t="shared" si="8"/>
        <v>1.5965394295302016</v>
      </c>
      <c r="H28" s="29">
        <f t="shared" si="7"/>
        <v>1.7472860738255036</v>
      </c>
      <c r="I28" s="37">
        <f t="shared" si="9"/>
        <v>4.2242445851128734</v>
      </c>
      <c r="J28" s="3">
        <f t="shared" si="1"/>
        <v>0.62635471539482146</v>
      </c>
      <c r="K28" s="3">
        <f t="shared" si="2"/>
        <v>0.57231612783967456</v>
      </c>
      <c r="L28" s="3">
        <f t="shared" si="3"/>
        <v>0.23672871678032337</v>
      </c>
      <c r="M28" s="3">
        <f>SUM(J$3:J28)</f>
        <v>16.263373401286692</v>
      </c>
      <c r="N28" s="3">
        <f>SUM(K$3:K28)</f>
        <v>14.898519480535287</v>
      </c>
      <c r="O28" s="3">
        <f>SUM(L$3:L28)</f>
        <v>5.4705333768997582</v>
      </c>
      <c r="P28" s="3">
        <f t="shared" si="4"/>
        <v>4.3496855235751492E-3</v>
      </c>
      <c r="Q28" s="3">
        <f t="shared" si="5"/>
        <v>1.987208777221092E-3</v>
      </c>
      <c r="R28" s="3">
        <f t="shared" si="6"/>
        <v>8.2197471104278948E-4</v>
      </c>
      <c r="S28" s="3">
        <f>SUM(P$3:P28)</f>
        <v>5.6492002233792665E-2</v>
      </c>
      <c r="T28" s="3">
        <f>SUM(Q$3:Q28)</f>
        <v>2.5856276775207979E-2</v>
      </c>
      <c r="U28" s="3">
        <f>SUM(R$3:R28)</f>
        <v>9.9239403731445162E-3</v>
      </c>
      <c r="V28" s="3"/>
    </row>
    <row r="29" spans="2:22" x14ac:dyDescent="0.15">
      <c r="F29" s="19">
        <f t="shared" si="0"/>
        <v>26</v>
      </c>
      <c r="G29" s="29">
        <f t="shared" si="8"/>
        <v>1.5962926442953023</v>
      </c>
      <c r="H29" s="29">
        <f t="shared" si="7"/>
        <v>1.7475328590604029</v>
      </c>
      <c r="I29" s="37">
        <f t="shared" si="9"/>
        <v>4.1871141517625006</v>
      </c>
      <c r="J29" s="3">
        <f t="shared" si="1"/>
        <v>0.6264515492029088</v>
      </c>
      <c r="K29" s="3">
        <f t="shared" si="2"/>
        <v>0.57223530580001258</v>
      </c>
      <c r="L29" s="3">
        <f t="shared" si="3"/>
        <v>0.23882797644269277</v>
      </c>
      <c r="M29" s="3">
        <f>SUM(J$3:J29)</f>
        <v>16.889824950489601</v>
      </c>
      <c r="N29" s="3">
        <f>SUM(K$3:K29)</f>
        <v>15.470754786335299</v>
      </c>
      <c r="O29" s="3">
        <f>SUM(L$3:L29)</f>
        <v>5.7093613533424508</v>
      </c>
      <c r="P29" s="3">
        <f t="shared" si="4"/>
        <v>4.5243722997987852E-3</v>
      </c>
      <c r="Q29" s="3">
        <f t="shared" si="5"/>
        <v>2.0664052709444898E-3</v>
      </c>
      <c r="R29" s="3">
        <f t="shared" si="6"/>
        <v>8.6243435937639055E-4</v>
      </c>
      <c r="S29" s="3">
        <f>SUM(P$3:P29)</f>
        <v>6.1016374533591447E-2</v>
      </c>
      <c r="T29" s="3">
        <f>SUM(Q$3:Q29)</f>
        <v>2.7922682046152468E-2</v>
      </c>
      <c r="U29" s="3">
        <f>SUM(R$3:R29)</f>
        <v>1.0786374732520906E-2</v>
      </c>
      <c r="V29" s="3"/>
    </row>
    <row r="30" spans="2:22" x14ac:dyDescent="0.15">
      <c r="F30" s="19">
        <f t="shared" si="0"/>
        <v>27</v>
      </c>
      <c r="G30" s="29">
        <f t="shared" si="8"/>
        <v>1.5960375234899331</v>
      </c>
      <c r="H30" s="29">
        <f t="shared" si="7"/>
        <v>1.7477879798657721</v>
      </c>
      <c r="I30" s="37">
        <f t="shared" si="9"/>
        <v>4.1506595043144774</v>
      </c>
      <c r="J30" s="3">
        <f t="shared" si="1"/>
        <v>0.62655168520936555</v>
      </c>
      <c r="K30" s="3">
        <f t="shared" si="2"/>
        <v>0.57215177785854709</v>
      </c>
      <c r="L30" s="3">
        <f t="shared" si="3"/>
        <v>0.24092556832487272</v>
      </c>
      <c r="M30" s="3">
        <f>SUM(J$3:J30)</f>
        <v>17.516376635698965</v>
      </c>
      <c r="N30" s="3">
        <f>SUM(K$3:K30)</f>
        <v>16.042906564193846</v>
      </c>
      <c r="O30" s="3">
        <f>SUM(L$3:L30)</f>
        <v>5.9502869216673231</v>
      </c>
      <c r="P30" s="3">
        <f t="shared" si="4"/>
        <v>4.699137639070242E-3</v>
      </c>
      <c r="Q30" s="3">
        <f t="shared" si="5"/>
        <v>2.1455691669695514E-3</v>
      </c>
      <c r="R30" s="3">
        <f t="shared" si="6"/>
        <v>9.0347088121827269E-4</v>
      </c>
      <c r="S30" s="3">
        <f>SUM(P$3:P30)</f>
        <v>6.5715512172661694E-2</v>
      </c>
      <c r="T30" s="3">
        <f>SUM(Q$3:Q30)</f>
        <v>3.0068251213122021E-2</v>
      </c>
      <c r="U30" s="3">
        <f>SUM(R$3:R30)</f>
        <v>1.1689845613739178E-2</v>
      </c>
      <c r="V30" s="3"/>
    </row>
    <row r="31" spans="2:22" x14ac:dyDescent="0.15">
      <c r="F31" s="19">
        <f t="shared" si="0"/>
        <v>28</v>
      </c>
      <c r="G31" s="29">
        <f t="shared" si="8"/>
        <v>1.5957740671140941</v>
      </c>
      <c r="H31" s="29">
        <f t="shared" si="7"/>
        <v>1.7480514362416111</v>
      </c>
      <c r="I31" s="37">
        <f t="shared" si="9"/>
        <v>4.1148629228484879</v>
      </c>
      <c r="J31" s="3">
        <f t="shared" si="1"/>
        <v>0.62665512656717615</v>
      </c>
      <c r="K31" s="3">
        <f t="shared" si="2"/>
        <v>0.57206554639493035</v>
      </c>
      <c r="L31" s="3">
        <f t="shared" si="3"/>
        <v>0.24302146116394963</v>
      </c>
      <c r="M31" s="3">
        <f>SUM(J$3:J31)</f>
        <v>18.143031762266141</v>
      </c>
      <c r="N31" s="3">
        <f>SUM(K$3:K31)</f>
        <v>16.614972110588777</v>
      </c>
      <c r="O31" s="3">
        <f>SUM(L$3:L31)</f>
        <v>6.1933083828312725</v>
      </c>
      <c r="P31" s="3">
        <f t="shared" si="4"/>
        <v>4.8739843177447034E-3</v>
      </c>
      <c r="Q31" s="3">
        <f t="shared" si="5"/>
        <v>2.2246993470913957E-3</v>
      </c>
      <c r="R31" s="3">
        <f t="shared" si="6"/>
        <v>9.4508346008202629E-4</v>
      </c>
      <c r="S31" s="3">
        <f>SUM(P$3:P31)</f>
        <v>7.0589496490406398E-2</v>
      </c>
      <c r="T31" s="3">
        <f>SUM(Q$3:Q31)</f>
        <v>3.2292950560213418E-2</v>
      </c>
      <c r="U31" s="3">
        <f>SUM(R$3:R31)</f>
        <v>1.2634929073821204E-2</v>
      </c>
      <c r="V31" s="3"/>
    </row>
    <row r="32" spans="2:22" x14ac:dyDescent="0.15">
      <c r="F32" s="19">
        <f t="shared" si="0"/>
        <v>29</v>
      </c>
      <c r="G32" s="29">
        <f t="shared" si="8"/>
        <v>1.5955022751677854</v>
      </c>
      <c r="H32" s="29">
        <f t="shared" si="7"/>
        <v>1.7483232281879197</v>
      </c>
      <c r="I32" s="37">
        <f t="shared" si="9"/>
        <v>4.0797073091958076</v>
      </c>
      <c r="J32" s="3">
        <f t="shared" si="1"/>
        <v>0.6267618765349855</v>
      </c>
      <c r="K32" s="3">
        <f t="shared" si="2"/>
        <v>0.57197661386474141</v>
      </c>
      <c r="L32" s="3">
        <f t="shared" si="3"/>
        <v>0.24511562330610431</v>
      </c>
      <c r="M32" s="3">
        <f>SUM(J$3:J32)</f>
        <v>18.769793638801126</v>
      </c>
      <c r="N32" s="3">
        <f>SUM(K$3:K32)</f>
        <v>17.186948724453519</v>
      </c>
      <c r="O32" s="3">
        <f>SUM(L$3:L32)</f>
        <v>6.4384240061373772</v>
      </c>
      <c r="P32" s="3">
        <f t="shared" si="4"/>
        <v>5.0489151165318278E-3</v>
      </c>
      <c r="Q32" s="3">
        <f t="shared" si="5"/>
        <v>2.3037946947329861E-3</v>
      </c>
      <c r="R32" s="3">
        <f t="shared" si="6"/>
        <v>9.8727126053847563E-4</v>
      </c>
      <c r="S32" s="3">
        <f>SUM(P$3:P32)</f>
        <v>7.5638411606938225E-2</v>
      </c>
      <c r="T32" s="3">
        <f>SUM(Q$3:Q32)</f>
        <v>3.4596745254946402E-2</v>
      </c>
      <c r="U32" s="3">
        <f>SUM(R$3:R32)</f>
        <v>1.362220033435968E-2</v>
      </c>
      <c r="V32" s="3"/>
    </row>
    <row r="33" spans="6:22" x14ac:dyDescent="0.15">
      <c r="F33" s="19">
        <f t="shared" si="0"/>
        <v>30</v>
      </c>
      <c r="G33" s="29">
        <f t="shared" si="8"/>
        <v>1.5952221476510069</v>
      </c>
      <c r="H33" s="29">
        <f t="shared" si="7"/>
        <v>1.7486033557046983</v>
      </c>
      <c r="I33" s="37">
        <f t="shared" si="9"/>
        <v>4.0451761599066236</v>
      </c>
      <c r="J33" s="3">
        <f t="shared" si="1"/>
        <v>0.62687193847735745</v>
      </c>
      <c r="K33" s="3">
        <f t="shared" si="2"/>
        <v>0.57188498279931166</v>
      </c>
      <c r="L33" s="3">
        <f t="shared" si="3"/>
        <v>0.24720802270897477</v>
      </c>
      <c r="M33" s="3">
        <f>SUM(J$3:J33)</f>
        <v>19.396665577278483</v>
      </c>
      <c r="N33" s="3">
        <f>SUM(K$3:K33)</f>
        <v>17.75883370725283</v>
      </c>
      <c r="O33" s="3">
        <f>SUM(L$3:L33)</f>
        <v>6.685632028846352</v>
      </c>
      <c r="P33" s="3">
        <f t="shared" si="4"/>
        <v>5.2239328206446457E-3</v>
      </c>
      <c r="Q33" s="3">
        <f t="shared" si="5"/>
        <v>2.3828540949971319E-3</v>
      </c>
      <c r="R33" s="3">
        <f t="shared" si="6"/>
        <v>1.0300334279540616E-3</v>
      </c>
      <c r="S33" s="3">
        <f>SUM(P$3:P33)</f>
        <v>8.0862344427582875E-2</v>
      </c>
      <c r="T33" s="3">
        <f>SUM(Q$3:Q33)</f>
        <v>3.6979599349943534E-2</v>
      </c>
      <c r="U33" s="3">
        <f>SUM(R$3:R33)</f>
        <v>1.4652233762313741E-2</v>
      </c>
      <c r="V33" s="3"/>
    </row>
    <row r="34" spans="6:22" x14ac:dyDescent="0.15">
      <c r="F34" s="19">
        <f t="shared" si="0"/>
        <v>31</v>
      </c>
      <c r="G34" s="29">
        <f t="shared" si="8"/>
        <v>1.5949336845637585</v>
      </c>
      <c r="H34" s="29">
        <f t="shared" si="7"/>
        <v>1.7488918187919467</v>
      </c>
      <c r="I34" s="37">
        <f t="shared" si="9"/>
        <v>4.0112535406155985</v>
      </c>
      <c r="J34" s="3">
        <f t="shared" si="1"/>
        <v>0.62698531586503992</v>
      </c>
      <c r="K34" s="3">
        <f t="shared" si="2"/>
        <v>0.57179065580554522</v>
      </c>
      <c r="L34" s="3">
        <f t="shared" si="3"/>
        <v>0.24929862694406801</v>
      </c>
      <c r="M34" s="3">
        <f>SUM(J$3:J34)</f>
        <v>20.023650893143522</v>
      </c>
      <c r="N34" s="3">
        <f>SUM(K$3:K34)</f>
        <v>18.330624363058377</v>
      </c>
      <c r="O34" s="3">
        <f>SUM(L$3:L34)</f>
        <v>6.9349306557904198</v>
      </c>
      <c r="P34" s="3">
        <f t="shared" si="4"/>
        <v>5.3990402199489557E-3</v>
      </c>
      <c r="Q34" s="3">
        <f t="shared" si="5"/>
        <v>2.4618764347183195E-3</v>
      </c>
      <c r="R34" s="3">
        <f t="shared" si="6"/>
        <v>1.073369088231404E-3</v>
      </c>
      <c r="S34" s="3">
        <f>SUM(P$3:P34)</f>
        <v>8.626138464753183E-2</v>
      </c>
      <c r="T34" s="3">
        <f>SUM(Q$3:Q34)</f>
        <v>3.9441475784661853E-2</v>
      </c>
      <c r="U34" s="3">
        <f>SUM(R$3:R34)</f>
        <v>1.5725602850545143E-2</v>
      </c>
      <c r="V34" s="3"/>
    </row>
    <row r="35" spans="6:22" x14ac:dyDescent="0.15">
      <c r="F35" s="19">
        <f t="shared" si="0"/>
        <v>32</v>
      </c>
      <c r="G35" s="29">
        <f t="shared" si="8"/>
        <v>1.5946368859060405</v>
      </c>
      <c r="H35" s="29">
        <f t="shared" si="7"/>
        <v>1.7491886174496647</v>
      </c>
      <c r="I35" s="37">
        <f t="shared" si="9"/>
        <v>3.9779240617220215</v>
      </c>
      <c r="J35" s="3">
        <f t="shared" si="1"/>
        <v>0.62710201227523987</v>
      </c>
      <c r="K35" s="3">
        <f t="shared" si="2"/>
        <v>0.57169363556573471</v>
      </c>
      <c r="L35" s="3">
        <f t="shared" si="3"/>
        <v>0.25138740319922181</v>
      </c>
      <c r="M35" s="3">
        <f>SUM(J$3:J35)</f>
        <v>20.650752905418763</v>
      </c>
      <c r="N35" s="3">
        <f>SUM(K$3:K35)</f>
        <v>18.90231799862411</v>
      </c>
      <c r="O35" s="3">
        <f>SUM(L$3:L35)</f>
        <v>7.1863180589896416</v>
      </c>
      <c r="P35" s="3">
        <f t="shared" si="4"/>
        <v>5.574240109113243E-3</v>
      </c>
      <c r="Q35" s="3">
        <f t="shared" si="5"/>
        <v>2.5408606025143763E-3</v>
      </c>
      <c r="R35" s="3">
        <f t="shared" si="6"/>
        <v>1.117277347552097E-3</v>
      </c>
      <c r="S35" s="3">
        <f>SUM(P$3:P35)</f>
        <v>9.1835624756645071E-2</v>
      </c>
      <c r="T35" s="3">
        <f>SUM(Q$3:Q35)</f>
        <v>4.1982336387176231E-2</v>
      </c>
      <c r="U35" s="3">
        <f>SUM(R$3:R35)</f>
        <v>1.6842880198097241E-2</v>
      </c>
      <c r="V35" s="3"/>
    </row>
    <row r="36" spans="6:22" x14ac:dyDescent="0.15">
      <c r="F36" s="19">
        <f t="shared" si="0"/>
        <v>33</v>
      </c>
      <c r="G36" s="29">
        <f t="shared" si="8"/>
        <v>1.5943317516778526</v>
      </c>
      <c r="H36" s="29">
        <f t="shared" si="7"/>
        <v>1.7494937516778526</v>
      </c>
      <c r="I36" s="37">
        <f t="shared" si="9"/>
        <v>3.9451728553065637</v>
      </c>
      <c r="J36" s="3">
        <f t="shared" si="1"/>
        <v>0.62722203139190691</v>
      </c>
      <c r="K36" s="3">
        <f t="shared" si="2"/>
        <v>0.57159392483737059</v>
      </c>
      <c r="L36" s="3">
        <f t="shared" si="3"/>
        <v>0.25347431828111722</v>
      </c>
      <c r="M36" s="3">
        <f>SUM(J$3:J36)</f>
        <v>21.277974936810669</v>
      </c>
      <c r="N36" s="3">
        <f>SUM(K$3:K36)</f>
        <v>19.473911923461479</v>
      </c>
      <c r="O36" s="3">
        <f>SUM(L$3:L36)</f>
        <v>7.4397923772707593</v>
      </c>
      <c r="P36" s="3">
        <f t="shared" si="4"/>
        <v>5.7495352877591464E-3</v>
      </c>
      <c r="Q36" s="3">
        <f t="shared" si="5"/>
        <v>2.6198054888379482E-3</v>
      </c>
      <c r="R36" s="3">
        <f t="shared" si="6"/>
        <v>1.1617572921217873E-3</v>
      </c>
      <c r="S36" s="3">
        <f>SUM(P$3:P36)</f>
        <v>9.7585160044404221E-2</v>
      </c>
      <c r="T36" s="3">
        <f>SUM(Q$3:Q36)</f>
        <v>4.4602141876014176E-2</v>
      </c>
      <c r="U36" s="3">
        <f>SUM(R$3:R36)</f>
        <v>1.8004637490219029E-2</v>
      </c>
      <c r="V36" s="3"/>
    </row>
    <row r="37" spans="6:22" x14ac:dyDescent="0.15">
      <c r="F37" s="19">
        <f t="shared" si="0"/>
        <v>34</v>
      </c>
      <c r="G37" s="29">
        <f t="shared" si="8"/>
        <v>1.5940182818791948</v>
      </c>
      <c r="H37" s="29">
        <f t="shared" si="7"/>
        <v>1.7498072214765104</v>
      </c>
      <c r="I37" s="37">
        <f t="shared" si="9"/>
        <v>3.9129855532118887</v>
      </c>
      <c r="J37" s="3">
        <f t="shared" si="1"/>
        <v>0.62734537700602522</v>
      </c>
      <c r="K37" s="3">
        <f t="shared" si="2"/>
        <v>0.57149152645294654</v>
      </c>
      <c r="L37" s="3">
        <f t="shared" si="3"/>
        <v>0.2555593386178418</v>
      </c>
      <c r="M37" s="3">
        <f>SUM(J$3:J37)</f>
        <v>21.905320313816695</v>
      </c>
      <c r="N37" s="3">
        <f>SUM(K$3:K37)</f>
        <v>20.045403449914424</v>
      </c>
      <c r="O37" s="3">
        <f>SUM(L$3:L37)</f>
        <v>7.6953517158886013</v>
      </c>
      <c r="P37" s="3">
        <f t="shared" si="4"/>
        <v>5.9249285606124604E-3</v>
      </c>
      <c r="Q37" s="3">
        <f t="shared" si="5"/>
        <v>2.6987099860278033E-3</v>
      </c>
      <c r="R37" s="3">
        <f t="shared" si="6"/>
        <v>1.2068079879175863E-3</v>
      </c>
      <c r="S37" s="3">
        <f>SUM(P$3:P37)</f>
        <v>0.10351008860501668</v>
      </c>
      <c r="T37" s="3">
        <f>SUM(Q$3:Q37)</f>
        <v>4.7300851862041977E-2</v>
      </c>
      <c r="U37" s="3">
        <f>SUM(R$3:R37)</f>
        <v>1.9211445478136614E-2</v>
      </c>
      <c r="V37" s="3"/>
    </row>
    <row r="38" spans="6:22" x14ac:dyDescent="0.15">
      <c r="F38" s="19">
        <f t="shared" si="0"/>
        <v>35</v>
      </c>
      <c r="G38" s="29">
        <f t="shared" si="8"/>
        <v>1.5936964765100674</v>
      </c>
      <c r="H38" s="29">
        <f t="shared" si="7"/>
        <v>1.7501290268456378</v>
      </c>
      <c r="I38" s="37">
        <f t="shared" si="9"/>
        <v>3.8813482662192396</v>
      </c>
      <c r="J38" s="3">
        <f t="shared" si="1"/>
        <v>0.6274720530159138</v>
      </c>
      <c r="K38" s="3">
        <f t="shared" si="2"/>
        <v>0.57138644331975896</v>
      </c>
      <c r="L38" s="3">
        <f t="shared" si="3"/>
        <v>0.25764243026150402</v>
      </c>
      <c r="M38" s="3">
        <f>SUM(J$3:J38)</f>
        <v>22.532792366832609</v>
      </c>
      <c r="N38" s="3">
        <f>SUM(K$3:K38)</f>
        <v>20.616789893234184</v>
      </c>
      <c r="O38" s="3">
        <f>SUM(L$3:L38)</f>
        <v>7.9529941461501057</v>
      </c>
      <c r="P38" s="3">
        <f t="shared" si="4"/>
        <v>6.100422737654718E-3</v>
      </c>
      <c r="Q38" s="3">
        <f t="shared" si="5"/>
        <v>2.7775729883599393E-3</v>
      </c>
      <c r="R38" s="3">
        <f t="shared" si="6"/>
        <v>1.2524284804378667E-3</v>
      </c>
      <c r="S38" s="3">
        <f>SUM(P$3:P38)</f>
        <v>0.1096105113426714</v>
      </c>
      <c r="T38" s="3">
        <f>SUM(Q$3:Q38)</f>
        <v>5.0078424850401919E-2</v>
      </c>
      <c r="U38" s="3">
        <f>SUM(R$3:R38)</f>
        <v>2.0463873958574481E-2</v>
      </c>
      <c r="V38" s="3"/>
    </row>
    <row r="39" spans="6:22" x14ac:dyDescent="0.15">
      <c r="F39" s="19">
        <f t="shared" si="0"/>
        <v>36</v>
      </c>
      <c r="G39" s="29">
        <f t="shared" si="8"/>
        <v>1.5933663355704699</v>
      </c>
      <c r="H39" s="29">
        <f t="shared" si="7"/>
        <v>1.7504591677852352</v>
      </c>
      <c r="I39" s="37">
        <f t="shared" si="9"/>
        <v>3.8502475642575851</v>
      </c>
      <c r="J39" s="3">
        <f t="shared" si="1"/>
        <v>0.62760206342753688</v>
      </c>
      <c r="K39" s="3">
        <f t="shared" si="2"/>
        <v>0.5712786784197017</v>
      </c>
      <c r="L39" s="3">
        <f t="shared" si="3"/>
        <v>0.25972355889090021</v>
      </c>
      <c r="M39" s="3">
        <f>SUM(J$3:J39)</f>
        <v>23.160394430260148</v>
      </c>
      <c r="N39" s="3">
        <f>SUM(K$3:K39)</f>
        <v>21.188068571653886</v>
      </c>
      <c r="O39" s="3">
        <f>SUM(L$3:L39)</f>
        <v>8.2127177050410065</v>
      </c>
      <c r="P39" s="3">
        <f t="shared" si="4"/>
        <v>6.2760206342753685E-3</v>
      </c>
      <c r="Q39" s="3">
        <f t="shared" si="5"/>
        <v>2.8563933920985086E-3</v>
      </c>
      <c r="R39" s="3">
        <f t="shared" si="6"/>
        <v>1.2986177944545011E-3</v>
      </c>
      <c r="S39" s="3">
        <f>SUM(P$3:P39)</f>
        <v>0.11588653197694676</v>
      </c>
      <c r="T39" s="3">
        <f>SUM(Q$3:Q39)</f>
        <v>5.2934818242500431E-2</v>
      </c>
      <c r="U39" s="3">
        <f>SUM(R$3:R39)</f>
        <v>2.1762491753028981E-2</v>
      </c>
      <c r="V39" s="3"/>
    </row>
    <row r="40" spans="6:22" x14ac:dyDescent="0.15">
      <c r="F40" s="19">
        <f t="shared" si="0"/>
        <v>37</v>
      </c>
      <c r="G40" s="29">
        <f t="shared" si="8"/>
        <v>1.5930278590604028</v>
      </c>
      <c r="H40" s="29">
        <f t="shared" si="7"/>
        <v>1.7507976442953024</v>
      </c>
      <c r="I40" s="37">
        <f t="shared" si="9"/>
        <v>3.8196704575860929</v>
      </c>
      <c r="J40" s="3">
        <f t="shared" si="1"/>
        <v>0.62773541235482122</v>
      </c>
      <c r="K40" s="3">
        <f t="shared" si="2"/>
        <v>0.57116823480905521</v>
      </c>
      <c r="L40" s="3">
        <f t="shared" si="3"/>
        <v>0.26180268981423266</v>
      </c>
      <c r="M40" s="3">
        <f>SUM(J$3:J40)</f>
        <v>23.788129842614968</v>
      </c>
      <c r="N40" s="3">
        <f>SUM(K$3:K40)</f>
        <v>21.75923680646294</v>
      </c>
      <c r="O40" s="3">
        <f>SUM(L$3:L40)</f>
        <v>8.4745203948552383</v>
      </c>
      <c r="P40" s="3">
        <f t="shared" si="4"/>
        <v>6.4517250714245513E-3</v>
      </c>
      <c r="Q40" s="3">
        <f t="shared" si="5"/>
        <v>2.9351700955465338E-3</v>
      </c>
      <c r="R40" s="3">
        <f t="shared" si="6"/>
        <v>1.3453749337675844E-3</v>
      </c>
      <c r="S40" s="3">
        <f>SUM(P$3:P40)</f>
        <v>0.12233825704837131</v>
      </c>
      <c r="T40" s="3">
        <f>SUM(Q$3:Q40)</f>
        <v>5.5869988338046968E-2</v>
      </c>
      <c r="U40" s="3">
        <f>SUM(R$3:R40)</f>
        <v>2.3107866686796565E-2</v>
      </c>
      <c r="V40" s="3"/>
    </row>
    <row r="41" spans="6:22" x14ac:dyDescent="0.15">
      <c r="F41" s="19">
        <f t="shared" si="0"/>
        <v>38</v>
      </c>
      <c r="G41" s="29">
        <f t="shared" si="8"/>
        <v>1.592681046979866</v>
      </c>
      <c r="H41" s="29">
        <f t="shared" si="7"/>
        <v>1.7511444563758392</v>
      </c>
      <c r="I41" s="37">
        <f t="shared" si="9"/>
        <v>3.7896043788945266</v>
      </c>
      <c r="J41" s="3">
        <f t="shared" si="1"/>
        <v>0.62787210401998439</v>
      </c>
      <c r="K41" s="3">
        <f t="shared" si="2"/>
        <v>0.57105511561827149</v>
      </c>
      <c r="L41" s="3">
        <f t="shared" si="3"/>
        <v>0.26387978797188116</v>
      </c>
      <c r="M41" s="3">
        <f>SUM(J$3:J41)</f>
        <v>24.416001946634953</v>
      </c>
      <c r="N41" s="3">
        <f>SUM(K$3:K41)</f>
        <v>22.330291922081212</v>
      </c>
      <c r="O41" s="3">
        <f>SUM(L$3:L41)</f>
        <v>8.7384001828271192</v>
      </c>
      <c r="P41" s="3">
        <f t="shared" si="4"/>
        <v>6.6275388757665015E-3</v>
      </c>
      <c r="Q41" s="3">
        <f t="shared" si="5"/>
        <v>3.013901999096433E-3</v>
      </c>
      <c r="R41" s="3">
        <f t="shared" si="6"/>
        <v>1.3926988809627062E-3</v>
      </c>
      <c r="S41" s="3">
        <f>SUM(P$3:P41)</f>
        <v>0.12896579592413782</v>
      </c>
      <c r="T41" s="3">
        <f>SUM(Q$3:Q41)</f>
        <v>5.8883890337143398E-2</v>
      </c>
      <c r="U41" s="3">
        <f>SUM(R$3:R41)</f>
        <v>2.4500565567759272E-2</v>
      </c>
      <c r="V41" s="3"/>
    </row>
    <row r="42" spans="6:22" x14ac:dyDescent="0.15">
      <c r="F42" s="19">
        <f t="shared" si="0"/>
        <v>39</v>
      </c>
      <c r="G42" s="29">
        <f t="shared" si="8"/>
        <v>1.5923258993288592</v>
      </c>
      <c r="H42" s="29">
        <f t="shared" si="7"/>
        <v>1.7514996040268458</v>
      </c>
      <c r="I42" s="37">
        <f t="shared" si="9"/>
        <v>3.7600371662697549</v>
      </c>
      <c r="J42" s="3">
        <f t="shared" si="1"/>
        <v>0.62801214275387007</v>
      </c>
      <c r="K42" s="3">
        <f t="shared" si="2"/>
        <v>0.57093932405175274</v>
      </c>
      <c r="L42" s="3">
        <f t="shared" si="3"/>
        <v>0.2659548179392271</v>
      </c>
      <c r="M42" s="3">
        <f>SUM(J$3:J42)</f>
        <v>25.044014089388824</v>
      </c>
      <c r="N42" s="3">
        <f>SUM(K$3:K42)</f>
        <v>22.901231246132966</v>
      </c>
      <c r="O42" s="3">
        <f>SUM(L$3:L42)</f>
        <v>9.0043550007663455</v>
      </c>
      <c r="P42" s="3">
        <f t="shared" si="4"/>
        <v>6.8034648798335918E-3</v>
      </c>
      <c r="Q42" s="3">
        <f t="shared" si="5"/>
        <v>3.0925880052803272E-3</v>
      </c>
      <c r="R42" s="3">
        <f t="shared" si="6"/>
        <v>1.4405885971708135E-3</v>
      </c>
      <c r="S42" s="3">
        <f>SUM(P$3:P42)</f>
        <v>0.13576926080397142</v>
      </c>
      <c r="T42" s="3">
        <f>SUM(Q$3:Q42)</f>
        <v>6.1976478342423723E-2</v>
      </c>
      <c r="U42" s="3">
        <f>SUM(R$3:R42)</f>
        <v>2.5941154164930084E-2</v>
      </c>
      <c r="V42" s="3"/>
    </row>
    <row r="43" spans="6:22" x14ac:dyDescent="0.15">
      <c r="F43" s="19">
        <f t="shared" si="0"/>
        <v>40</v>
      </c>
      <c r="G43" s="29">
        <f t="shared" si="8"/>
        <v>1.5919624161073829</v>
      </c>
      <c r="H43" s="29">
        <f t="shared" si="7"/>
        <v>1.7518630872483223</v>
      </c>
      <c r="I43" s="37">
        <f t="shared" si="9"/>
        <v>3.7309570469798654</v>
      </c>
      <c r="J43" s="3">
        <f t="shared" si="1"/>
        <v>0.62815553299629334</v>
      </c>
      <c r="K43" s="3">
        <f t="shared" si="2"/>
        <v>0.57082086338762639</v>
      </c>
      <c r="L43" s="3">
        <f t="shared" si="3"/>
        <v>0.26802774392953138</v>
      </c>
      <c r="M43" s="3">
        <f>SUM(J$3:J43)</f>
        <v>25.672169622385116</v>
      </c>
      <c r="N43" s="3">
        <f>SUM(K$3:K43)</f>
        <v>23.472052109520593</v>
      </c>
      <c r="O43" s="3">
        <f>SUM(L$3:L43)</f>
        <v>9.2723827446958769</v>
      </c>
      <c r="P43" s="3">
        <f t="shared" si="4"/>
        <v>6.9795059221810368E-3</v>
      </c>
      <c r="Q43" s="3">
        <f t="shared" si="5"/>
        <v>3.1712270188201468E-3</v>
      </c>
      <c r="R43" s="3">
        <f t="shared" si="6"/>
        <v>1.4890430218307299E-3</v>
      </c>
      <c r="S43" s="3">
        <f>SUM(P$3:P43)</f>
        <v>0.14274876672615244</v>
      </c>
      <c r="T43" s="3">
        <f>SUM(Q$3:Q43)</f>
        <v>6.5147705361243868E-2</v>
      </c>
      <c r="U43" s="3">
        <f>SUM(R$3:R43)</f>
        <v>2.7430197186760815E-2</v>
      </c>
      <c r="V43" s="3"/>
    </row>
    <row r="44" spans="6:22" x14ac:dyDescent="0.15">
      <c r="F44" s="19">
        <f t="shared" si="0"/>
        <v>41</v>
      </c>
      <c r="G44" s="29">
        <f t="shared" si="8"/>
        <v>1.5915905973154365</v>
      </c>
      <c r="H44" s="29">
        <f t="shared" si="7"/>
        <v>1.7522349060402687</v>
      </c>
      <c r="I44" s="37">
        <f t="shared" si="9"/>
        <v>3.7023526220304679</v>
      </c>
      <c r="J44" s="3">
        <f t="shared" si="1"/>
        <v>0.62830227929639526</v>
      </c>
      <c r="K44" s="3">
        <f t="shared" si="2"/>
        <v>0.57069973697751386</v>
      </c>
      <c r="L44" s="3">
        <f t="shared" si="3"/>
        <v>0.27009852979686566</v>
      </c>
      <c r="M44" s="3">
        <f>SUM(J$3:J44)</f>
        <v>26.300471901681512</v>
      </c>
      <c r="N44" s="3">
        <f>SUM(K$3:K44)</f>
        <v>24.042751846498106</v>
      </c>
      <c r="O44" s="3">
        <f>SUM(L$3:L44)</f>
        <v>9.5424812744927419</v>
      </c>
      <c r="P44" s="3">
        <f t="shared" si="4"/>
        <v>7.1556648475422785E-3</v>
      </c>
      <c r="Q44" s="3">
        <f t="shared" si="5"/>
        <v>3.2498179466775093E-3</v>
      </c>
      <c r="R44" s="3">
        <f t="shared" si="6"/>
        <v>1.5380610724543737E-3</v>
      </c>
      <c r="S44" s="3">
        <f>SUM(P$3:P44)</f>
        <v>0.14990443157369471</v>
      </c>
      <c r="T44" s="3">
        <f>SUM(Q$3:Q44)</f>
        <v>6.8397523307921371E-2</v>
      </c>
      <c r="U44" s="3">
        <f>SUM(R$3:R44)</f>
        <v>2.8968258259215188E-2</v>
      </c>
      <c r="V44" s="3"/>
    </row>
    <row r="45" spans="6:22" x14ac:dyDescent="0.15">
      <c r="F45" s="19">
        <f t="shared" si="0"/>
        <v>42</v>
      </c>
      <c r="G45" s="29">
        <f t="shared" si="8"/>
        <v>1.5912104429530203</v>
      </c>
      <c r="H45" s="29">
        <f t="shared" si="7"/>
        <v>1.7526150604026849</v>
      </c>
      <c r="I45" s="37">
        <f t="shared" si="9"/>
        <v>3.6742128514506152</v>
      </c>
      <c r="J45" s="3">
        <f t="shared" si="1"/>
        <v>0.62845238631300548</v>
      </c>
      <c r="K45" s="3">
        <f t="shared" si="2"/>
        <v>0.57057594824629532</v>
      </c>
      <c r="L45" s="3">
        <f t="shared" si="3"/>
        <v>0.27216713903909789</v>
      </c>
      <c r="M45" s="3">
        <f>SUM(J$3:J45)</f>
        <v>26.928924287994516</v>
      </c>
      <c r="N45" s="3">
        <f>SUM(K$3:K45)</f>
        <v>24.6133277947444</v>
      </c>
      <c r="O45" s="3">
        <f>SUM(L$3:L45)</f>
        <v>9.8146484135318399</v>
      </c>
      <c r="P45" s="3">
        <f t="shared" si="4"/>
        <v>7.3319445069850641E-3</v>
      </c>
      <c r="Q45" s="3">
        <f t="shared" si="5"/>
        <v>3.3283596981033893E-3</v>
      </c>
      <c r="R45" s="3">
        <f t="shared" si="6"/>
        <v>1.5876416443947378E-3</v>
      </c>
      <c r="S45" s="3">
        <f>SUM(P$3:P45)</f>
        <v>0.15723637608067978</v>
      </c>
      <c r="T45" s="3">
        <f>SUM(Q$3:Q45)</f>
        <v>7.1725883006024754E-2</v>
      </c>
      <c r="U45" s="3">
        <f>SUM(R$3:R45)</f>
        <v>3.0555899903609924E-2</v>
      </c>
      <c r="V45" s="3"/>
    </row>
    <row r="46" spans="6:22" x14ac:dyDescent="0.15">
      <c r="F46" s="19">
        <f t="shared" si="0"/>
        <v>43</v>
      </c>
      <c r="G46" s="29">
        <f t="shared" si="8"/>
        <v>1.5908219530201344</v>
      </c>
      <c r="H46" s="29">
        <f t="shared" si="7"/>
        <v>1.7530035503355708</v>
      </c>
      <c r="I46" s="37">
        <f t="shared" si="9"/>
        <v>3.646527040268456</v>
      </c>
      <c r="J46" s="3">
        <f t="shared" si="1"/>
        <v>0.6286058588150143</v>
      </c>
      <c r="K46" s="3">
        <f t="shared" si="2"/>
        <v>0.57044950069186906</v>
      </c>
      <c r="L46" s="3">
        <f t="shared" si="3"/>
        <v>0.27423353480093221</v>
      </c>
      <c r="M46" s="3">
        <f>SUM(J$3:J46)</f>
        <v>27.55753014680953</v>
      </c>
      <c r="N46" s="3">
        <f>SUM(K$3:K46)</f>
        <v>25.183777295436268</v>
      </c>
      <c r="O46" s="3">
        <f>SUM(L$3:L46)</f>
        <v>10.088881948332773</v>
      </c>
      <c r="P46" s="3">
        <f t="shared" si="4"/>
        <v>7.5083477580682265E-3</v>
      </c>
      <c r="Q46" s="3">
        <f t="shared" si="5"/>
        <v>3.4068511846875515E-3</v>
      </c>
      <c r="R46" s="3">
        <f t="shared" si="6"/>
        <v>1.6377836106166786E-3</v>
      </c>
      <c r="S46" s="3">
        <f>SUM(P$3:P46)</f>
        <v>0.164744723838748</v>
      </c>
      <c r="T46" s="3">
        <f>SUM(Q$3:Q46)</f>
        <v>7.51327341907123E-2</v>
      </c>
      <c r="U46" s="3">
        <f>SUM(R$3:R46)</f>
        <v>3.21936835142266E-2</v>
      </c>
      <c r="V46" s="3"/>
    </row>
    <row r="47" spans="6:22" x14ac:dyDescent="0.15">
      <c r="F47" s="19">
        <f t="shared" si="0"/>
        <v>44</v>
      </c>
      <c r="G47" s="29">
        <f t="shared" si="8"/>
        <v>1.5904251275167787</v>
      </c>
      <c r="H47" s="29">
        <f t="shared" si="7"/>
        <v>1.7534003758389265</v>
      </c>
      <c r="I47" s="37">
        <f t="shared" si="9"/>
        <v>3.6192848251391707</v>
      </c>
      <c r="J47" s="3">
        <f t="shared" si="1"/>
        <v>0.6287627016817553</v>
      </c>
      <c r="K47" s="3">
        <f t="shared" si="2"/>
        <v>0.57032039788490585</v>
      </c>
      <c r="L47" s="3">
        <f t="shared" si="3"/>
        <v>0.27629767987700371</v>
      </c>
      <c r="M47" s="3">
        <f>SUM(J$3:J47)</f>
        <v>28.186292848491284</v>
      </c>
      <c r="N47" s="3">
        <f>SUM(K$3:K47)</f>
        <v>25.754097693321174</v>
      </c>
      <c r="O47" s="3">
        <f>SUM(L$3:L47)</f>
        <v>10.365179628209777</v>
      </c>
      <c r="P47" s="3">
        <f t="shared" si="4"/>
        <v>7.6848774649992315E-3</v>
      </c>
      <c r="Q47" s="3">
        <f t="shared" si="5"/>
        <v>3.4852913204077578E-3</v>
      </c>
      <c r="R47" s="3">
        <f t="shared" si="6"/>
        <v>1.6884858214705784E-3</v>
      </c>
      <c r="S47" s="3">
        <f>SUM(P$3:P47)</f>
        <v>0.17242960130374724</v>
      </c>
      <c r="T47" s="3">
        <f>SUM(Q$3:Q47)</f>
        <v>7.8618025511120057E-2</v>
      </c>
      <c r="U47" s="3">
        <f>SUM(R$3:R47)</f>
        <v>3.3882169335697175E-2</v>
      </c>
      <c r="V47" s="3"/>
    </row>
    <row r="48" spans="6:22" x14ac:dyDescent="0.15">
      <c r="F48" s="19">
        <f t="shared" si="0"/>
        <v>45</v>
      </c>
      <c r="G48" s="29">
        <f t="shared" si="8"/>
        <v>1.5900199664429533</v>
      </c>
      <c r="H48" s="29">
        <f t="shared" si="7"/>
        <v>1.7538055369127519</v>
      </c>
      <c r="I48" s="37">
        <f t="shared" si="9"/>
        <v>3.5924761615900875</v>
      </c>
      <c r="J48" s="3">
        <f t="shared" si="1"/>
        <v>0.62892291990339477</v>
      </c>
      <c r="K48" s="3">
        <f t="shared" si="2"/>
        <v>0.5701886434685991</v>
      </c>
      <c r="L48" s="3">
        <f t="shared" si="3"/>
        <v>0.27835953671502833</v>
      </c>
      <c r="M48" s="3">
        <f>SUM(J$3:J48)</f>
        <v>28.81521576839468</v>
      </c>
      <c r="N48" s="3">
        <f>SUM(K$3:K48)</f>
        <v>26.324286336789772</v>
      </c>
      <c r="O48" s="3">
        <f>SUM(L$3:L48)</f>
        <v>10.643539164924805</v>
      </c>
      <c r="P48" s="3">
        <f t="shared" si="4"/>
        <v>7.861536498792435E-3</v>
      </c>
      <c r="Q48" s="3">
        <f t="shared" si="5"/>
        <v>3.5636790216787445E-3</v>
      </c>
      <c r="R48" s="3">
        <f t="shared" si="6"/>
        <v>1.739747104468927E-3</v>
      </c>
      <c r="S48" s="3">
        <f>SUM(P$3:P48)</f>
        <v>0.18029113780253966</v>
      </c>
      <c r="T48" s="3">
        <f>SUM(Q$3:Q48)</f>
        <v>8.2181704532798799E-2</v>
      </c>
      <c r="U48" s="3">
        <f>SUM(R$3:R48)</f>
        <v>3.5621916440166101E-2</v>
      </c>
      <c r="V48" s="3"/>
    </row>
    <row r="49" spans="6:22" x14ac:dyDescent="0.15">
      <c r="F49" s="19">
        <f t="shared" si="0"/>
        <v>46</v>
      </c>
      <c r="G49" s="29">
        <f t="shared" si="8"/>
        <v>1.5896064697986581</v>
      </c>
      <c r="H49" s="29">
        <f t="shared" si="7"/>
        <v>1.7542190335570471</v>
      </c>
      <c r="I49" s="37">
        <f t="shared" si="9"/>
        <v>3.5660913118499922</v>
      </c>
      <c r="J49" s="3">
        <f t="shared" si="1"/>
        <v>0.62908651858133258</v>
      </c>
      <c r="K49" s="3">
        <f t="shared" si="2"/>
        <v>0.57005424115840897</v>
      </c>
      <c r="L49" s="3">
        <f t="shared" si="3"/>
        <v>0.28041906741900752</v>
      </c>
      <c r="M49" s="3">
        <f>SUM(J$3:J49)</f>
        <v>29.444302286976011</v>
      </c>
      <c r="N49" s="3">
        <f>SUM(K$3:K49)</f>
        <v>26.894340577948181</v>
      </c>
      <c r="O49" s="3">
        <f>SUM(L$3:L49)</f>
        <v>10.923958232343812</v>
      </c>
      <c r="P49" s="3">
        <f t="shared" si="4"/>
        <v>8.038327737428139E-3</v>
      </c>
      <c r="Q49" s="3">
        <f t="shared" si="5"/>
        <v>3.6420132074009462E-3</v>
      </c>
      <c r="R49" s="3">
        <f t="shared" si="6"/>
        <v>1.7915662640658812E-3</v>
      </c>
      <c r="S49" s="3">
        <f>SUM(P$3:P49)</f>
        <v>0.18832946553996779</v>
      </c>
      <c r="T49" s="3">
        <f>SUM(Q$3:Q49)</f>
        <v>8.5823717740199743E-2</v>
      </c>
      <c r="U49" s="3">
        <f>SUM(R$3:R49)</f>
        <v>3.7413482704231983E-2</v>
      </c>
      <c r="V49" s="3"/>
    </row>
    <row r="50" spans="6:22" x14ac:dyDescent="0.15">
      <c r="F50" s="19">
        <f t="shared" si="0"/>
        <v>47</v>
      </c>
      <c r="G50" s="29">
        <f t="shared" si="8"/>
        <v>1.5891846375838927</v>
      </c>
      <c r="H50" s="29">
        <f t="shared" si="7"/>
        <v>1.7546408657718124</v>
      </c>
      <c r="I50" s="37">
        <f t="shared" si="9"/>
        <v>3.5401208332316454</v>
      </c>
      <c r="J50" s="3">
        <f t="shared" si="1"/>
        <v>0.62925350292861126</v>
      </c>
      <c r="K50" s="3">
        <f t="shared" si="2"/>
        <v>0.56991719474180313</v>
      </c>
      <c r="L50" s="3">
        <f t="shared" si="3"/>
        <v>0.28247623375248948</v>
      </c>
      <c r="M50" s="3">
        <f>SUM(J$3:J50)</f>
        <v>30.073555789904624</v>
      </c>
      <c r="N50" s="3">
        <f>SUM(K$3:K50)</f>
        <v>27.464257772689983</v>
      </c>
      <c r="O50" s="3">
        <f>SUM(L$3:L50)</f>
        <v>11.206434466096303</v>
      </c>
      <c r="P50" s="3">
        <f t="shared" si="4"/>
        <v>8.2152540660124247E-3</v>
      </c>
      <c r="Q50" s="3">
        <f t="shared" si="5"/>
        <v>3.7202927990089927E-3</v>
      </c>
      <c r="R50" s="3">
        <f t="shared" si="6"/>
        <v>1.8439420814398619E-3</v>
      </c>
      <c r="S50" s="3">
        <f>SUM(P$3:P50)</f>
        <v>0.19654471960598022</v>
      </c>
      <c r="T50" s="3">
        <f>SUM(Q$3:Q50)</f>
        <v>8.954401053920874E-2</v>
      </c>
      <c r="U50" s="3">
        <f>SUM(R$3:R50)</f>
        <v>3.9257424785671846E-2</v>
      </c>
      <c r="V50" s="3"/>
    </row>
    <row r="51" spans="6:22" x14ac:dyDescent="0.15">
      <c r="F51" s="19">
        <f t="shared" si="0"/>
        <v>48</v>
      </c>
      <c r="G51" s="29">
        <f t="shared" si="8"/>
        <v>1.5887544697986578</v>
      </c>
      <c r="H51" s="29">
        <f t="shared" si="7"/>
        <v>1.7550710335570472</v>
      </c>
      <c r="I51" s="37">
        <f t="shared" si="9"/>
        <v>3.5145555670384012</v>
      </c>
      <c r="J51" s="3">
        <f t="shared" si="1"/>
        <v>0.62942387827033441</v>
      </c>
      <c r="K51" s="3">
        <f t="shared" si="2"/>
        <v>0.56977750807799188</v>
      </c>
      <c r="L51" s="3">
        <f t="shared" si="3"/>
        <v>0.28453099714188518</v>
      </c>
      <c r="M51" s="3">
        <f>SUM(J$3:J51)</f>
        <v>30.702979668174958</v>
      </c>
      <c r="N51" s="3">
        <f>SUM(K$3:K51)</f>
        <v>28.034035280767974</v>
      </c>
      <c r="O51" s="3">
        <f>SUM(L$3:L51)</f>
        <v>11.490965463238188</v>
      </c>
      <c r="P51" s="3">
        <f t="shared" si="4"/>
        <v>8.3923183769377928E-3</v>
      </c>
      <c r="Q51" s="3">
        <f t="shared" si="5"/>
        <v>3.7985167205199458E-3</v>
      </c>
      <c r="R51" s="3">
        <f t="shared" si="6"/>
        <v>1.8968733142792345E-3</v>
      </c>
      <c r="S51" s="3">
        <f>SUM(P$3:P51)</f>
        <v>0.20493703798291801</v>
      </c>
      <c r="T51" s="3">
        <f>SUM(Q$3:Q51)</f>
        <v>9.3342527259728691E-2</v>
      </c>
      <c r="U51" s="3">
        <f>SUM(R$3:R51)</f>
        <v>4.1154298099951081E-2</v>
      </c>
      <c r="V51" s="3"/>
    </row>
    <row r="52" spans="6:22" x14ac:dyDescent="0.15">
      <c r="F52" s="19">
        <f t="shared" si="0"/>
        <v>49</v>
      </c>
      <c r="G52" s="29">
        <f t="shared" si="8"/>
        <v>1.5883159664429534</v>
      </c>
      <c r="H52" s="29">
        <f t="shared" si="7"/>
        <v>1.7555095369127518</v>
      </c>
      <c r="I52" s="37">
        <f t="shared" si="9"/>
        <v>3.4893866279675447</v>
      </c>
      <c r="J52" s="3">
        <f t="shared" si="1"/>
        <v>0.62959765004409562</v>
      </c>
      <c r="K52" s="3">
        <f t="shared" si="2"/>
        <v>0.56963518509765843</v>
      </c>
      <c r="L52" s="3">
        <f t="shared" si="3"/>
        <v>0.28658331867984138</v>
      </c>
      <c r="M52" s="3">
        <f>SUM(J$3:J52)</f>
        <v>31.332577318219055</v>
      </c>
      <c r="N52" s="3">
        <f>SUM(K$3:K52)</f>
        <v>28.603670465865633</v>
      </c>
      <c r="O52" s="3">
        <f>SUM(L$3:L52)</f>
        <v>11.77754878191803</v>
      </c>
      <c r="P52" s="3">
        <f t="shared" si="4"/>
        <v>8.5695235700446355E-3</v>
      </c>
      <c r="Q52" s="3">
        <f t="shared" si="5"/>
        <v>3.8766838985812868E-3</v>
      </c>
      <c r="R52" s="3">
        <f t="shared" si="6"/>
        <v>1.9503586965711427E-3</v>
      </c>
      <c r="S52" s="3">
        <f>SUM(P$3:P52)</f>
        <v>0.21350656155296266</v>
      </c>
      <c r="T52" s="3">
        <f>SUM(Q$3:Q52)</f>
        <v>9.7219211158309976E-2</v>
      </c>
      <c r="U52" s="3">
        <f>SUM(R$3:R52)</f>
        <v>4.3104656796522221E-2</v>
      </c>
      <c r="V52" s="3"/>
    </row>
    <row r="53" spans="6:22" x14ac:dyDescent="0.15">
      <c r="F53" s="19">
        <f t="shared" si="0"/>
        <v>50</v>
      </c>
      <c r="G53" s="29">
        <f t="shared" si="8"/>
        <v>1.5878691275167787</v>
      </c>
      <c r="H53" s="29">
        <f t="shared" si="7"/>
        <v>1.7559563758389265</v>
      </c>
      <c r="I53" s="37">
        <f t="shared" si="9"/>
        <v>3.4646053939845891</v>
      </c>
      <c r="J53" s="3">
        <f t="shared" si="1"/>
        <v>0.62977482380041627</v>
      </c>
      <c r="K53" s="3">
        <f t="shared" si="2"/>
        <v>0.56949022980268493</v>
      </c>
      <c r="L53" s="3">
        <f t="shared" si="3"/>
        <v>0.28863315912866933</v>
      </c>
      <c r="M53" s="3">
        <f>SUM(J$3:J53)</f>
        <v>31.962352142019473</v>
      </c>
      <c r="N53" s="3">
        <f>SUM(K$3:K53)</f>
        <v>29.173160695668319</v>
      </c>
      <c r="O53" s="3">
        <f>SUM(L$3:L53)</f>
        <v>12.0661819410467</v>
      </c>
      <c r="P53" s="3">
        <f t="shared" si="4"/>
        <v>8.7468725527835595E-3</v>
      </c>
      <c r="Q53" s="3">
        <f t="shared" si="5"/>
        <v>3.9547932625186456E-3</v>
      </c>
      <c r="R53" s="3">
        <f t="shared" si="6"/>
        <v>2.0043969383935372E-3</v>
      </c>
      <c r="S53" s="3">
        <f>SUM(P$3:P53)</f>
        <v>0.22225343410574622</v>
      </c>
      <c r="T53" s="3">
        <f>SUM(Q$3:Q53)</f>
        <v>0.10117400442082862</v>
      </c>
      <c r="U53" s="3">
        <f>SUM(R$3:R53)</f>
        <v>4.5109053734915756E-2</v>
      </c>
      <c r="V53" s="3"/>
    </row>
    <row r="54" spans="6:22" x14ac:dyDescent="0.15">
      <c r="F54" s="19">
        <f t="shared" si="0"/>
        <v>51</v>
      </c>
      <c r="G54" s="29">
        <f t="shared" si="8"/>
        <v>1.5874139530201345</v>
      </c>
      <c r="H54" s="29">
        <f t="shared" si="7"/>
        <v>1.7564115503355706</v>
      </c>
      <c r="I54" s="37">
        <f t="shared" si="9"/>
        <v>3.4402034966442949</v>
      </c>
      <c r="J54" s="3">
        <f t="shared" si="1"/>
        <v>0.62995540520319226</v>
      </c>
      <c r="K54" s="3">
        <f t="shared" si="2"/>
        <v>0.56934264626587394</v>
      </c>
      <c r="L54" s="3">
        <f t="shared" si="3"/>
        <v>0.29068047892383053</v>
      </c>
      <c r="M54" s="3">
        <f>SUM(J$3:J54)</f>
        <v>32.592307547222667</v>
      </c>
      <c r="N54" s="3">
        <f>SUM(K$3:K54)</f>
        <v>29.742503341934192</v>
      </c>
      <c r="O54" s="3">
        <f>SUM(L$3:L54)</f>
        <v>12.356862419970531</v>
      </c>
      <c r="P54" s="3">
        <f t="shared" si="4"/>
        <v>8.9243682403785558E-3</v>
      </c>
      <c r="Q54" s="3">
        <f t="shared" si="5"/>
        <v>4.0328437443832733E-3</v>
      </c>
      <c r="R54" s="3">
        <f t="shared" si="6"/>
        <v>2.0589867257104662E-3</v>
      </c>
      <c r="S54" s="3">
        <f>SUM(P$3:P54)</f>
        <v>0.23117780234612478</v>
      </c>
      <c r="T54" s="3">
        <f>SUM(Q$3:Q54)</f>
        <v>0.10520684816521189</v>
      </c>
      <c r="U54" s="3">
        <f>SUM(R$3:R54)</f>
        <v>4.7168040460626226E-2</v>
      </c>
      <c r="V54" s="3"/>
    </row>
    <row r="55" spans="6:22" x14ac:dyDescent="0.15">
      <c r="F55" s="19">
        <f t="shared" si="0"/>
        <v>52</v>
      </c>
      <c r="G55" s="29">
        <f t="shared" si="8"/>
        <v>1.5869504429530203</v>
      </c>
      <c r="H55" s="29">
        <f t="shared" si="7"/>
        <v>1.7568750604026848</v>
      </c>
      <c r="I55" s="37">
        <f t="shared" si="9"/>
        <v>3.4161728118355947</v>
      </c>
      <c r="J55" s="3">
        <f t="shared" si="1"/>
        <v>0.6301394000301519</v>
      </c>
      <c r="K55" s="3">
        <f t="shared" si="2"/>
        <v>0.56919243863066438</v>
      </c>
      <c r="L55" s="3">
        <f t="shared" si="3"/>
        <v>0.29272523817747825</v>
      </c>
      <c r="M55" s="3">
        <f>SUM(J$3:J55)</f>
        <v>33.22244694725282</v>
      </c>
      <c r="N55" s="3">
        <f>SUM(K$3:K55)</f>
        <v>30.311695780564857</v>
      </c>
      <c r="O55" s="3">
        <f>SUM(L$3:L55)</f>
        <v>12.649587658148009</v>
      </c>
      <c r="P55" s="3">
        <f t="shared" si="4"/>
        <v>9.1020135559910838E-3</v>
      </c>
      <c r="Q55" s="3">
        <f t="shared" si="5"/>
        <v>4.1108342789992428E-3</v>
      </c>
      <c r="R55" s="3">
        <f t="shared" si="6"/>
        <v>2.1141267201706762E-3</v>
      </c>
      <c r="S55" s="3">
        <f>SUM(P$3:P55)</f>
        <v>0.24027981590211586</v>
      </c>
      <c r="T55" s="3">
        <f>SUM(Q$3:Q55)</f>
        <v>0.10931768244421114</v>
      </c>
      <c r="U55" s="3">
        <f>SUM(R$3:R55)</f>
        <v>4.92821671807969E-2</v>
      </c>
      <c r="V55" s="3"/>
    </row>
    <row r="56" spans="6:22" x14ac:dyDescent="0.15">
      <c r="F56" s="19">
        <f t="shared" si="0"/>
        <v>53</v>
      </c>
      <c r="G56" s="29">
        <f t="shared" si="8"/>
        <v>1.5864785973154365</v>
      </c>
      <c r="H56" s="29">
        <f t="shared" si="7"/>
        <v>1.7573469060402687</v>
      </c>
      <c r="I56" s="37">
        <f t="shared" si="9"/>
        <v>3.3925054509288981</v>
      </c>
      <c r="J56" s="3">
        <f t="shared" si="1"/>
        <v>0.63032681417332215</v>
      </c>
      <c r="K56" s="3">
        <f t="shared" si="2"/>
        <v>0.56903961111084433</v>
      </c>
      <c r="L56" s="3">
        <f t="shared" si="3"/>
        <v>0.29476739668205726</v>
      </c>
      <c r="M56" s="3">
        <f>SUM(J$3:J56)</f>
        <v>33.852773761426143</v>
      </c>
      <c r="N56" s="3">
        <f>SUM(K$3:K56)</f>
        <v>30.880735391675703</v>
      </c>
      <c r="O56" s="3">
        <f>SUM(L$3:L56)</f>
        <v>12.944355054830067</v>
      </c>
      <c r="P56" s="3">
        <f t="shared" si="4"/>
        <v>9.279811430885021E-3</v>
      </c>
      <c r="Q56" s="3">
        <f t="shared" si="5"/>
        <v>4.1887638040103824E-3</v>
      </c>
      <c r="R56" s="3">
        <f t="shared" si="6"/>
        <v>2.1698155589095882E-3</v>
      </c>
      <c r="S56" s="3">
        <f>SUM(P$3:P56)</f>
        <v>0.24955962733300088</v>
      </c>
      <c r="T56" s="3">
        <f>SUM(Q$3:Q56)</f>
        <v>0.11350644624822152</v>
      </c>
      <c r="U56" s="3">
        <f>SUM(R$3:R56)</f>
        <v>5.1451982739706491E-2</v>
      </c>
      <c r="V56" s="3"/>
    </row>
    <row r="57" spans="6:22" x14ac:dyDescent="0.15">
      <c r="F57" s="19">
        <f t="shared" si="0"/>
        <v>54</v>
      </c>
      <c r="G57" s="29">
        <f t="shared" si="8"/>
        <v>1.5859984161073828</v>
      </c>
      <c r="H57" s="29">
        <f t="shared" si="7"/>
        <v>1.7578270872483224</v>
      </c>
      <c r="I57" s="37">
        <f t="shared" si="9"/>
        <v>3.3691937523055384</v>
      </c>
      <c r="J57" s="3">
        <f t="shared" si="1"/>
        <v>0.63051765363950607</v>
      </c>
      <c r="K57" s="3">
        <f t="shared" si="2"/>
        <v>0.56888416799025765</v>
      </c>
      <c r="L57" s="3">
        <f t="shared" si="3"/>
        <v>0.29680691391395947</v>
      </c>
      <c r="M57" s="3">
        <f>SUM(J$3:J57)</f>
        <v>34.483291415065651</v>
      </c>
      <c r="N57" s="3">
        <f>SUM(K$3:K57)</f>
        <v>31.449619559665962</v>
      </c>
      <c r="O57" s="3">
        <f>SUM(L$3:L57)</f>
        <v>13.241161968744027</v>
      </c>
      <c r="P57" s="3">
        <f t="shared" si="4"/>
        <v>9.4577648045925909E-3</v>
      </c>
      <c r="Q57" s="3">
        <f t="shared" si="5"/>
        <v>4.2666312599269323E-3</v>
      </c>
      <c r="R57" s="3">
        <f t="shared" si="6"/>
        <v>2.2260518543546961E-3</v>
      </c>
      <c r="S57" s="3">
        <f>SUM(P$3:P57)</f>
        <v>0.25901739213759345</v>
      </c>
      <c r="T57" s="3">
        <f>SUM(Q$3:Q57)</f>
        <v>0.11777307750814846</v>
      </c>
      <c r="U57" s="3">
        <f>SUM(R$3:R57)</f>
        <v>5.3678034594061189E-2</v>
      </c>
      <c r="V57" s="3"/>
    </row>
    <row r="58" spans="6:22" x14ac:dyDescent="0.15">
      <c r="F58" s="19">
        <f t="shared" si="0"/>
        <v>55</v>
      </c>
      <c r="G58" s="29">
        <f t="shared" si="8"/>
        <v>1.5855098993288594</v>
      </c>
      <c r="H58" s="29">
        <f t="shared" si="7"/>
        <v>1.7583156040268457</v>
      </c>
      <c r="I58" s="37">
        <f t="shared" si="9"/>
        <v>3.3462302732502396</v>
      </c>
      <c r="J58" s="3">
        <f t="shared" si="1"/>
        <v>0.63071192455076841</v>
      </c>
      <c r="K58" s="3">
        <f t="shared" si="2"/>
        <v>0.56872611362250758</v>
      </c>
      <c r="L58" s="3">
        <f t="shared" si="3"/>
        <v>0.29884374903723715</v>
      </c>
      <c r="M58" s="3">
        <f>SUM(J$3:J58)</f>
        <v>35.114003339616417</v>
      </c>
      <c r="N58" s="3">
        <f>SUM(K$3:K58)</f>
        <v>32.018345673288472</v>
      </c>
      <c r="O58" s="3">
        <f>SUM(L$3:L58)</f>
        <v>13.540005717781264</v>
      </c>
      <c r="P58" s="3">
        <f t="shared" si="4"/>
        <v>9.6358766250811828E-3</v>
      </c>
      <c r="Q58" s="3">
        <f t="shared" si="5"/>
        <v>4.3444355901719328E-3</v>
      </c>
      <c r="R58" s="3">
        <f t="shared" si="6"/>
        <v>2.2828341940344505E-3</v>
      </c>
      <c r="S58" s="3">
        <f>SUM(P$3:P58)</f>
        <v>0.26865326876267465</v>
      </c>
      <c r="T58" s="3">
        <f>SUM(Q$3:Q58)</f>
        <v>0.12211751309832039</v>
      </c>
      <c r="U58" s="3">
        <f>SUM(R$3:R58)</f>
        <v>5.5960868788095641E-2</v>
      </c>
      <c r="V58" s="3"/>
    </row>
    <row r="59" spans="6:22" x14ac:dyDescent="0.15">
      <c r="F59" s="19">
        <f t="shared" si="0"/>
        <v>56</v>
      </c>
      <c r="G59" s="29">
        <f t="shared" si="8"/>
        <v>1.585013046979866</v>
      </c>
      <c r="H59" s="29">
        <f t="shared" si="7"/>
        <v>1.7588124563758392</v>
      </c>
      <c r="I59" s="37">
        <f t="shared" si="9"/>
        <v>3.3236077821885854</v>
      </c>
      <c r="J59" s="3">
        <f t="shared" si="1"/>
        <v>0.6309096331449332</v>
      </c>
      <c r="K59" s="3">
        <f t="shared" si="2"/>
        <v>0.56856545243065459</v>
      </c>
      <c r="L59" s="3">
        <f t="shared" si="3"/>
        <v>0.30087786090737312</v>
      </c>
      <c r="M59" s="3">
        <f>SUM(J$3:J59)</f>
        <v>35.744912972761348</v>
      </c>
      <c r="N59" s="3">
        <f>SUM(K$3:K59)</f>
        <v>32.586911125719126</v>
      </c>
      <c r="O59" s="3">
        <f>SUM(L$3:L59)</f>
        <v>13.840883578688638</v>
      </c>
      <c r="P59" s="3">
        <f t="shared" si="4"/>
        <v>9.8141498489211845E-3</v>
      </c>
      <c r="Q59" s="3">
        <f t="shared" si="5"/>
        <v>4.4221757411273136E-3</v>
      </c>
      <c r="R59" s="3">
        <f t="shared" si="6"/>
        <v>2.3401611403906799E-3</v>
      </c>
      <c r="S59" s="3">
        <f>SUM(P$3:P59)</f>
        <v>0.27846741861159585</v>
      </c>
      <c r="T59" s="3">
        <f>SUM(Q$3:Q59)</f>
        <v>0.12653968883944772</v>
      </c>
      <c r="U59" s="3">
        <f>SUM(R$3:R59)</f>
        <v>5.830102992848632E-2</v>
      </c>
      <c r="V59" s="3"/>
    </row>
    <row r="60" spans="6:22" x14ac:dyDescent="0.15">
      <c r="F60" s="19">
        <f t="shared" si="0"/>
        <v>57</v>
      </c>
      <c r="G60" s="29">
        <f t="shared" si="8"/>
        <v>1.5845078590604029</v>
      </c>
      <c r="H60" s="29">
        <f t="shared" si="7"/>
        <v>1.7593176442953022</v>
      </c>
      <c r="I60" s="37">
        <f t="shared" si="9"/>
        <v>3.3013192512524809</v>
      </c>
      <c r="J60" s="3">
        <f t="shared" si="1"/>
        <v>0.63111078577608937</v>
      </c>
      <c r="K60" s="3">
        <f t="shared" si="2"/>
        <v>0.56840218890691097</v>
      </c>
      <c r="L60" s="3">
        <f t="shared" si="3"/>
        <v>0.30290920807510874</v>
      </c>
      <c r="M60" s="3">
        <f>SUM(J$3:J60)</f>
        <v>36.376023758537436</v>
      </c>
      <c r="N60" s="3">
        <f>SUM(K$3:K60)</f>
        <v>33.155313314626035</v>
      </c>
      <c r="O60" s="3">
        <f>SUM(L$3:L60)</f>
        <v>14.143792786763747</v>
      </c>
      <c r="P60" s="3">
        <f t="shared" si="4"/>
        <v>9.9925874414547484E-3</v>
      </c>
      <c r="Q60" s="3">
        <f t="shared" si="5"/>
        <v>4.4998506621797118E-3</v>
      </c>
      <c r="R60" s="3">
        <f t="shared" si="6"/>
        <v>2.3980312305946112E-3</v>
      </c>
      <c r="S60" s="3">
        <f>SUM(P$3:P60)</f>
        <v>0.28846000605305061</v>
      </c>
      <c r="T60" s="3">
        <f>SUM(Q$3:Q60)</f>
        <v>0.13103953950162742</v>
      </c>
      <c r="U60" s="3">
        <f>SUM(R$3:R60)</f>
        <v>6.0699061159080928E-2</v>
      </c>
      <c r="V60" s="3"/>
    </row>
    <row r="61" spans="6:22" x14ac:dyDescent="0.15">
      <c r="F61" s="19">
        <f t="shared" si="0"/>
        <v>58</v>
      </c>
      <c r="G61" s="29">
        <f t="shared" si="8"/>
        <v>1.58399433557047</v>
      </c>
      <c r="H61" s="29">
        <f t="shared" si="7"/>
        <v>1.7598311677852352</v>
      </c>
      <c r="I61" s="37">
        <f t="shared" si="9"/>
        <v>3.2793578491575541</v>
      </c>
      <c r="J61" s="3">
        <f t="shared" si="1"/>
        <v>0.63131538891510841</v>
      </c>
      <c r="K61" s="3">
        <f t="shared" si="2"/>
        <v>0.56823632761232989</v>
      </c>
      <c r="L61" s="3">
        <f t="shared" si="3"/>
        <v>0.30493774879032903</v>
      </c>
      <c r="M61" s="3">
        <f>SUM(J$3:J61)</f>
        <v>37.007339147452541</v>
      </c>
      <c r="N61" s="3">
        <f>SUM(K$3:K61)</f>
        <v>33.723549642238368</v>
      </c>
      <c r="O61" s="3">
        <f>SUM(L$3:L61)</f>
        <v>14.448730535554075</v>
      </c>
      <c r="P61" s="3">
        <f t="shared" si="4"/>
        <v>1.0171192376965635E-2</v>
      </c>
      <c r="Q61" s="3">
        <f t="shared" si="5"/>
        <v>4.5774593057659905E-3</v>
      </c>
      <c r="R61" s="3">
        <f t="shared" si="6"/>
        <v>2.4564429763665398E-3</v>
      </c>
      <c r="S61" s="3">
        <f>SUM(P$3:P61)</f>
        <v>0.29863119843001623</v>
      </c>
      <c r="T61" s="3">
        <f>SUM(Q$3:Q61)</f>
        <v>0.13561699880739342</v>
      </c>
      <c r="U61" s="3">
        <f>SUM(R$3:R61)</f>
        <v>6.3155504135447474E-2</v>
      </c>
      <c r="V61" s="3"/>
    </row>
    <row r="62" spans="6:22" x14ac:dyDescent="0.15">
      <c r="F62" s="19">
        <f t="shared" si="0"/>
        <v>59</v>
      </c>
      <c r="G62" s="29">
        <f t="shared" si="8"/>
        <v>1.5834724765100672</v>
      </c>
      <c r="H62" s="29">
        <f t="shared" si="7"/>
        <v>1.7603530268456378</v>
      </c>
      <c r="I62" s="37">
        <f t="shared" si="9"/>
        <v>3.2577169343773305</v>
      </c>
      <c r="J62" s="3">
        <f t="shared" si="1"/>
        <v>0.63152344915017056</v>
      </c>
      <c r="K62" s="3">
        <f t="shared" si="2"/>
        <v>0.5680678731764911</v>
      </c>
      <c r="L62" s="3">
        <f t="shared" si="3"/>
        <v>0.30696344100600526</v>
      </c>
      <c r="M62" s="3">
        <f>SUM(J$3:J62)</f>
        <v>37.638862596602713</v>
      </c>
      <c r="N62" s="3">
        <f>SUM(K$3:K62)</f>
        <v>34.291617515414856</v>
      </c>
      <c r="O62" s="3">
        <f>SUM(L$3:L62)</f>
        <v>14.75569397656008</v>
      </c>
      <c r="P62" s="3">
        <f t="shared" si="4"/>
        <v>1.0349967638850016E-2</v>
      </c>
      <c r="Q62" s="3">
        <f t="shared" si="5"/>
        <v>4.6550006274184682E-3</v>
      </c>
      <c r="R62" s="3">
        <f t="shared" si="6"/>
        <v>2.5153948637992095E-3</v>
      </c>
      <c r="S62" s="3">
        <f>SUM(P$3:P62)</f>
        <v>0.30898116606886628</v>
      </c>
      <c r="T62" s="3">
        <f>SUM(Q$3:Q62)</f>
        <v>0.14027199943481189</v>
      </c>
      <c r="U62" s="3">
        <f>SUM(R$3:R62)</f>
        <v>6.5670898999246677E-2</v>
      </c>
      <c r="V62" s="3"/>
    </row>
    <row r="63" spans="6:22" x14ac:dyDescent="0.15">
      <c r="F63" s="19">
        <f t="shared" si="0"/>
        <v>60</v>
      </c>
      <c r="G63" s="29">
        <f t="shared" si="8"/>
        <v>1.5829422818791949</v>
      </c>
      <c r="H63" s="29">
        <f t="shared" si="7"/>
        <v>1.7608832214765102</v>
      </c>
      <c r="I63" s="37">
        <f t="shared" si="9"/>
        <v>3.2363900485998607</v>
      </c>
      <c r="J63" s="3">
        <f t="shared" si="1"/>
        <v>0.6317349731873021</v>
      </c>
      <c r="K63" s="3">
        <f t="shared" si="2"/>
        <v>0.56789683029718152</v>
      </c>
      <c r="L63" s="3">
        <f t="shared" si="3"/>
        <v>0.30898624238219485</v>
      </c>
      <c r="M63" s="3">
        <f>SUM(J$3:J63)</f>
        <v>38.270597569790013</v>
      </c>
      <c r="N63" s="3">
        <f>SUM(K$3:K63)</f>
        <v>34.859514345712036</v>
      </c>
      <c r="O63" s="3">
        <f>SUM(L$3:L63)</f>
        <v>15.064680218942275</v>
      </c>
      <c r="P63" s="3">
        <f t="shared" si="4"/>
        <v>1.0528916219788367E-2</v>
      </c>
      <c r="Q63" s="3">
        <f t="shared" si="5"/>
        <v>4.732473585809846E-3</v>
      </c>
      <c r="R63" s="3">
        <f t="shared" si="6"/>
        <v>2.5748853531849568E-3</v>
      </c>
      <c r="S63" s="3">
        <f>SUM(P$3:P63)</f>
        <v>0.31951008228865463</v>
      </c>
      <c r="T63" s="3">
        <f>SUM(Q$3:Q63)</f>
        <v>0.14500447302062175</v>
      </c>
      <c r="U63" s="3">
        <f>SUM(R$3:R63)</f>
        <v>6.8245784352431629E-2</v>
      </c>
      <c r="V63" s="3"/>
    </row>
    <row r="64" spans="6:22" x14ac:dyDescent="0.15">
      <c r="F64" s="19">
        <f t="shared" si="0"/>
        <v>61</v>
      </c>
      <c r="G64" s="29">
        <f t="shared" si="8"/>
        <v>1.5824037516778526</v>
      </c>
      <c r="H64" s="29">
        <f t="shared" si="7"/>
        <v>1.7614217516778525</v>
      </c>
      <c r="I64" s="37">
        <f t="shared" si="9"/>
        <v>3.2153709104532497</v>
      </c>
      <c r="J64" s="3">
        <f t="shared" si="1"/>
        <v>0.63194996785092372</v>
      </c>
      <c r="K64" s="3">
        <f t="shared" si="2"/>
        <v>0.56772320374007201</v>
      </c>
      <c r="L64" s="3">
        <f t="shared" si="3"/>
        <v>0.31100611029009917</v>
      </c>
      <c r="M64" s="3">
        <f>SUM(J$3:J64)</f>
        <v>38.902547537640935</v>
      </c>
      <c r="N64" s="3">
        <f>SUM(K$3:K64)</f>
        <v>35.427237549452109</v>
      </c>
      <c r="O64" s="3">
        <f>SUM(L$3:L64)</f>
        <v>15.375686329232375</v>
      </c>
      <c r="P64" s="3">
        <f t="shared" si="4"/>
        <v>1.070804112191843E-2</v>
      </c>
      <c r="Q64" s="3">
        <f t="shared" si="5"/>
        <v>4.8098771427978323E-3</v>
      </c>
      <c r="R64" s="3">
        <f t="shared" si="6"/>
        <v>2.6349128788466735E-3</v>
      </c>
      <c r="S64" s="3">
        <f>SUM(P$3:P64)</f>
        <v>0.33021812341057305</v>
      </c>
      <c r="T64" s="3">
        <f>SUM(Q$3:Q64)</f>
        <v>0.14981435016341957</v>
      </c>
      <c r="U64" s="3">
        <f>SUM(R$3:R64)</f>
        <v>7.0880697231278308E-2</v>
      </c>
      <c r="V64" s="3"/>
    </row>
    <row r="65" spans="6:22" x14ac:dyDescent="0.15">
      <c r="F65" s="19">
        <f t="shared" si="0"/>
        <v>62</v>
      </c>
      <c r="G65" s="29">
        <f t="shared" si="8"/>
        <v>1.5818568859060405</v>
      </c>
      <c r="H65" s="29">
        <f t="shared" si="7"/>
        <v>1.7619686174496647</v>
      </c>
      <c r="I65" s="37">
        <f t="shared" si="9"/>
        <v>3.1946534094872843</v>
      </c>
      <c r="J65" s="3">
        <f t="shared" si="1"/>
        <v>0.63216844008440742</v>
      </c>
      <c r="K65" s="3">
        <f t="shared" si="2"/>
        <v>0.56754699833838995</v>
      </c>
      <c r="L65" s="3">
        <f t="shared" si="3"/>
        <v>0.31302300181617881</v>
      </c>
      <c r="M65" s="3">
        <f>SUM(J$3:J65)</f>
        <v>39.534715977725341</v>
      </c>
      <c r="N65" s="3">
        <f>SUM(K$3:K65)</f>
        <v>35.994784547790502</v>
      </c>
      <c r="O65" s="3">
        <f>SUM(L$3:L65)</f>
        <v>15.688709331048553</v>
      </c>
      <c r="P65" s="3">
        <f t="shared" si="4"/>
        <v>1.088734535700924E-2</v>
      </c>
      <c r="Q65" s="3">
        <f t="shared" si="5"/>
        <v>4.8872102634694688E-3</v>
      </c>
      <c r="R65" s="3">
        <f t="shared" si="6"/>
        <v>2.695475848972651E-3</v>
      </c>
      <c r="S65" s="3">
        <f>SUM(P$3:P65)</f>
        <v>0.3411054687675823</v>
      </c>
      <c r="T65" s="3">
        <f>SUM(Q$3:Q65)</f>
        <v>0.15470156042688904</v>
      </c>
      <c r="U65" s="3">
        <f>SUM(R$3:R65)</f>
        <v>7.3576173080250953E-2</v>
      </c>
      <c r="V65" s="3"/>
    </row>
    <row r="66" spans="6:22" x14ac:dyDescent="0.15">
      <c r="F66" s="19">
        <f t="shared" si="0"/>
        <v>63</v>
      </c>
      <c r="G66" s="29">
        <f t="shared" si="8"/>
        <v>1.5813016845637586</v>
      </c>
      <c r="H66" s="29">
        <f t="shared" si="7"/>
        <v>1.7625238187919463</v>
      </c>
      <c r="I66" s="37">
        <f t="shared" si="9"/>
        <v>3.1742316003990569</v>
      </c>
      <c r="J66" s="3">
        <f t="shared" si="1"/>
        <v>0.63239039695064569</v>
      </c>
      <c r="K66" s="3">
        <f t="shared" si="2"/>
        <v>0.56736821899258716</v>
      </c>
      <c r="L66" s="3">
        <f t="shared" si="3"/>
        <v>0.31503687376632578</v>
      </c>
      <c r="M66" s="3">
        <f>SUM(J$3:J66)</f>
        <v>40.167106374675988</v>
      </c>
      <c r="N66" s="3">
        <f>SUM(K$3:K66)</f>
        <v>36.562152766783086</v>
      </c>
      <c r="O66" s="3">
        <f>SUM(L$3:L66)</f>
        <v>16.003746204814878</v>
      </c>
      <c r="P66" s="3">
        <f t="shared" si="4"/>
        <v>1.10668319466363E-2</v>
      </c>
      <c r="Q66" s="3">
        <f t="shared" si="5"/>
        <v>4.964471916185138E-3</v>
      </c>
      <c r="R66" s="3">
        <f t="shared" si="6"/>
        <v>2.7565726454553507E-3</v>
      </c>
      <c r="S66" s="3">
        <f>SUM(P$3:P66)</f>
        <v>0.35217230071421862</v>
      </c>
      <c r="T66" s="3">
        <f>SUM(Q$3:Q66)</f>
        <v>0.15966603234307417</v>
      </c>
      <c r="U66" s="3">
        <f>SUM(R$3:R66)</f>
        <v>7.6332745725706308E-2</v>
      </c>
      <c r="V66" s="3"/>
    </row>
    <row r="67" spans="6:22" x14ac:dyDescent="0.15">
      <c r="F67" s="19">
        <f t="shared" si="0"/>
        <v>64</v>
      </c>
      <c r="G67" s="29">
        <f t="shared" si="8"/>
        <v>1.580738147651007</v>
      </c>
      <c r="H67" s="29">
        <f t="shared" si="7"/>
        <v>1.7630873557046982</v>
      </c>
      <c r="I67" s="37">
        <f t="shared" si="9"/>
        <v>3.154099697491104</v>
      </c>
      <c r="J67" s="3">
        <f t="shared" ref="J67:J130" si="10">ABS(1/G67)</f>
        <v>0.63261584563263074</v>
      </c>
      <c r="K67" s="3">
        <f t="shared" ref="K67:K130" si="11">1/H67</f>
        <v>0.56718687067000395</v>
      </c>
      <c r="L67" s="3">
        <f t="shared" si="3"/>
        <v>0.31704768267009431</v>
      </c>
      <c r="M67" s="3">
        <f>SUM(J$3:J67)</f>
        <v>40.799722220308617</v>
      </c>
      <c r="N67" s="3">
        <f>SUM(K$3:K67)</f>
        <v>37.129339637453093</v>
      </c>
      <c r="O67" s="3">
        <f>SUM(L$3:L67)</f>
        <v>16.320793887484971</v>
      </c>
      <c r="P67" s="3">
        <f t="shared" si="4"/>
        <v>1.1246503922357879E-2</v>
      </c>
      <c r="Q67" s="3">
        <f t="shared" si="5"/>
        <v>5.0416610726222574E-3</v>
      </c>
      <c r="R67" s="3">
        <f t="shared" si="6"/>
        <v>2.8182016237341717E-3</v>
      </c>
      <c r="S67" s="3">
        <f>SUM(P$3:P67)</f>
        <v>0.3634188046365765</v>
      </c>
      <c r="T67" s="3">
        <f>SUM(Q$3:Q67)</f>
        <v>0.16470769341569641</v>
      </c>
      <c r="U67" s="3">
        <f>SUM(R$3:R67)</f>
        <v>7.9150947349440476E-2</v>
      </c>
      <c r="V67" s="3"/>
    </row>
    <row r="68" spans="6:22" x14ac:dyDescent="0.15">
      <c r="F68" s="19">
        <f t="shared" ref="F68:F131" si="12">F67+1</f>
        <v>65</v>
      </c>
      <c r="G68" s="29">
        <f t="shared" si="8"/>
        <v>1.5801662751677854</v>
      </c>
      <c r="H68" s="29">
        <f t="shared" si="7"/>
        <v>1.7636592281879198</v>
      </c>
      <c r="I68" s="37">
        <f t="shared" si="9"/>
        <v>3.1342520693512301</v>
      </c>
      <c r="J68" s="3">
        <f t="shared" si="10"/>
        <v>0.6328447934340441</v>
      </c>
      <c r="K68" s="3">
        <f t="shared" si="11"/>
        <v>0.56700295840452963</v>
      </c>
      <c r="L68" s="3">
        <f t="shared" ref="L68:L131" si="13">1/I68</f>
        <v>0.31905538478498746</v>
      </c>
      <c r="M68" s="3">
        <f>SUM(J$3:J68)</f>
        <v>41.432567013742663</v>
      </c>
      <c r="N68" s="3">
        <f>SUM(K$3:K68)</f>
        <v>37.696342595857622</v>
      </c>
      <c r="O68" s="3">
        <f>SUM(L$3:L68)</f>
        <v>16.639849272269959</v>
      </c>
      <c r="P68" s="3">
        <f t="shared" ref="P68:P131" si="14">$F68*J68/3600</f>
        <v>1.1426364325892464E-2</v>
      </c>
      <c r="Q68" s="3">
        <f t="shared" ref="Q68:Q131" si="15">$F68*K68/7200</f>
        <v>5.1187767078186702E-3</v>
      </c>
      <c r="R68" s="3">
        <f t="shared" ref="R68:R131" si="16">$F68*L68/7200</f>
        <v>2.8803611126422481E-3</v>
      </c>
      <c r="S68" s="3">
        <f>SUM(P$3:P68)</f>
        <v>0.37484516896246894</v>
      </c>
      <c r="T68" s="3">
        <f>SUM(Q$3:Q68)</f>
        <v>0.16982647012351509</v>
      </c>
      <c r="U68" s="3">
        <f>SUM(R$3:R68)</f>
        <v>8.203130846208273E-2</v>
      </c>
      <c r="V68" s="3"/>
    </row>
    <row r="69" spans="6:22" x14ac:dyDescent="0.15">
      <c r="F69" s="19">
        <f t="shared" si="12"/>
        <v>66</v>
      </c>
      <c r="G69" s="29">
        <f t="shared" ref="G69:G132" si="17">(MIN(367*$C$3/$F69*$C$9/$C$12,$C$12*$C$10/($C$10+$C$11)*$C$15*1000/($F69+85)/$C$12,$C$14*$C$7+$C$19+800/$C$16+$C$8)-($C$17*F69^2+$C$18*F69+$C$19+800/$C$16+$C$8))/$C$14</f>
        <v>1.5795860671140942</v>
      </c>
      <c r="H69" s="29">
        <f t="shared" ref="H69:H132" si="18">(MIN(367*$C$3/$F69*$C$9/$C$12,$C$12*$C$10/($C$10+$C$11)*$C$15*1000/($F69+85)/$C$12,$C$14*$C$7+$C$19+800/$C$16+$C$8)+($C$17*F69^2+$C$18*F69+$C$19+800/$C$16+$C$8))/$C$14</f>
        <v>1.7642394362416109</v>
      </c>
      <c r="I69" s="37">
        <f t="shared" ref="I69:I132" si="19">(1000*$C$15/($F69+85)+$C$17*F69^2+$C$18*F69+$C$19+800/$C$16+$C$8)/$C$14</f>
        <v>3.1146832337437216</v>
      </c>
      <c r="J69" s="3">
        <f t="shared" si="10"/>
        <v>0.63307724777985752</v>
      </c>
      <c r="K69" s="3">
        <f t="shared" si="11"/>
        <v>0.56681648729625778</v>
      </c>
      <c r="L69" s="3">
        <f t="shared" si="13"/>
        <v>0.32105993610080247</v>
      </c>
      <c r="M69" s="3">
        <f>SUM(J$3:J69)</f>
        <v>42.065644261522522</v>
      </c>
      <c r="N69" s="3">
        <f>SUM(K$3:K69)</f>
        <v>38.26315908315388</v>
      </c>
      <c r="O69" s="3">
        <f>SUM(L$3:L69)</f>
        <v>16.960909208370762</v>
      </c>
      <c r="P69" s="3">
        <f t="shared" si="14"/>
        <v>1.1606416209297388E-2</v>
      </c>
      <c r="Q69" s="3">
        <f t="shared" si="15"/>
        <v>5.1958178002156959E-3</v>
      </c>
      <c r="R69" s="3">
        <f t="shared" si="16"/>
        <v>2.9430494142573559E-3</v>
      </c>
      <c r="S69" s="3">
        <f>SUM(P$3:P69)</f>
        <v>0.38645158517176631</v>
      </c>
      <c r="T69" s="3">
        <f>SUM(Q$3:Q69)</f>
        <v>0.17502228792373078</v>
      </c>
      <c r="U69" s="3">
        <f>SUM(R$3:R69)</f>
        <v>8.4974357876340084E-2</v>
      </c>
      <c r="V69" s="3"/>
    </row>
    <row r="70" spans="6:22" x14ac:dyDescent="0.15">
      <c r="F70" s="19">
        <f t="shared" si="12"/>
        <v>67</v>
      </c>
      <c r="G70" s="29">
        <f t="shared" si="17"/>
        <v>1.5789975234899329</v>
      </c>
      <c r="H70" s="29">
        <f t="shared" si="18"/>
        <v>1.764827979865772</v>
      </c>
      <c r="I70" s="37">
        <f t="shared" si="19"/>
        <v>3.0953878527022254</v>
      </c>
      <c r="J70" s="3">
        <f t="shared" si="10"/>
        <v>0.63331321621694459</v>
      </c>
      <c r="K70" s="3">
        <f t="shared" si="11"/>
        <v>0.56662746251113794</v>
      </c>
      <c r="L70" s="3">
        <f t="shared" si="13"/>
        <v>0.3230612923440323</v>
      </c>
      <c r="M70" s="3">
        <f>SUM(J$3:J70)</f>
        <v>42.698957477739469</v>
      </c>
      <c r="N70" s="3">
        <f>SUM(K$3:K70)</f>
        <v>38.829786545665016</v>
      </c>
      <c r="O70" s="3">
        <f>SUM(L$3:L70)</f>
        <v>17.283970500714794</v>
      </c>
      <c r="P70" s="3">
        <f t="shared" si="14"/>
        <v>1.1786662635148692E-2</v>
      </c>
      <c r="Q70" s="3">
        <f t="shared" si="15"/>
        <v>5.2727833317008669E-3</v>
      </c>
      <c r="R70" s="3">
        <f t="shared" si="16"/>
        <v>3.0062648037569675E-3</v>
      </c>
      <c r="S70" s="3">
        <f>SUM(P$3:P70)</f>
        <v>0.39823824780691502</v>
      </c>
      <c r="T70" s="3">
        <f>SUM(Q$3:Q70)</f>
        <v>0.18029507125543165</v>
      </c>
      <c r="U70" s="3">
        <f>SUM(R$3:R70)</f>
        <v>8.7980622680097056E-2</v>
      </c>
      <c r="V70" s="3"/>
    </row>
    <row r="71" spans="6:22" x14ac:dyDescent="0.15">
      <c r="F71" s="19">
        <f t="shared" si="12"/>
        <v>68</v>
      </c>
      <c r="G71" s="29">
        <f t="shared" si="17"/>
        <v>1.5784006442953022</v>
      </c>
      <c r="H71" s="29">
        <f t="shared" si="18"/>
        <v>1.7654248590604029</v>
      </c>
      <c r="I71" s="37">
        <f t="shared" si="19"/>
        <v>3.0763607278150635</v>
      </c>
      <c r="J71" s="3">
        <f t="shared" si="10"/>
        <v>0.63355270641470318</v>
      </c>
      <c r="K71" s="3">
        <f t="shared" si="11"/>
        <v>0.56643588928062427</v>
      </c>
      <c r="L71" s="3">
        <f t="shared" si="13"/>
        <v>0.3250594089823251</v>
      </c>
      <c r="M71" s="3">
        <f>SUM(J$3:J71)</f>
        <v>43.332510184154174</v>
      </c>
      <c r="N71" s="3">
        <f>SUM(K$3:K71)</f>
        <v>39.396222434945642</v>
      </c>
      <c r="O71" s="3">
        <f>SUM(L$3:L71)</f>
        <v>17.609029909697121</v>
      </c>
      <c r="P71" s="3">
        <f t="shared" si="14"/>
        <v>1.1967106676722171E-2</v>
      </c>
      <c r="Q71" s="3">
        <f t="shared" si="15"/>
        <v>5.3496722876503408E-3</v>
      </c>
      <c r="R71" s="3">
        <f t="shared" si="16"/>
        <v>3.0700055292775148E-3</v>
      </c>
      <c r="S71" s="3">
        <f>SUM(P$3:P71)</f>
        <v>0.41020535448363721</v>
      </c>
      <c r="T71" s="3">
        <f>SUM(Q$3:Q71)</f>
        <v>0.185644743543082</v>
      </c>
      <c r="U71" s="3">
        <f>SUM(R$3:R71)</f>
        <v>9.1050628209374568E-2</v>
      </c>
      <c r="V71" s="3"/>
    </row>
    <row r="72" spans="6:22" x14ac:dyDescent="0.15">
      <c r="F72" s="19">
        <f t="shared" si="12"/>
        <v>69</v>
      </c>
      <c r="G72" s="29">
        <f t="shared" si="17"/>
        <v>1.5777954295302015</v>
      </c>
      <c r="H72" s="29">
        <f t="shared" si="18"/>
        <v>1.7660300738255037</v>
      </c>
      <c r="I72" s="37">
        <f t="shared" si="19"/>
        <v>3.0575967956942387</v>
      </c>
      <c r="J72" s="3">
        <f t="shared" si="10"/>
        <v>0.63379572616568947</v>
      </c>
      <c r="K72" s="3">
        <f t="shared" si="11"/>
        <v>0.56624177290131872</v>
      </c>
      <c r="L72" s="3">
        <f t="shared" si="13"/>
        <v>0.32705424122899968</v>
      </c>
      <c r="M72" s="3">
        <f>SUM(J$3:J72)</f>
        <v>43.966305910319861</v>
      </c>
      <c r="N72" s="3">
        <f>SUM(K$3:K72)</f>
        <v>39.962464207846963</v>
      </c>
      <c r="O72" s="3">
        <f>SUM(L$3:L72)</f>
        <v>17.936084150926121</v>
      </c>
      <c r="P72" s="3">
        <f t="shared" si="14"/>
        <v>1.2147751418175715E-2</v>
      </c>
      <c r="Q72" s="3">
        <f t="shared" si="15"/>
        <v>5.4264836569709709E-3</v>
      </c>
      <c r="R72" s="3">
        <f t="shared" si="16"/>
        <v>3.1342698117779138E-3</v>
      </c>
      <c r="S72" s="3">
        <f>SUM(P$3:P72)</f>
        <v>0.42235310590181291</v>
      </c>
      <c r="T72" s="3">
        <f>SUM(Q$3:Q72)</f>
        <v>0.19107122720005296</v>
      </c>
      <c r="U72" s="3">
        <f>SUM(R$3:R72)</f>
        <v>9.4184898021152486E-2</v>
      </c>
      <c r="V72" s="3"/>
    </row>
    <row r="73" spans="6:22" x14ac:dyDescent="0.15">
      <c r="F73" s="19">
        <f t="shared" si="12"/>
        <v>70</v>
      </c>
      <c r="G73" s="29">
        <f t="shared" si="17"/>
        <v>1.577181879194631</v>
      </c>
      <c r="H73" s="29">
        <f t="shared" si="18"/>
        <v>1.7666436241610741</v>
      </c>
      <c r="I73" s="37">
        <f t="shared" si="19"/>
        <v>3.0390911236198308</v>
      </c>
      <c r="J73" s="3">
        <f t="shared" si="10"/>
        <v>0.63404228338626234</v>
      </c>
      <c r="K73" s="3">
        <f t="shared" si="11"/>
        <v>0.56604511873461172</v>
      </c>
      <c r="L73" s="3">
        <f t="shared" si="13"/>
        <v>0.32904574404761844</v>
      </c>
      <c r="M73" s="3">
        <f>SUM(J$3:J73)</f>
        <v>44.600348193706125</v>
      </c>
      <c r="N73" s="3">
        <f>SUM(K$3:K73)</f>
        <v>40.528509326581577</v>
      </c>
      <c r="O73" s="3">
        <f>SUM(L$3:L73)</f>
        <v>18.26512989497374</v>
      </c>
      <c r="P73" s="3">
        <f t="shared" si="14"/>
        <v>1.2328599954732879E-2</v>
      </c>
      <c r="Q73" s="3">
        <f t="shared" si="15"/>
        <v>5.5032164321420583E-3</v>
      </c>
      <c r="R73" s="3">
        <f t="shared" si="16"/>
        <v>3.1990558449074015E-3</v>
      </c>
      <c r="S73" s="3">
        <f>SUM(P$3:P73)</f>
        <v>0.43468170585654581</v>
      </c>
      <c r="T73" s="3">
        <f>SUM(Q$3:Q73)</f>
        <v>0.19657444363219501</v>
      </c>
      <c r="U73" s="3">
        <f>SUM(R$3:R73)</f>
        <v>9.7383953866059886E-2</v>
      </c>
      <c r="V73" s="3"/>
    </row>
    <row r="74" spans="6:22" x14ac:dyDescent="0.15">
      <c r="F74" s="19">
        <f t="shared" si="12"/>
        <v>71</v>
      </c>
      <c r="G74" s="29">
        <f t="shared" si="17"/>
        <v>1.576559993288591</v>
      </c>
      <c r="H74" s="29">
        <f t="shared" si="18"/>
        <v>1.7672655100671142</v>
      </c>
      <c r="I74" s="37">
        <f t="shared" si="19"/>
        <v>3.0208389053519187</v>
      </c>
      <c r="J74" s="3">
        <f t="shared" si="10"/>
        <v>0.63429238611723981</v>
      </c>
      <c r="K74" s="3">
        <f t="shared" si="11"/>
        <v>0.56584593220631785</v>
      </c>
      <c r="L74" s="3">
        <f t="shared" si="13"/>
        <v>0.33103387215661639</v>
      </c>
      <c r="M74" s="3">
        <f>SUM(J$3:J74)</f>
        <v>45.234640579823363</v>
      </c>
      <c r="N74" s="3">
        <f>SUM(K$3:K74)</f>
        <v>41.094355258787893</v>
      </c>
      <c r="O74" s="3">
        <f>SUM(L$3:L74)</f>
        <v>18.596163767130356</v>
      </c>
      <c r="P74" s="3">
        <f t="shared" si="14"/>
        <v>1.2509655392867785E-2</v>
      </c>
      <c r="Q74" s="3">
        <f t="shared" si="15"/>
        <v>5.5798696092567461E-3</v>
      </c>
      <c r="R74" s="3">
        <f t="shared" si="16"/>
        <v>3.2643617948777451E-3</v>
      </c>
      <c r="S74" s="3">
        <f>SUM(P$3:P74)</f>
        <v>0.44719136124941361</v>
      </c>
      <c r="T74" s="3">
        <f>SUM(Q$3:Q74)</f>
        <v>0.20215431324145175</v>
      </c>
      <c r="U74" s="3">
        <f>SUM(R$3:R74)</f>
        <v>0.10064831566093763</v>
      </c>
      <c r="V74" s="3"/>
    </row>
    <row r="75" spans="6:22" x14ac:dyDescent="0.15">
      <c r="F75" s="19">
        <f t="shared" si="12"/>
        <v>72</v>
      </c>
      <c r="G75" s="29">
        <f t="shared" si="17"/>
        <v>1.5759297718120808</v>
      </c>
      <c r="H75" s="29">
        <f t="shared" si="18"/>
        <v>1.7678957315436243</v>
      </c>
      <c r="I75" s="37">
        <f t="shared" si="19"/>
        <v>3.0028354571025524</v>
      </c>
      <c r="J75" s="3">
        <f t="shared" si="10"/>
        <v>0.63454604252456714</v>
      </c>
      <c r="K75" s="3">
        <f t="shared" si="11"/>
        <v>0.56564421880630811</v>
      </c>
      <c r="L75" s="3">
        <f t="shared" si="13"/>
        <v>0.33301858003398693</v>
      </c>
      <c r="M75" s="3">
        <f>SUM(J$3:J75)</f>
        <v>45.869186622347932</v>
      </c>
      <c r="N75" s="3">
        <f>SUM(K$3:K75)</f>
        <v>41.659999477594198</v>
      </c>
      <c r="O75" s="3">
        <f>SUM(L$3:L75)</f>
        <v>18.929182347164343</v>
      </c>
      <c r="P75" s="3">
        <f t="shared" si="14"/>
        <v>1.2690920850491344E-2</v>
      </c>
      <c r="Q75" s="3">
        <f t="shared" si="15"/>
        <v>5.656442188063081E-3</v>
      </c>
      <c r="R75" s="3">
        <f t="shared" si="16"/>
        <v>3.3301858003398697E-3</v>
      </c>
      <c r="S75" s="3">
        <f>SUM(P$3:P75)</f>
        <v>0.45988228209990495</v>
      </c>
      <c r="T75" s="3">
        <f>SUM(Q$3:Q75)</f>
        <v>0.20781075542951483</v>
      </c>
      <c r="U75" s="3">
        <f>SUM(R$3:R75)</f>
        <v>0.10397850146127749</v>
      </c>
      <c r="V75" s="3"/>
    </row>
    <row r="76" spans="6:22" x14ac:dyDescent="0.15">
      <c r="F76" s="19">
        <f t="shared" si="12"/>
        <v>73</v>
      </c>
      <c r="G76" s="29">
        <f t="shared" si="17"/>
        <v>1.5752912147651008</v>
      </c>
      <c r="H76" s="29">
        <f t="shared" si="18"/>
        <v>1.7685342885906041</v>
      </c>
      <c r="I76" s="37">
        <f t="shared" si="19"/>
        <v>2.9850762136606916</v>
      </c>
      <c r="J76" s="3">
        <f t="shared" si="10"/>
        <v>0.63480326089999473</v>
      </c>
      <c r="K76" s="3">
        <f t="shared" si="11"/>
        <v>0.56543998408813934</v>
      </c>
      <c r="L76" s="3">
        <f t="shared" si="13"/>
        <v>0.33499982192202354</v>
      </c>
      <c r="M76" s="3">
        <f>SUM(J$3:J76)</f>
        <v>46.503989883247925</v>
      </c>
      <c r="N76" s="3">
        <f>SUM(K$3:K76)</f>
        <v>42.225439461682335</v>
      </c>
      <c r="O76" s="3">
        <f>SUM(L$3:L76)</f>
        <v>19.264182169086364</v>
      </c>
      <c r="P76" s="3">
        <f t="shared" si="14"/>
        <v>1.2872399457138781E-2</v>
      </c>
      <c r="Q76" s="3">
        <f t="shared" si="15"/>
        <v>5.7329331720047455E-3</v>
      </c>
      <c r="R76" s="3">
        <f t="shared" si="16"/>
        <v>3.3965259722649609E-3</v>
      </c>
      <c r="S76" s="3">
        <f>SUM(P$3:P76)</f>
        <v>0.47275468155704375</v>
      </c>
      <c r="T76" s="3">
        <f>SUM(Q$3:Q76)</f>
        <v>0.21354368860151957</v>
      </c>
      <c r="U76" s="3">
        <f>SUM(R$3:R76)</f>
        <v>0.10737502743354245</v>
      </c>
      <c r="V76" s="3"/>
    </row>
    <row r="77" spans="6:22" x14ac:dyDescent="0.15">
      <c r="F77" s="19">
        <f t="shared" si="12"/>
        <v>74</v>
      </c>
      <c r="G77" s="29">
        <f t="shared" si="17"/>
        <v>1.5746443221476512</v>
      </c>
      <c r="H77" s="29">
        <f t="shared" si="18"/>
        <v>1.7691811812080538</v>
      </c>
      <c r="I77" s="37">
        <f t="shared" si="19"/>
        <v>2.9675567246633747</v>
      </c>
      <c r="J77" s="3">
        <f t="shared" si="10"/>
        <v>0.63506404966176999</v>
      </c>
      <c r="K77" s="3">
        <f t="shared" si="11"/>
        <v>0.56523323366867817</v>
      </c>
      <c r="L77" s="3">
        <f t="shared" si="13"/>
        <v>0.33697755183211708</v>
      </c>
      <c r="M77" s="3">
        <f>SUM(J$3:J77)</f>
        <v>47.139053932909697</v>
      </c>
      <c r="N77" s="3">
        <f>SUM(K$3:K77)</f>
        <v>42.790672695351013</v>
      </c>
      <c r="O77" s="3">
        <f>SUM(L$3:L77)</f>
        <v>19.601159720918481</v>
      </c>
      <c r="P77" s="3">
        <f t="shared" si="14"/>
        <v>1.3054094354158606E-2</v>
      </c>
      <c r="Q77" s="3">
        <f t="shared" si="15"/>
        <v>5.8093415682614145E-3</v>
      </c>
      <c r="R77" s="3">
        <f t="shared" si="16"/>
        <v>3.4633803938300921E-3</v>
      </c>
      <c r="S77" s="3">
        <f>SUM(P$3:P77)</f>
        <v>0.48580877591120236</v>
      </c>
      <c r="T77" s="3">
        <f>SUM(Q$3:Q77)</f>
        <v>0.21935303016978097</v>
      </c>
      <c r="U77" s="3">
        <f>SUM(R$3:R77)</f>
        <v>0.11083840782737255</v>
      </c>
      <c r="V77" s="3"/>
    </row>
    <row r="78" spans="6:22" x14ac:dyDescent="0.15">
      <c r="F78" s="19">
        <f t="shared" si="12"/>
        <v>75</v>
      </c>
      <c r="G78" s="29">
        <f t="shared" si="17"/>
        <v>1.5739890939597316</v>
      </c>
      <c r="H78" s="29">
        <f t="shared" si="18"/>
        <v>1.7698364093959735</v>
      </c>
      <c r="I78" s="37">
        <f t="shared" si="19"/>
        <v>2.9502726510067117</v>
      </c>
      <c r="J78" s="3">
        <f t="shared" si="10"/>
        <v>0.63532841735533885</v>
      </c>
      <c r="K78" s="3">
        <f t="shared" si="11"/>
        <v>0.56502397322772302</v>
      </c>
      <c r="L78" s="3">
        <f t="shared" si="13"/>
        <v>0.33895172354960934</v>
      </c>
      <c r="M78" s="3">
        <f>SUM(J$3:J78)</f>
        <v>47.774382350265036</v>
      </c>
      <c r="N78" s="3">
        <f>SUM(K$3:K78)</f>
        <v>43.355696668578737</v>
      </c>
      <c r="O78" s="3">
        <f>SUM(L$3:L78)</f>
        <v>19.940111444468091</v>
      </c>
      <c r="P78" s="3">
        <f t="shared" si="14"/>
        <v>1.3236008694902893E-2</v>
      </c>
      <c r="Q78" s="3">
        <f t="shared" si="15"/>
        <v>5.8856663877887815E-3</v>
      </c>
      <c r="R78" s="3">
        <f t="shared" si="16"/>
        <v>3.5307471203084306E-3</v>
      </c>
      <c r="S78" s="3">
        <f>SUM(P$3:P78)</f>
        <v>0.49904478460610524</v>
      </c>
      <c r="T78" s="3">
        <f>SUM(Q$3:Q78)</f>
        <v>0.22523869655756976</v>
      </c>
      <c r="U78" s="3">
        <f>SUM(R$3:R78)</f>
        <v>0.11436915494768098</v>
      </c>
      <c r="V78" s="3"/>
    </row>
    <row r="79" spans="6:22" x14ac:dyDescent="0.15">
      <c r="F79" s="19">
        <f t="shared" si="12"/>
        <v>76</v>
      </c>
      <c r="G79" s="29">
        <f t="shared" si="17"/>
        <v>1.5733255302013427</v>
      </c>
      <c r="H79" s="29">
        <f t="shared" si="18"/>
        <v>1.7704999731543625</v>
      </c>
      <c r="I79" s="37">
        <f t="shared" si="19"/>
        <v>2.9332197613906374</v>
      </c>
      <c r="J79" s="3">
        <f t="shared" si="10"/>
        <v>0.63559637265406055</v>
      </c>
      <c r="K79" s="3">
        <f t="shared" si="11"/>
        <v>0.56481220850762148</v>
      </c>
      <c r="L79" s="3">
        <f t="shared" si="13"/>
        <v>0.34092229063870094</v>
      </c>
      <c r="M79" s="3">
        <f>SUM(J$3:J79)</f>
        <v>48.409978722919099</v>
      </c>
      <c r="N79" s="3">
        <f>SUM(K$3:K79)</f>
        <v>43.920508877086355</v>
      </c>
      <c r="O79" s="3">
        <f>SUM(L$3:L79)</f>
        <v>20.281033735106792</v>
      </c>
      <c r="P79" s="3">
        <f t="shared" si="14"/>
        <v>1.3418145644919057E-2</v>
      </c>
      <c r="Q79" s="3">
        <f t="shared" si="15"/>
        <v>5.9619066453582273E-3</v>
      </c>
      <c r="R79" s="3">
        <f t="shared" si="16"/>
        <v>3.5986241789640653E-3</v>
      </c>
      <c r="S79" s="3">
        <f>SUM(P$3:P79)</f>
        <v>0.5124629302510243</v>
      </c>
      <c r="T79" s="3">
        <f>SUM(Q$3:Q79)</f>
        <v>0.23120060320292798</v>
      </c>
      <c r="U79" s="3">
        <f>SUM(R$3:R79)</f>
        <v>0.11796777912664504</v>
      </c>
      <c r="V79" s="3"/>
    </row>
    <row r="80" spans="6:22" x14ac:dyDescent="0.15">
      <c r="F80" s="19">
        <f t="shared" si="12"/>
        <v>77</v>
      </c>
      <c r="G80" s="29">
        <f t="shared" si="17"/>
        <v>1.5726536308724834</v>
      </c>
      <c r="H80" s="29">
        <f t="shared" si="18"/>
        <v>1.7711718724832217</v>
      </c>
      <c r="I80" s="37">
        <f t="shared" si="19"/>
        <v>2.9163939289916319</v>
      </c>
      <c r="J80" s="3">
        <f t="shared" si="10"/>
        <v>0.63586792435993411</v>
      </c>
      <c r="K80" s="3">
        <f t="shared" si="11"/>
        <v>0.56459794531288376</v>
      </c>
      <c r="L80" s="3">
        <f t="shared" si="13"/>
        <v>0.34288920644741522</v>
      </c>
      <c r="M80" s="3">
        <f>SUM(J$3:J80)</f>
        <v>49.045846647279035</v>
      </c>
      <c r="N80" s="3">
        <f>SUM(K$3:K80)</f>
        <v>44.485106822399239</v>
      </c>
      <c r="O80" s="3">
        <f>SUM(L$3:L80)</f>
        <v>20.623922941554209</v>
      </c>
      <c r="P80" s="3">
        <f t="shared" si="14"/>
        <v>1.3600508382143037E-2</v>
      </c>
      <c r="Q80" s="3">
        <f t="shared" si="15"/>
        <v>6.0380613595961176E-3</v>
      </c>
      <c r="R80" s="3">
        <f t="shared" si="16"/>
        <v>3.6670095689515241E-3</v>
      </c>
      <c r="S80" s="3">
        <f>SUM(P$3:P80)</f>
        <v>0.52606343863316729</v>
      </c>
      <c r="T80" s="3">
        <f>SUM(Q$3:Q80)</f>
        <v>0.2372386645625241</v>
      </c>
      <c r="U80" s="3">
        <f>SUM(R$3:R80)</f>
        <v>0.12163478869559656</v>
      </c>
      <c r="V80" s="3"/>
    </row>
    <row r="81" spans="6:22" x14ac:dyDescent="0.15">
      <c r="F81" s="19">
        <f t="shared" si="12"/>
        <v>78</v>
      </c>
      <c r="G81" s="29">
        <f t="shared" si="17"/>
        <v>1.5719733959731546</v>
      </c>
      <c r="H81" s="29">
        <f t="shared" si="18"/>
        <v>1.7718521073825506</v>
      </c>
      <c r="I81" s="37">
        <f t="shared" si="19"/>
        <v>2.8997911282579159</v>
      </c>
      <c r="J81" s="3">
        <f t="shared" si="10"/>
        <v>0.6361430814043354</v>
      </c>
      <c r="K81" s="3">
        <f t="shared" si="11"/>
        <v>0.56438118950979443</v>
      </c>
      <c r="L81" s="3">
        <f t="shared" si="13"/>
        <v>0.34485242411261596</v>
      </c>
      <c r="M81" s="3">
        <f>SUM(J$3:J81)</f>
        <v>49.681989728683369</v>
      </c>
      <c r="N81" s="3">
        <f>SUM(K$3:K81)</f>
        <v>45.049488011909034</v>
      </c>
      <c r="O81" s="3">
        <f>SUM(L$3:L81)</f>
        <v>20.968775365666826</v>
      </c>
      <c r="P81" s="3">
        <f t="shared" si="14"/>
        <v>1.3783100097093935E-2</v>
      </c>
      <c r="Q81" s="3">
        <f t="shared" si="15"/>
        <v>6.1141295530227728E-3</v>
      </c>
      <c r="R81" s="3">
        <f t="shared" si="16"/>
        <v>3.7359012612200064E-3</v>
      </c>
      <c r="S81" s="3">
        <f>SUM(P$3:P81)</f>
        <v>0.53984653873026123</v>
      </c>
      <c r="T81" s="3">
        <f>SUM(Q$3:Q81)</f>
        <v>0.24335279411554686</v>
      </c>
      <c r="U81" s="3">
        <f>SUM(R$3:R81)</f>
        <v>0.12537068995681658</v>
      </c>
      <c r="V81" s="3"/>
    </row>
    <row r="82" spans="6:22" x14ac:dyDescent="0.15">
      <c r="F82" s="19">
        <f t="shared" si="12"/>
        <v>79</v>
      </c>
      <c r="G82" s="29">
        <f t="shared" si="17"/>
        <v>1.571284825503356</v>
      </c>
      <c r="H82" s="29">
        <f t="shared" si="18"/>
        <v>1.7725406778523491</v>
      </c>
      <c r="I82" s="37">
        <f t="shared" si="19"/>
        <v>2.8834074318219018</v>
      </c>
      <c r="J82" s="3">
        <f t="shared" si="10"/>
        <v>0.63642185284876862</v>
      </c>
      <c r="K82" s="3">
        <f t="shared" si="11"/>
        <v>0.56416194702601852</v>
      </c>
      <c r="L82" s="3">
        <f t="shared" si="13"/>
        <v>0.34681189656507988</v>
      </c>
      <c r="M82" s="3">
        <f>SUM(J$3:J82)</f>
        <v>50.318411581532139</v>
      </c>
      <c r="N82" s="3">
        <f>SUM(K$3:K82)</f>
        <v>45.613649958935049</v>
      </c>
      <c r="O82" s="3">
        <f>SUM(L$3:L82)</f>
        <v>21.315587262231904</v>
      </c>
      <c r="P82" s="3">
        <f t="shared" si="14"/>
        <v>1.3965923993070201E-2</v>
      </c>
      <c r="Q82" s="3">
        <f t="shared" si="15"/>
        <v>6.1901102520910368E-3</v>
      </c>
      <c r="R82" s="3">
        <f t="shared" si="16"/>
        <v>3.805297198422404E-3</v>
      </c>
      <c r="S82" s="3">
        <f>SUM(P$3:P82)</f>
        <v>0.5538124627233314</v>
      </c>
      <c r="T82" s="3">
        <f>SUM(Q$3:Q82)</f>
        <v>0.2495429043676379</v>
      </c>
      <c r="U82" s="3">
        <f>SUM(R$3:R82)</f>
        <v>0.12917598715523898</v>
      </c>
      <c r="V82" s="3"/>
    </row>
    <row r="83" spans="6:22" x14ac:dyDescent="0.15">
      <c r="F83" s="19">
        <f t="shared" si="12"/>
        <v>80</v>
      </c>
      <c r="G83" s="29">
        <f t="shared" si="17"/>
        <v>1.5705879194630874</v>
      </c>
      <c r="H83" s="29">
        <f t="shared" si="18"/>
        <v>1.7732375838926178</v>
      </c>
      <c r="I83" s="37">
        <f t="shared" si="19"/>
        <v>2.8672390075249137</v>
      </c>
      <c r="J83" s="3">
        <f t="shared" si="10"/>
        <v>0.63670424788562907</v>
      </c>
      <c r="K83" s="3">
        <f t="shared" si="11"/>
        <v>0.56394022385020526</v>
      </c>
      <c r="L83" s="3">
        <f t="shared" si="13"/>
        <v>0.34876757653462237</v>
      </c>
      <c r="M83" s="3">
        <f>SUM(J$3:J83)</f>
        <v>50.955115829417771</v>
      </c>
      <c r="N83" s="3">
        <f>SUM(K$3:K83)</f>
        <v>46.177590182785252</v>
      </c>
      <c r="O83" s="3">
        <f>SUM(L$3:L83)</f>
        <v>21.664354838766528</v>
      </c>
      <c r="P83" s="3">
        <f t="shared" si="14"/>
        <v>1.4148983286347314E-2</v>
      </c>
      <c r="Q83" s="3">
        <f t="shared" si="15"/>
        <v>6.2660024872245026E-3</v>
      </c>
      <c r="R83" s="3">
        <f t="shared" si="16"/>
        <v>3.8751952948291373E-3</v>
      </c>
      <c r="S83" s="3">
        <f>SUM(P$3:P83)</f>
        <v>0.56796144600967868</v>
      </c>
      <c r="T83" s="3">
        <f>SUM(Q$3:Q83)</f>
        <v>0.25580890685486241</v>
      </c>
      <c r="U83" s="3">
        <f>SUM(R$3:R83)</f>
        <v>0.13305118245006811</v>
      </c>
      <c r="V83" s="3"/>
    </row>
    <row r="84" spans="6:22" x14ac:dyDescent="0.15">
      <c r="F84" s="19">
        <f t="shared" si="12"/>
        <v>81</v>
      </c>
      <c r="G84" s="29">
        <f t="shared" si="17"/>
        <v>1.5698826778523491</v>
      </c>
      <c r="H84" s="29">
        <f t="shared" si="18"/>
        <v>1.7739428255033558</v>
      </c>
      <c r="I84" s="37">
        <f t="shared" si="19"/>
        <v>2.8512821155494463</v>
      </c>
      <c r="J84" s="3">
        <f t="shared" si="10"/>
        <v>0.63699027583897716</v>
      </c>
      <c r="K84" s="3">
        <f t="shared" si="11"/>
        <v>0.56371602603158888</v>
      </c>
      <c r="L84" s="3">
        <f t="shared" si="13"/>
        <v>0.35071941655527777</v>
      </c>
      <c r="M84" s="3">
        <f>SUM(J$3:J84)</f>
        <v>51.592106105256747</v>
      </c>
      <c r="N84" s="3">
        <f>SUM(K$3:K84)</f>
        <v>46.741306208816845</v>
      </c>
      <c r="O84" s="3">
        <f>SUM(L$3:L84)</f>
        <v>22.015074255321807</v>
      </c>
      <c r="P84" s="3">
        <f t="shared" si="14"/>
        <v>1.4332281206376987E-2</v>
      </c>
      <c r="Q84" s="3">
        <f t="shared" si="15"/>
        <v>6.3418052928553752E-3</v>
      </c>
      <c r="R84" s="3">
        <f t="shared" si="16"/>
        <v>3.9455934362468744E-3</v>
      </c>
      <c r="S84" s="3">
        <f>SUM(P$3:P84)</f>
        <v>0.58229372721605566</v>
      </c>
      <c r="T84" s="3">
        <f>SUM(Q$3:Q84)</f>
        <v>0.26215071214771779</v>
      </c>
      <c r="U84" s="3">
        <f>SUM(R$3:R84)</f>
        <v>0.13699677588631498</v>
      </c>
      <c r="V84" s="3"/>
    </row>
    <row r="85" spans="6:22" x14ac:dyDescent="0.15">
      <c r="F85" s="19">
        <f t="shared" si="12"/>
        <v>82</v>
      </c>
      <c r="G85" s="29">
        <f t="shared" si="17"/>
        <v>1.569169100671141</v>
      </c>
      <c r="H85" s="29">
        <f t="shared" si="18"/>
        <v>1.7746564026845639</v>
      </c>
      <c r="I85" s="37">
        <f t="shared" si="19"/>
        <v>2.8355331056544628</v>
      </c>
      <c r="J85" s="3">
        <f t="shared" si="10"/>
        <v>0.63727994616532746</v>
      </c>
      <c r="K85" s="3">
        <f t="shared" si="11"/>
        <v>0.56348935967958458</v>
      </c>
      <c r="L85" s="3">
        <f t="shared" si="13"/>
        <v>0.35266736897053169</v>
      </c>
      <c r="M85" s="3">
        <f>SUM(J$3:J85)</f>
        <v>52.229386051422075</v>
      </c>
      <c r="N85" s="3">
        <f>SUM(K$3:K85)</f>
        <v>47.304795568496431</v>
      </c>
      <c r="O85" s="3">
        <f>SUM(L$3:L85)</f>
        <v>22.367741624292339</v>
      </c>
      <c r="P85" s="3">
        <f t="shared" si="14"/>
        <v>1.4515820995988015E-2</v>
      </c>
      <c r="Q85" s="3">
        <f t="shared" si="15"/>
        <v>6.4175177074619356E-3</v>
      </c>
      <c r="R85" s="3">
        <f t="shared" si="16"/>
        <v>4.0164894799421666E-3</v>
      </c>
      <c r="S85" s="3">
        <f>SUM(P$3:P85)</f>
        <v>0.59680954821204368</v>
      </c>
      <c r="T85" s="3">
        <f>SUM(Q$3:Q85)</f>
        <v>0.26856822985517975</v>
      </c>
      <c r="U85" s="3">
        <f>SUM(R$3:R85)</f>
        <v>0.14101326536625713</v>
      </c>
      <c r="V85" s="3"/>
    </row>
    <row r="86" spans="6:22" x14ac:dyDescent="0.15">
      <c r="F86" s="19">
        <f t="shared" si="12"/>
        <v>83</v>
      </c>
      <c r="G86" s="29">
        <f t="shared" si="17"/>
        <v>1.5684471879194632</v>
      </c>
      <c r="H86" s="29">
        <f t="shared" si="18"/>
        <v>1.7753783154362419</v>
      </c>
      <c r="I86" s="37">
        <f t="shared" si="19"/>
        <v>2.8199884145094276</v>
      </c>
      <c r="J86" s="3">
        <f t="shared" si="10"/>
        <v>0.63757326845444795</v>
      </c>
      <c r="K86" s="3">
        <f t="shared" si="11"/>
        <v>0.56326023096338329</v>
      </c>
      <c r="L86" s="3">
        <f t="shared" si="13"/>
        <v>0.35461138593860592</v>
      </c>
      <c r="M86" s="3">
        <f>SUM(J$3:J86)</f>
        <v>52.866959319876521</v>
      </c>
      <c r="N86" s="3">
        <f>SUM(K$3:K86)</f>
        <v>47.868055799459817</v>
      </c>
      <c r="O86" s="3">
        <f>SUM(L$3:L86)</f>
        <v>22.722353010230947</v>
      </c>
      <c r="P86" s="3">
        <f t="shared" si="14"/>
        <v>1.469960591158866E-2</v>
      </c>
      <c r="Q86" s="3">
        <f t="shared" si="15"/>
        <v>6.493138773605669E-3</v>
      </c>
      <c r="R86" s="3">
        <f t="shared" si="16"/>
        <v>4.0878812545700402E-3</v>
      </c>
      <c r="S86" s="3">
        <f>SUM(P$3:P86)</f>
        <v>0.61150915412363238</v>
      </c>
      <c r="T86" s="3">
        <f>SUM(Q$3:Q86)</f>
        <v>0.27506136862878544</v>
      </c>
      <c r="U86" s="3">
        <f>SUM(R$3:R86)</f>
        <v>0.14510114662082718</v>
      </c>
      <c r="V86" s="3"/>
    </row>
    <row r="87" spans="6:22" x14ac:dyDescent="0.15">
      <c r="F87" s="19">
        <f t="shared" si="12"/>
        <v>84</v>
      </c>
      <c r="G87" s="29">
        <f t="shared" si="17"/>
        <v>1.5677169395973156</v>
      </c>
      <c r="H87" s="29">
        <f t="shared" si="18"/>
        <v>1.7761085637583895</v>
      </c>
      <c r="I87" s="37">
        <f t="shared" si="19"/>
        <v>2.8046445631229897</v>
      </c>
      <c r="J87" s="3">
        <f t="shared" si="10"/>
        <v>0.63787025243017426</v>
      </c>
      <c r="K87" s="3">
        <f t="shared" si="11"/>
        <v>0.56302864611154124</v>
      </c>
      <c r="L87" s="3">
        <f t="shared" si="13"/>
        <v>0.35655141943779628</v>
      </c>
      <c r="M87" s="3">
        <f>SUM(J$3:J87)</f>
        <v>53.504829572306697</v>
      </c>
      <c r="N87" s="3">
        <f>SUM(K$3:K87)</f>
        <v>48.431084445571358</v>
      </c>
      <c r="O87" s="3">
        <f>SUM(L$3:L87)</f>
        <v>23.078904429668743</v>
      </c>
      <c r="P87" s="3">
        <f t="shared" si="14"/>
        <v>1.4883639223370734E-2</v>
      </c>
      <c r="Q87" s="3">
        <f t="shared" si="15"/>
        <v>6.5686675379679803E-3</v>
      </c>
      <c r="R87" s="3">
        <f t="shared" si="16"/>
        <v>4.1597665601076231E-3</v>
      </c>
      <c r="S87" s="3">
        <f>SUM(P$3:P87)</f>
        <v>0.62639279334700315</v>
      </c>
      <c r="T87" s="3">
        <f>SUM(Q$3:Q87)</f>
        <v>0.28163003616675342</v>
      </c>
      <c r="U87" s="3">
        <f>SUM(R$3:R87)</f>
        <v>0.14926091318093482</v>
      </c>
      <c r="V87" s="3"/>
    </row>
    <row r="88" spans="6:22" x14ac:dyDescent="0.15">
      <c r="F88" s="19">
        <f t="shared" si="12"/>
        <v>85</v>
      </c>
      <c r="G88" s="29">
        <f t="shared" si="17"/>
        <v>1.5669783557046981</v>
      </c>
      <c r="H88" s="29">
        <f t="shared" si="18"/>
        <v>1.776847147651007</v>
      </c>
      <c r="I88" s="37">
        <f t="shared" si="19"/>
        <v>2.7894981543624158</v>
      </c>
      <c r="J88" s="3">
        <f t="shared" si="10"/>
        <v>0.63817090795123466</v>
      </c>
      <c r="K88" s="3">
        <f t="shared" si="11"/>
        <v>0.56279461141156717</v>
      </c>
      <c r="L88" s="3">
        <f t="shared" si="13"/>
        <v>0.35848742127186167</v>
      </c>
      <c r="M88" s="3">
        <f>SUM(J$3:J88)</f>
        <v>54.143000480257932</v>
      </c>
      <c r="N88" s="3">
        <f>SUM(K$3:K88)</f>
        <v>48.993879056982927</v>
      </c>
      <c r="O88" s="3">
        <f>SUM(L$3:L88)</f>
        <v>23.437391850940603</v>
      </c>
      <c r="P88" s="3">
        <f t="shared" si="14"/>
        <v>1.5067924215515264E-2</v>
      </c>
      <c r="Q88" s="3">
        <f t="shared" si="15"/>
        <v>6.6441030513865566E-3</v>
      </c>
      <c r="R88" s="3">
        <f t="shared" si="16"/>
        <v>4.2321431677928116E-3</v>
      </c>
      <c r="S88" s="3">
        <f>SUM(P$3:P88)</f>
        <v>0.64146071756251843</v>
      </c>
      <c r="T88" s="3">
        <f>SUM(Q$3:Q88)</f>
        <v>0.28827413921813999</v>
      </c>
      <c r="U88" s="3">
        <f>SUM(R$3:R88)</f>
        <v>0.15349305634872762</v>
      </c>
      <c r="V88" s="3"/>
    </row>
    <row r="89" spans="6:22" x14ac:dyDescent="0.15">
      <c r="F89" s="19">
        <f t="shared" si="12"/>
        <v>86</v>
      </c>
      <c r="G89" s="29">
        <f t="shared" si="17"/>
        <v>1.566231436241611</v>
      </c>
      <c r="H89" s="29">
        <f t="shared" si="18"/>
        <v>1.7775940671140942</v>
      </c>
      <c r="I89" s="37">
        <f t="shared" si="19"/>
        <v>2.7745458705600692</v>
      </c>
      <c r="J89" s="3">
        <f t="shared" si="10"/>
        <v>0.63847524501208985</v>
      </c>
      <c r="K89" s="3">
        <f t="shared" si="11"/>
        <v>0.56255813320950709</v>
      </c>
      <c r="L89" s="3">
        <f t="shared" si="13"/>
        <v>0.36041934307546347</v>
      </c>
      <c r="M89" s="3">
        <f>SUM(J$3:J89)</f>
        <v>54.78147572527002</v>
      </c>
      <c r="N89" s="3">
        <f>SUM(K$3:K89)</f>
        <v>49.556437190192433</v>
      </c>
      <c r="O89" s="3">
        <f>SUM(L$3:L89)</f>
        <v>23.797811194016067</v>
      </c>
      <c r="P89" s="3">
        <f t="shared" si="14"/>
        <v>1.5252464186399924E-2</v>
      </c>
      <c r="Q89" s="3">
        <f t="shared" si="15"/>
        <v>6.7194443688913348E-3</v>
      </c>
      <c r="R89" s="3">
        <f t="shared" si="16"/>
        <v>4.305008820068036E-3</v>
      </c>
      <c r="S89" s="3">
        <f>SUM(P$3:P89)</f>
        <v>0.65671318174891835</v>
      </c>
      <c r="T89" s="3">
        <f>SUM(Q$3:Q89)</f>
        <v>0.29499358358703132</v>
      </c>
      <c r="U89" s="3">
        <f>SUM(R$3:R89)</f>
        <v>0.15779806516879566</v>
      </c>
      <c r="V89" s="3"/>
    </row>
    <row r="90" spans="6:22" x14ac:dyDescent="0.15">
      <c r="F90" s="19">
        <f t="shared" si="12"/>
        <v>87</v>
      </c>
      <c r="G90" s="29">
        <f t="shared" si="17"/>
        <v>1.565476181208054</v>
      </c>
      <c r="H90" s="29">
        <f t="shared" si="18"/>
        <v>1.7783493221476512</v>
      </c>
      <c r="I90" s="37">
        <f t="shared" si="19"/>
        <v>2.7597844712033712</v>
      </c>
      <c r="J90" s="3">
        <f t="shared" si="10"/>
        <v>0.6387832737437853</v>
      </c>
      <c r="K90" s="3">
        <f t="shared" si="11"/>
        <v>0.56231921790952433</v>
      </c>
      <c r="L90" s="3">
        <f t="shared" si="13"/>
        <v>0.36234713631965682</v>
      </c>
      <c r="M90" s="3">
        <f>SUM(J$3:J90)</f>
        <v>55.420258999013804</v>
      </c>
      <c r="N90" s="3">
        <f>SUM(K$3:K90)</f>
        <v>50.118756408101959</v>
      </c>
      <c r="O90" s="3">
        <f>SUM(L$3:L90)</f>
        <v>24.160158330335722</v>
      </c>
      <c r="P90" s="3">
        <f t="shared" si="14"/>
        <v>1.5437262448808144E-2</v>
      </c>
      <c r="Q90" s="3">
        <f t="shared" si="15"/>
        <v>6.7946905497400858E-3</v>
      </c>
      <c r="R90" s="3">
        <f t="shared" si="16"/>
        <v>4.3783612305291868E-3</v>
      </c>
      <c r="S90" s="3">
        <f>SUM(P$3:P90)</f>
        <v>0.67215044419772652</v>
      </c>
      <c r="T90" s="3">
        <f>SUM(Q$3:Q90)</f>
        <v>0.3017882741367714</v>
      </c>
      <c r="U90" s="3">
        <f>SUM(R$3:R90)</f>
        <v>0.16217642639932484</v>
      </c>
      <c r="V90" s="3"/>
    </row>
    <row r="91" spans="6:22" x14ac:dyDescent="0.15">
      <c r="F91" s="19">
        <f t="shared" si="12"/>
        <v>88</v>
      </c>
      <c r="G91" s="29">
        <f t="shared" si="17"/>
        <v>1.5647125906040269</v>
      </c>
      <c r="H91" s="29">
        <f t="shared" si="18"/>
        <v>1.779112912751678</v>
      </c>
      <c r="I91" s="37">
        <f t="shared" si="19"/>
        <v>2.7452107907048915</v>
      </c>
      <c r="J91" s="3">
        <f t="shared" si="10"/>
        <v>0.63909500441481681</v>
      </c>
      <c r="K91" s="3">
        <f t="shared" si="11"/>
        <v>0.56207787197347847</v>
      </c>
      <c r="L91" s="3">
        <f t="shared" si="13"/>
        <v>0.36427075231743083</v>
      </c>
      <c r="M91" s="3">
        <f>SUM(J$3:J91)</f>
        <v>56.059354003428624</v>
      </c>
      <c r="N91" s="3">
        <f>SUM(K$3:K91)</f>
        <v>50.680834280075437</v>
      </c>
      <c r="O91" s="3">
        <f>SUM(L$3:L91)</f>
        <v>24.524429082653153</v>
      </c>
      <c r="P91" s="3">
        <f t="shared" si="14"/>
        <v>1.5622322330139967E-2</v>
      </c>
      <c r="Q91" s="3">
        <f t="shared" si="15"/>
        <v>6.8698406574536257E-3</v>
      </c>
      <c r="R91" s="3">
        <f t="shared" si="16"/>
        <v>4.4521980838797097E-3</v>
      </c>
      <c r="S91" s="3">
        <f>SUM(P$3:P91)</f>
        <v>0.68777276652786645</v>
      </c>
      <c r="T91" s="3">
        <f>SUM(Q$3:Q91)</f>
        <v>0.308658114794225</v>
      </c>
      <c r="U91" s="3">
        <f>SUM(R$3:R91)</f>
        <v>0.16662862448320453</v>
      </c>
      <c r="V91" s="3"/>
    </row>
    <row r="92" spans="6:22" x14ac:dyDescent="0.15">
      <c r="F92" s="19">
        <f t="shared" si="12"/>
        <v>89</v>
      </c>
      <c r="G92" s="29">
        <f t="shared" si="17"/>
        <v>1.5639406644295304</v>
      </c>
      <c r="H92" s="29">
        <f t="shared" si="18"/>
        <v>1.7798848389261748</v>
      </c>
      <c r="I92" s="37">
        <f t="shared" si="19"/>
        <v>2.7308217362493248</v>
      </c>
      <c r="J92" s="3">
        <f t="shared" si="10"/>
        <v>0.63941044743200937</v>
      </c>
      <c r="K92" s="3">
        <f t="shared" si="11"/>
        <v>0.56183410192049932</v>
      </c>
      <c r="L92" s="3">
        <f t="shared" si="13"/>
        <v>0.36619014222929847</v>
      </c>
      <c r="M92" s="3">
        <f>SUM(J$3:J92)</f>
        <v>56.698764450860629</v>
      </c>
      <c r="N92" s="3">
        <f>SUM(K$3:K92)</f>
        <v>51.242668381995934</v>
      </c>
      <c r="O92" s="3">
        <f>SUM(L$3:L92)</f>
        <v>24.890619224882453</v>
      </c>
      <c r="P92" s="3">
        <f t="shared" si="14"/>
        <v>1.5807647172624676E-2</v>
      </c>
      <c r="Q92" s="3">
        <f t="shared" si="15"/>
        <v>6.944893759850617E-3</v>
      </c>
      <c r="R92" s="3">
        <f t="shared" si="16"/>
        <v>4.5265170358899393E-3</v>
      </c>
      <c r="S92" s="3">
        <f>SUM(P$3:P92)</f>
        <v>0.70358041370049118</v>
      </c>
      <c r="T92" s="3">
        <f>SUM(Q$3:Q92)</f>
        <v>0.31560300855407564</v>
      </c>
      <c r="U92" s="3">
        <f>SUM(R$3:R92)</f>
        <v>0.17115514151909447</v>
      </c>
      <c r="V92" s="3"/>
    </row>
    <row r="93" spans="6:22" x14ac:dyDescent="0.15">
      <c r="F93" s="19">
        <f t="shared" si="12"/>
        <v>90</v>
      </c>
      <c r="G93" s="29">
        <f t="shared" si="17"/>
        <v>1.563160402684564</v>
      </c>
      <c r="H93" s="29">
        <f t="shared" si="18"/>
        <v>1.7806651006711411</v>
      </c>
      <c r="I93" s="37">
        <f t="shared" si="19"/>
        <v>2.7166142857142859</v>
      </c>
      <c r="J93" s="3">
        <f t="shared" si="10"/>
        <v>0.63972961334141065</v>
      </c>
      <c r="K93" s="3">
        <f t="shared" si="11"/>
        <v>0.56158791432655997</v>
      </c>
      <c r="L93" s="3">
        <f t="shared" si="13"/>
        <v>0.3681052570689356</v>
      </c>
      <c r="M93" s="3">
        <f>SUM(J$3:J93)</f>
        <v>57.338494064202038</v>
      </c>
      <c r="N93" s="3">
        <f>SUM(K$3:K93)</f>
        <v>51.804256296322492</v>
      </c>
      <c r="O93" s="3">
        <f>SUM(L$3:L93)</f>
        <v>25.25872448195139</v>
      </c>
      <c r="P93" s="3">
        <f t="shared" si="14"/>
        <v>1.5993240333535268E-2</v>
      </c>
      <c r="Q93" s="3">
        <f t="shared" si="15"/>
        <v>7.0198489290819992E-3</v>
      </c>
      <c r="R93" s="3">
        <f t="shared" si="16"/>
        <v>4.6013157133616952E-3</v>
      </c>
      <c r="S93" s="3">
        <f>SUM(P$3:P93)</f>
        <v>0.7195736540340264</v>
      </c>
      <c r="T93" s="3">
        <f>SUM(Q$3:Q93)</f>
        <v>0.32262285748315761</v>
      </c>
      <c r="U93" s="3">
        <f>SUM(R$3:R93)</f>
        <v>0.17575645723245617</v>
      </c>
      <c r="V93" s="3"/>
    </row>
    <row r="94" spans="6:22" x14ac:dyDescent="0.15">
      <c r="F94" s="19">
        <f t="shared" si="12"/>
        <v>91</v>
      </c>
      <c r="G94" s="29">
        <f t="shared" si="17"/>
        <v>1.5623718053691278</v>
      </c>
      <c r="H94" s="29">
        <f t="shared" si="18"/>
        <v>1.7814536979865774</v>
      </c>
      <c r="I94" s="37">
        <f t="shared" si="19"/>
        <v>2.7025854856619889</v>
      </c>
      <c r="J94" s="3">
        <f t="shared" si="10"/>
        <v>0.6400525128291974</v>
      </c>
      <c r="K94" s="3">
        <f t="shared" si="11"/>
        <v>0.56133931582404484</v>
      </c>
      <c r="L94" s="3">
        <f t="shared" si="13"/>
        <v>0.37001604770886776</v>
      </c>
      <c r="M94" s="3">
        <f>SUM(J$3:J94)</f>
        <v>57.978546577031238</v>
      </c>
      <c r="N94" s="3">
        <f>SUM(K$3:K94)</f>
        <v>52.365595612146535</v>
      </c>
      <c r="O94" s="3">
        <f>SUM(L$3:L94)</f>
        <v>25.628740529660259</v>
      </c>
      <c r="P94" s="3">
        <f t="shared" si="14"/>
        <v>1.6179105185404712E-2</v>
      </c>
      <c r="Q94" s="3">
        <f t="shared" si="15"/>
        <v>7.0947052416650115E-3</v>
      </c>
      <c r="R94" s="3">
        <f t="shared" si="16"/>
        <v>4.6765917140981893E-3</v>
      </c>
      <c r="S94" s="3">
        <f>SUM(P$3:P94)</f>
        <v>0.73575275921943106</v>
      </c>
      <c r="T94" s="3">
        <f>SUM(Q$3:Q94)</f>
        <v>0.32971756272482261</v>
      </c>
      <c r="U94" s="3">
        <f>SUM(R$3:R94)</f>
        <v>0.18043304894655435</v>
      </c>
      <c r="V94" s="3"/>
    </row>
    <row r="95" spans="6:22" x14ac:dyDescent="0.15">
      <c r="F95" s="19">
        <f t="shared" si="12"/>
        <v>92</v>
      </c>
      <c r="G95" s="29">
        <f t="shared" si="17"/>
        <v>1.5615748724832217</v>
      </c>
      <c r="H95" s="29">
        <f t="shared" si="18"/>
        <v>1.7822506308724833</v>
      </c>
      <c r="I95" s="37">
        <f t="shared" si="19"/>
        <v>2.6887324493990068</v>
      </c>
      <c r="J95" s="3">
        <f t="shared" si="10"/>
        <v>0.64037915672259549</v>
      </c>
      <c r="K95" s="3">
        <f t="shared" si="11"/>
        <v>0.56108831310131724</v>
      </c>
      <c r="L95" s="3">
        <f t="shared" si="13"/>
        <v>0.37192246488620423</v>
      </c>
      <c r="M95" s="3">
        <f>SUM(J$3:J95)</f>
        <v>58.618925733753834</v>
      </c>
      <c r="N95" s="3">
        <f>SUM(K$3:K95)</f>
        <v>52.92668392524785</v>
      </c>
      <c r="O95" s="3">
        <f>SUM(L$3:L95)</f>
        <v>26.000662994546463</v>
      </c>
      <c r="P95" s="3">
        <f t="shared" si="14"/>
        <v>1.6365245116244105E-2</v>
      </c>
      <c r="Q95" s="3">
        <f t="shared" si="15"/>
        <v>7.1694617785168311E-3</v>
      </c>
      <c r="R95" s="3">
        <f t="shared" si="16"/>
        <v>4.7523426068792765E-3</v>
      </c>
      <c r="S95" s="3">
        <f>SUM(P$3:P95)</f>
        <v>0.75211800433567522</v>
      </c>
      <c r="T95" s="3">
        <f>SUM(Q$3:Q95)</f>
        <v>0.33688702450333946</v>
      </c>
      <c r="U95" s="3">
        <f>SUM(R$3:R95)</f>
        <v>0.18518539155343364</v>
      </c>
      <c r="V95" s="3"/>
    </row>
    <row r="96" spans="6:22" x14ac:dyDescent="0.15">
      <c r="F96" s="19">
        <f t="shared" si="12"/>
        <v>93</v>
      </c>
      <c r="G96" s="29">
        <f t="shared" si="17"/>
        <v>1.5607696040268459</v>
      </c>
      <c r="H96" s="29">
        <f t="shared" si="18"/>
        <v>1.7830558993288592</v>
      </c>
      <c r="I96" s="37">
        <f t="shared" si="19"/>
        <v>2.6750523551014251</v>
      </c>
      <c r="J96" s="3">
        <f t="shared" si="10"/>
        <v>0.64070955599081458</v>
      </c>
      <c r="K96" s="3">
        <f t="shared" si="11"/>
        <v>0.56083491290228149</v>
      </c>
      <c r="L96" s="3">
        <f t="shared" si="13"/>
        <v>0.37382445920841978</v>
      </c>
      <c r="M96" s="3">
        <f>SUM(J$3:J96)</f>
        <v>59.259635289744651</v>
      </c>
      <c r="N96" s="3">
        <f>SUM(K$3:K96)</f>
        <v>53.48751883815013</v>
      </c>
      <c r="O96" s="3">
        <f>SUM(L$3:L96)</f>
        <v>26.374487453754885</v>
      </c>
      <c r="P96" s="3">
        <f t="shared" si="14"/>
        <v>1.6551663529762711E-2</v>
      </c>
      <c r="Q96" s="3">
        <f t="shared" si="15"/>
        <v>7.2441176249878024E-3</v>
      </c>
      <c r="R96" s="3">
        <f t="shared" si="16"/>
        <v>4.8285659314420883E-3</v>
      </c>
      <c r="S96" s="3">
        <f>SUM(P$3:P96)</f>
        <v>0.76866966786543789</v>
      </c>
      <c r="T96" s="3">
        <f>SUM(Q$3:Q96)</f>
        <v>0.34413114212832724</v>
      </c>
      <c r="U96" s="3">
        <f>SUM(R$3:R96)</f>
        <v>0.19001395748487573</v>
      </c>
      <c r="V96" s="3"/>
    </row>
    <row r="97" spans="6:22" x14ac:dyDescent="0.15">
      <c r="F97" s="19">
        <f t="shared" si="12"/>
        <v>94</v>
      </c>
      <c r="G97" s="29">
        <f t="shared" si="17"/>
        <v>1.5599560000000003</v>
      </c>
      <c r="H97" s="29">
        <f t="shared" si="18"/>
        <v>1.7838695033557048</v>
      </c>
      <c r="I97" s="37">
        <f t="shared" si="19"/>
        <v>2.6615424440028495</v>
      </c>
      <c r="J97" s="3">
        <f t="shared" si="10"/>
        <v>0.64104372174599777</v>
      </c>
      <c r="K97" s="3">
        <f t="shared" si="11"/>
        <v>0.56057912202594529</v>
      </c>
      <c r="L97" s="3">
        <f t="shared" si="13"/>
        <v>0.37572198115918132</v>
      </c>
      <c r="M97" s="3">
        <f>SUM(J$3:J97)</f>
        <v>59.900679011490645</v>
      </c>
      <c r="N97" s="3">
        <f>SUM(K$3:K97)</f>
        <v>54.048097960176072</v>
      </c>
      <c r="O97" s="3">
        <f>SUM(L$3:L97)</f>
        <v>26.750209434914066</v>
      </c>
      <c r="P97" s="3">
        <f t="shared" si="14"/>
        <v>1.6738363845589944E-2</v>
      </c>
      <c r="Q97" s="3">
        <f t="shared" si="15"/>
        <v>7.3186718708942861E-3</v>
      </c>
      <c r="R97" s="3">
        <f t="shared" si="16"/>
        <v>4.9052591984670886E-3</v>
      </c>
      <c r="S97" s="3">
        <f>SUM(P$3:P97)</f>
        <v>0.7854080317110278</v>
      </c>
      <c r="T97" s="3">
        <f>SUM(Q$3:Q97)</f>
        <v>0.35144981399922154</v>
      </c>
      <c r="U97" s="3">
        <f>SUM(R$3:R97)</f>
        <v>0.19491921668334283</v>
      </c>
      <c r="V97" s="3"/>
    </row>
    <row r="98" spans="6:22" x14ac:dyDescent="0.15">
      <c r="F98" s="19">
        <f t="shared" si="12"/>
        <v>95</v>
      </c>
      <c r="G98" s="29">
        <f t="shared" si="17"/>
        <v>1.5591340604026849</v>
      </c>
      <c r="H98" s="29">
        <f t="shared" si="18"/>
        <v>1.7846914429530203</v>
      </c>
      <c r="I98" s="37">
        <f t="shared" si="19"/>
        <v>2.6482000186428039</v>
      </c>
      <c r="J98" s="3">
        <f t="shared" si="10"/>
        <v>0.64138166524418383</v>
      </c>
      <c r="K98" s="3">
        <f t="shared" si="11"/>
        <v>0.56032094732597637</v>
      </c>
      <c r="L98" s="3">
        <f t="shared" si="13"/>
        <v>0.37761498110422098</v>
      </c>
      <c r="M98" s="3">
        <f>SUM(J$3:J98)</f>
        <v>60.542060676734827</v>
      </c>
      <c r="N98" s="3">
        <f>SUM(K$3:K98)</f>
        <v>54.608418907502049</v>
      </c>
      <c r="O98" s="3">
        <f>SUM(L$3:L98)</f>
        <v>27.127824416018285</v>
      </c>
      <c r="P98" s="3">
        <f t="shared" si="14"/>
        <v>1.6925349499499295E-2</v>
      </c>
      <c r="Q98" s="3">
        <f t="shared" si="15"/>
        <v>7.3931236105510773E-3</v>
      </c>
      <c r="R98" s="3">
        <f t="shared" si="16"/>
        <v>4.982419889569583E-3</v>
      </c>
      <c r="S98" s="3">
        <f>SUM(P$3:P98)</f>
        <v>0.80233338121052711</v>
      </c>
      <c r="T98" s="3">
        <f>SUM(Q$3:Q98)</f>
        <v>0.35884293760977259</v>
      </c>
      <c r="U98" s="3">
        <f>SUM(R$3:R98)</f>
        <v>0.19990163657291241</v>
      </c>
      <c r="V98" s="3"/>
    </row>
    <row r="99" spans="6:22" x14ac:dyDescent="0.15">
      <c r="F99" s="19">
        <f t="shared" si="12"/>
        <v>96</v>
      </c>
      <c r="G99" s="29">
        <f t="shared" si="17"/>
        <v>1.5583037852348995</v>
      </c>
      <c r="H99" s="29">
        <f t="shared" si="18"/>
        <v>1.7855217181208054</v>
      </c>
      <c r="I99" s="37">
        <f t="shared" si="19"/>
        <v>2.6350224411731991</v>
      </c>
      <c r="J99" s="3">
        <f t="shared" si="10"/>
        <v>0.64172339788628541</v>
      </c>
      <c r="K99" s="3">
        <f t="shared" si="11"/>
        <v>0.56006039571025912</v>
      </c>
      <c r="L99" s="3">
        <f t="shared" si="13"/>
        <v>0.37950340929725324</v>
      </c>
      <c r="M99" s="3">
        <f>SUM(J$3:J99)</f>
        <v>61.183784074621116</v>
      </c>
      <c r="N99" s="3">
        <f>SUM(K$3:K99)</f>
        <v>55.168479303212308</v>
      </c>
      <c r="O99" s="3">
        <f>SUM(L$3:L99)</f>
        <v>27.507327825315539</v>
      </c>
      <c r="P99" s="3">
        <f t="shared" si="14"/>
        <v>1.7112623943634275E-2</v>
      </c>
      <c r="Q99" s="3">
        <f t="shared" si="15"/>
        <v>7.4674719428034541E-3</v>
      </c>
      <c r="R99" s="3">
        <f t="shared" si="16"/>
        <v>5.06004545729671E-3</v>
      </c>
      <c r="S99" s="3">
        <f>SUM(P$3:P99)</f>
        <v>0.81944600515416144</v>
      </c>
      <c r="T99" s="3">
        <f>SUM(Q$3:Q99)</f>
        <v>0.36631040955257604</v>
      </c>
      <c r="U99" s="3">
        <f>SUM(R$3:R99)</f>
        <v>0.20496168203020912</v>
      </c>
      <c r="V99" s="3"/>
    </row>
    <row r="100" spans="6:22" x14ac:dyDescent="0.15">
      <c r="F100" s="19">
        <f t="shared" si="12"/>
        <v>97</v>
      </c>
      <c r="G100" s="29">
        <f t="shared" si="17"/>
        <v>1.5574651744966446</v>
      </c>
      <c r="H100" s="29">
        <f t="shared" si="18"/>
        <v>1.7863603288590606</v>
      </c>
      <c r="I100" s="37">
        <f t="shared" si="19"/>
        <v>2.6220071317206286</v>
      </c>
      <c r="J100" s="3">
        <f t="shared" si="10"/>
        <v>0.64206893121908093</v>
      </c>
      <c r="K100" s="3">
        <f t="shared" si="11"/>
        <v>0.55979747414044678</v>
      </c>
      <c r="L100" s="3">
        <f t="shared" si="13"/>
        <v>0.38138721588593633</v>
      </c>
      <c r="M100" s="3">
        <f>SUM(J$3:J100)</f>
        <v>61.825853005840194</v>
      </c>
      <c r="N100" s="3">
        <f>SUM(K$3:K100)</f>
        <v>55.728276777352754</v>
      </c>
      <c r="O100" s="3">
        <f>SUM(L$3:L100)</f>
        <v>27.888715041201475</v>
      </c>
      <c r="P100" s="3">
        <f t="shared" si="14"/>
        <v>1.7300190646736349E-2</v>
      </c>
      <c r="Q100" s="3">
        <f t="shared" si="15"/>
        <v>7.5417159710587968E-3</v>
      </c>
      <c r="R100" s="3">
        <f t="shared" si="16"/>
        <v>5.1381333251299755E-3</v>
      </c>
      <c r="S100" s="3">
        <f>SUM(P$3:P100)</f>
        <v>0.83674619580089782</v>
      </c>
      <c r="T100" s="3">
        <f>SUM(Q$3:Q100)</f>
        <v>0.37385212552363484</v>
      </c>
      <c r="U100" s="3">
        <f>SUM(R$3:R100)</f>
        <v>0.21009981535533909</v>
      </c>
      <c r="V100" s="3"/>
    </row>
    <row r="101" spans="6:22" x14ac:dyDescent="0.15">
      <c r="F101" s="19">
        <f t="shared" si="12"/>
        <v>98</v>
      </c>
      <c r="G101" s="29">
        <f t="shared" si="17"/>
        <v>1.5566182281879197</v>
      </c>
      <c r="H101" s="29">
        <f t="shared" si="18"/>
        <v>1.7872072751677854</v>
      </c>
      <c r="I101" s="37">
        <f t="shared" si="19"/>
        <v>2.6091515668023617</v>
      </c>
      <c r="J101" s="3">
        <f t="shared" si="10"/>
        <v>0.64241827693622311</v>
      </c>
      <c r="K101" s="3">
        <f t="shared" si="11"/>
        <v>0.55953218963151241</v>
      </c>
      <c r="L101" s="3">
        <f t="shared" si="13"/>
        <v>0.38326635091787603</v>
      </c>
      <c r="M101" s="3">
        <f>SUM(J$3:J101)</f>
        <v>62.468271282776421</v>
      </c>
      <c r="N101" s="3">
        <f>SUM(K$3:K101)</f>
        <v>56.287808966984265</v>
      </c>
      <c r="O101" s="3">
        <f>SUM(L$3:L101)</f>
        <v>28.271981392119351</v>
      </c>
      <c r="P101" s="3">
        <f t="shared" si="14"/>
        <v>1.7488053094374963E-2</v>
      </c>
      <c r="Q101" s="3">
        <f t="shared" si="15"/>
        <v>7.6158548033178073E-3</v>
      </c>
      <c r="R101" s="3">
        <f t="shared" si="16"/>
        <v>5.2166808874933128E-3</v>
      </c>
      <c r="S101" s="3">
        <f>SUM(P$3:P101)</f>
        <v>0.85423424889527277</v>
      </c>
      <c r="T101" s="3">
        <f>SUM(Q$3:Q101)</f>
        <v>0.38146798032695267</v>
      </c>
      <c r="U101" s="3">
        <f>SUM(R$3:R101)</f>
        <v>0.21531649624283239</v>
      </c>
      <c r="V101" s="3"/>
    </row>
    <row r="102" spans="6:22" x14ac:dyDescent="0.15">
      <c r="F102" s="19">
        <f t="shared" si="12"/>
        <v>99</v>
      </c>
      <c r="G102" s="29">
        <f t="shared" si="17"/>
        <v>1.555762946308725</v>
      </c>
      <c r="H102" s="29">
        <f t="shared" si="18"/>
        <v>1.7880625570469801</v>
      </c>
      <c r="I102" s="37">
        <f t="shared" si="19"/>
        <v>2.596453277793989</v>
      </c>
      <c r="J102" s="3">
        <f t="shared" si="10"/>
        <v>0.64277144687926024</v>
      </c>
      <c r="K102" s="3">
        <f t="shared" si="11"/>
        <v>0.55926454925129654</v>
      </c>
      <c r="L102" s="3">
        <f t="shared" si="13"/>
        <v>0.38514076434667244</v>
      </c>
      <c r="M102" s="3">
        <f>SUM(J$3:J102)</f>
        <v>63.111042729655679</v>
      </c>
      <c r="N102" s="3">
        <f>SUM(K$3:K102)</f>
        <v>56.847073516235561</v>
      </c>
      <c r="O102" s="3">
        <f>SUM(L$3:L102)</f>
        <v>28.657122156466023</v>
      </c>
      <c r="P102" s="3">
        <f t="shared" si="14"/>
        <v>1.7676214789179658E-2</v>
      </c>
      <c r="Q102" s="3">
        <f t="shared" si="15"/>
        <v>7.6898875522053278E-3</v>
      </c>
      <c r="R102" s="3">
        <f t="shared" si="16"/>
        <v>5.2956855097667458E-3</v>
      </c>
      <c r="S102" s="3">
        <f>SUM(P$3:P102)</f>
        <v>0.87191046368445246</v>
      </c>
      <c r="T102" s="3">
        <f>SUM(Q$3:Q102)</f>
        <v>0.38915786787915801</v>
      </c>
      <c r="U102" s="3">
        <f>SUM(R$3:R102)</f>
        <v>0.22061218175259914</v>
      </c>
      <c r="V102" s="3"/>
    </row>
    <row r="103" spans="6:22" x14ac:dyDescent="0.15">
      <c r="F103" s="19">
        <f t="shared" si="12"/>
        <v>100</v>
      </c>
      <c r="G103" s="29">
        <f t="shared" si="17"/>
        <v>1.5548993288590605</v>
      </c>
      <c r="H103" s="29">
        <f t="shared" si="18"/>
        <v>1.7889261744966445</v>
      </c>
      <c r="I103" s="37">
        <f t="shared" si="19"/>
        <v>2.5839098494467625</v>
      </c>
      <c r="J103" s="3">
        <f t="shared" si="10"/>
        <v>0.64312845303867405</v>
      </c>
      <c r="K103" s="3">
        <f t="shared" si="11"/>
        <v>0.55899456012005244</v>
      </c>
      <c r="L103" s="3">
        <f t="shared" si="13"/>
        <v>0.38701040603800813</v>
      </c>
      <c r="M103" s="3">
        <f>SUM(J$3:J103)</f>
        <v>63.75417118269435</v>
      </c>
      <c r="N103" s="3">
        <f>SUM(K$3:K103)</f>
        <v>57.406068076355616</v>
      </c>
      <c r="O103" s="3">
        <f>SUM(L$3:L103)</f>
        <v>29.044132562504032</v>
      </c>
      <c r="P103" s="3">
        <f t="shared" si="14"/>
        <v>1.7864679251074281E-2</v>
      </c>
      <c r="Q103" s="3">
        <f t="shared" si="15"/>
        <v>7.7638133350007282E-3</v>
      </c>
      <c r="R103" s="3">
        <f t="shared" si="16"/>
        <v>5.3751445283056684E-3</v>
      </c>
      <c r="S103" s="3">
        <f>SUM(P$3:P103)</f>
        <v>0.88977514293552673</v>
      </c>
      <c r="T103" s="3">
        <f>SUM(Q$3:Q103)</f>
        <v>0.39692168121415872</v>
      </c>
      <c r="U103" s="3">
        <f>SUM(R$3:R103)</f>
        <v>0.22598732628090482</v>
      </c>
      <c r="V103" s="3"/>
    </row>
    <row r="104" spans="6:22" x14ac:dyDescent="0.15">
      <c r="F104" s="19">
        <f t="shared" si="12"/>
        <v>101</v>
      </c>
      <c r="G104" s="29">
        <f t="shared" si="17"/>
        <v>1.5540273758389265</v>
      </c>
      <c r="H104" s="29">
        <f t="shared" si="18"/>
        <v>1.7897981275167787</v>
      </c>
      <c r="I104" s="37">
        <f t="shared" si="19"/>
        <v>2.5715189184527678</v>
      </c>
      <c r="J104" s="3">
        <f t="shared" si="10"/>
        <v>0.64348930755493272</v>
      </c>
      <c r="K104" s="3">
        <f t="shared" si="11"/>
        <v>0.55872222940998995</v>
      </c>
      <c r="L104" s="3">
        <f t="shared" si="13"/>
        <v>0.38887522577577621</v>
      </c>
      <c r="M104" s="3">
        <f>SUM(J$3:J104)</f>
        <v>64.39766049024928</v>
      </c>
      <c r="N104" s="3">
        <f>SUM(K$3:K104)</f>
        <v>57.964790305765604</v>
      </c>
      <c r="O104" s="3">
        <f>SUM(L$3:L104)</f>
        <v>29.433007788279809</v>
      </c>
      <c r="P104" s="3">
        <f t="shared" si="14"/>
        <v>1.8053450017513389E-2</v>
      </c>
      <c r="Q104" s="3">
        <f t="shared" si="15"/>
        <v>7.8376312736679141E-3</v>
      </c>
      <c r="R104" s="3">
        <f t="shared" si="16"/>
        <v>5.45505525046575E-3</v>
      </c>
      <c r="S104" s="3">
        <f>SUM(P$3:P104)</f>
        <v>0.90782859295304008</v>
      </c>
      <c r="T104" s="3">
        <f>SUM(Q$3:Q104)</f>
        <v>0.40475931248782665</v>
      </c>
      <c r="U104" s="3">
        <f>SUM(R$3:R104)</f>
        <v>0.23144238153137056</v>
      </c>
      <c r="V104" s="3"/>
    </row>
    <row r="105" spans="6:22" x14ac:dyDescent="0.15">
      <c r="F105" s="19">
        <f t="shared" si="12"/>
        <v>102</v>
      </c>
      <c r="G105" s="29">
        <f t="shared" si="17"/>
        <v>1.5531470872483224</v>
      </c>
      <c r="H105" s="29">
        <f t="shared" si="18"/>
        <v>1.7906784161073828</v>
      </c>
      <c r="I105" s="37">
        <f t="shared" si="19"/>
        <v>2.559278172056132</v>
      </c>
      <c r="J105" s="3">
        <f t="shared" si="10"/>
        <v>0.64385402271956016</v>
      </c>
      <c r="K105" s="3">
        <f t="shared" si="11"/>
        <v>0.55844756434481557</v>
      </c>
      <c r="L105" s="3">
        <f t="shared" si="13"/>
        <v>0.39073517326824886</v>
      </c>
      <c r="M105" s="3">
        <f>SUM(J$3:J105)</f>
        <v>65.041514512968845</v>
      </c>
      <c r="N105" s="3">
        <f>SUM(K$3:K105)</f>
        <v>58.523237870110421</v>
      </c>
      <c r="O105" s="3">
        <f>SUM(L$3:L105)</f>
        <v>29.823742961548056</v>
      </c>
      <c r="P105" s="3">
        <f t="shared" si="14"/>
        <v>1.8242530643720872E-2</v>
      </c>
      <c r="Q105" s="3">
        <f t="shared" si="15"/>
        <v>7.9113404948848876E-3</v>
      </c>
      <c r="R105" s="3">
        <f t="shared" si="16"/>
        <v>5.5354149546335257E-3</v>
      </c>
      <c r="S105" s="3">
        <f>SUM(P$3:P105)</f>
        <v>0.92607112359676091</v>
      </c>
      <c r="T105" s="3">
        <f>SUM(Q$3:Q105)</f>
        <v>0.41267065298271155</v>
      </c>
      <c r="U105" s="3">
        <f>SUM(R$3:R105)</f>
        <v>0.23697779648600409</v>
      </c>
      <c r="V105" s="3"/>
    </row>
    <row r="106" spans="6:22" x14ac:dyDescent="0.15">
      <c r="F106" s="19">
        <f t="shared" si="12"/>
        <v>103</v>
      </c>
      <c r="G106" s="29">
        <f t="shared" si="17"/>
        <v>1.5522584630872485</v>
      </c>
      <c r="H106" s="29">
        <f t="shared" si="18"/>
        <v>1.7915670402684567</v>
      </c>
      <c r="I106" s="37">
        <f t="shared" si="19"/>
        <v>2.5471853467085532</v>
      </c>
      <c r="J106" s="3">
        <f t="shared" si="10"/>
        <v>0.64422261097621891</v>
      </c>
      <c r="K106" s="3">
        <f t="shared" si="11"/>
        <v>0.55817057219927169</v>
      </c>
      <c r="L106" s="3">
        <f t="shared" si="13"/>
        <v>0.3925901981542842</v>
      </c>
      <c r="M106" s="3">
        <f>SUM(J$3:J106)</f>
        <v>65.68573712394506</v>
      </c>
      <c r="N106" s="3">
        <f>SUM(K$3:K106)</f>
        <v>59.081408442309694</v>
      </c>
      <c r="O106" s="3">
        <f>SUM(L$3:L106)</f>
        <v>30.216333159702341</v>
      </c>
      <c r="P106" s="3">
        <f t="shared" si="14"/>
        <v>1.8431924702930706E-2</v>
      </c>
      <c r="Q106" s="3">
        <f t="shared" si="15"/>
        <v>7.9849401300729154E-3</v>
      </c>
      <c r="R106" s="3">
        <f t="shared" si="16"/>
        <v>5.6162208902626768E-3</v>
      </c>
      <c r="S106" s="3">
        <f>SUM(P$3:P106)</f>
        <v>0.94450304829969167</v>
      </c>
      <c r="T106" s="3">
        <f>SUM(Q$3:Q106)</f>
        <v>0.42065559311278444</v>
      </c>
      <c r="U106" s="3">
        <f>SUM(R$3:R106)</f>
        <v>0.24259401737626676</v>
      </c>
      <c r="V106" s="3"/>
    </row>
    <row r="107" spans="6:22" x14ac:dyDescent="0.15">
      <c r="F107" s="19">
        <f t="shared" si="12"/>
        <v>104</v>
      </c>
      <c r="G107" s="29">
        <f t="shared" si="17"/>
        <v>1.5513615033557049</v>
      </c>
      <c r="H107" s="29">
        <f t="shared" si="18"/>
        <v>1.7924640000000003</v>
      </c>
      <c r="I107" s="37">
        <f t="shared" si="19"/>
        <v>2.5352382267675155</v>
      </c>
      <c r="J107" s="3">
        <f t="shared" si="10"/>
        <v>0.64459508492181161</v>
      </c>
      <c r="K107" s="3">
        <f t="shared" si="11"/>
        <v>0.55789126029867253</v>
      </c>
      <c r="L107" s="3">
        <f t="shared" si="13"/>
        <v>0.39444025000957089</v>
      </c>
      <c r="M107" s="3">
        <f>SUM(J$3:J107)</f>
        <v>66.330332208866878</v>
      </c>
      <c r="N107" s="3">
        <f>SUM(K$3:K107)</f>
        <v>59.639299702608369</v>
      </c>
      <c r="O107" s="3">
        <f>SUM(L$3:L107)</f>
        <v>30.610773409711911</v>
      </c>
      <c r="P107" s="3">
        <f t="shared" si="14"/>
        <v>1.8621635786630113E-2</v>
      </c>
      <c r="Q107" s="3">
        <f t="shared" si="15"/>
        <v>8.0584293154252699E-3</v>
      </c>
      <c r="R107" s="3">
        <f t="shared" si="16"/>
        <v>5.6974702779160231E-3</v>
      </c>
      <c r="S107" s="3">
        <f>SUM(P$3:P107)</f>
        <v>0.96312468408632179</v>
      </c>
      <c r="T107" s="3">
        <f>SUM(Q$3:Q107)</f>
        <v>0.42871402242820972</v>
      </c>
      <c r="U107" s="3">
        <f>SUM(R$3:R107)</f>
        <v>0.2482914876541828</v>
      </c>
      <c r="V107" s="3"/>
    </row>
    <row r="108" spans="6:22" x14ac:dyDescent="0.15">
      <c r="F108" s="19">
        <f t="shared" si="12"/>
        <v>105</v>
      </c>
      <c r="G108" s="29">
        <f t="shared" si="17"/>
        <v>1.5504562080536914</v>
      </c>
      <c r="H108" s="29">
        <f t="shared" si="18"/>
        <v>1.7933692953020137</v>
      </c>
      <c r="I108" s="37">
        <f t="shared" si="19"/>
        <v>2.5234346432356056</v>
      </c>
      <c r="J108" s="3">
        <f t="shared" si="10"/>
        <v>0.64497145730759686</v>
      </c>
      <c r="K108" s="3">
        <f t="shared" si="11"/>
        <v>0.55760963601843883</v>
      </c>
      <c r="L108" s="3">
        <f t="shared" si="13"/>
        <v>0.39628527835291077</v>
      </c>
      <c r="M108" s="3">
        <f>SUM(J$3:J108)</f>
        <v>66.975303666174469</v>
      </c>
      <c r="N108" s="3">
        <f>SUM(K$3:K108)</f>
        <v>60.19690933862681</v>
      </c>
      <c r="O108" s="3">
        <f>SUM(L$3:L108)</f>
        <v>31.00705868806482</v>
      </c>
      <c r="P108" s="3">
        <f t="shared" si="14"/>
        <v>1.8811667504804907E-2</v>
      </c>
      <c r="Q108" s="3">
        <f t="shared" si="15"/>
        <v>8.131807191935566E-3</v>
      </c>
      <c r="R108" s="3">
        <f t="shared" si="16"/>
        <v>5.7791603093132818E-3</v>
      </c>
      <c r="S108" s="3">
        <f>SUM(P$3:P108)</f>
        <v>0.98193635159112669</v>
      </c>
      <c r="T108" s="3">
        <f>SUM(Q$3:Q108)</f>
        <v>0.43684582962014529</v>
      </c>
      <c r="U108" s="3">
        <f>SUM(R$3:R108)</f>
        <v>0.2540706479634961</v>
      </c>
      <c r="V108" s="3"/>
    </row>
    <row r="109" spans="6:22" x14ac:dyDescent="0.15">
      <c r="F109" s="19">
        <f t="shared" si="12"/>
        <v>106</v>
      </c>
      <c r="G109" s="29">
        <f t="shared" si="17"/>
        <v>1.5495425771812081</v>
      </c>
      <c r="H109" s="29">
        <f t="shared" si="18"/>
        <v>1.7942829261744968</v>
      </c>
      <c r="I109" s="37">
        <f t="shared" si="19"/>
        <v>2.5117724725394424</v>
      </c>
      <c r="J109" s="3">
        <f t="shared" si="10"/>
        <v>0.64535174104032189</v>
      </c>
      <c r="K109" s="3">
        <f t="shared" si="11"/>
        <v>0.55732570678362936</v>
      </c>
      <c r="L109" s="3">
        <f t="shared" si="13"/>
        <v>0.39812523265253558</v>
      </c>
      <c r="M109" s="3">
        <f>SUM(J$3:J109)</f>
        <v>67.620655407214784</v>
      </c>
      <c r="N109" s="3">
        <f>SUM(K$3:K109)</f>
        <v>60.754235045410439</v>
      </c>
      <c r="O109" s="3">
        <f>SUM(L$3:L109)</f>
        <v>31.405183920717356</v>
      </c>
      <c r="P109" s="3">
        <f t="shared" si="14"/>
        <v>1.9002023486187257E-2</v>
      </c>
      <c r="Q109" s="3">
        <f t="shared" si="15"/>
        <v>8.2050729054256536E-3</v>
      </c>
      <c r="R109" s="3">
        <f t="shared" si="16"/>
        <v>5.8612881473845517E-3</v>
      </c>
      <c r="S109" s="3">
        <f>SUM(P$3:P109)</f>
        <v>1.000938375077314</v>
      </c>
      <c r="T109" s="3">
        <f>SUM(Q$3:Q109)</f>
        <v>0.44505090252557095</v>
      </c>
      <c r="U109" s="3">
        <f>SUM(R$3:R109)</f>
        <v>0.25993193611088067</v>
      </c>
      <c r="V109" s="3"/>
    </row>
    <row r="110" spans="6:22" x14ac:dyDescent="0.15">
      <c r="F110" s="19">
        <f t="shared" si="12"/>
        <v>107</v>
      </c>
      <c r="G110" s="29">
        <f t="shared" si="17"/>
        <v>1.5486206107382552</v>
      </c>
      <c r="H110" s="29">
        <f t="shared" si="18"/>
        <v>1.7952048926174498</v>
      </c>
      <c r="I110" s="37">
        <f t="shared" si="19"/>
        <v>2.5002496353467558</v>
      </c>
      <c r="J110" s="3">
        <f t="shared" si="10"/>
        <v>0.64573594918337174</v>
      </c>
      <c r="K110" s="3">
        <f t="shared" si="11"/>
        <v>0.55703948006847126</v>
      </c>
      <c r="L110" s="3">
        <f t="shared" si="13"/>
        <v>0.39996006233246045</v>
      </c>
      <c r="M110" s="3">
        <f>SUM(J$3:J110)</f>
        <v>68.266391356398159</v>
      </c>
      <c r="N110" s="3">
        <f>SUM(K$3:K110)</f>
        <v>61.311274525478908</v>
      </c>
      <c r="O110" s="3">
        <f>SUM(L$3:L110)</f>
        <v>31.805143983049817</v>
      </c>
      <c r="P110" s="3">
        <f t="shared" si="14"/>
        <v>1.9192707378505772E-2</v>
      </c>
      <c r="Q110" s="3">
        <f t="shared" si="15"/>
        <v>8.2782256065731148E-3</v>
      </c>
      <c r="R110" s="3">
        <f t="shared" si="16"/>
        <v>5.9438509263296212E-3</v>
      </c>
      <c r="S110" s="3">
        <f>SUM(P$3:P110)</f>
        <v>1.0201310824558198</v>
      </c>
      <c r="T110" s="3">
        <f>SUM(Q$3:Q110)</f>
        <v>0.45332912813214404</v>
      </c>
      <c r="U110" s="3">
        <f>SUM(R$3:R110)</f>
        <v>0.26587578703721026</v>
      </c>
      <c r="V110" s="3"/>
    </row>
    <row r="111" spans="6:22" x14ac:dyDescent="0.15">
      <c r="F111" s="19">
        <f t="shared" si="12"/>
        <v>108</v>
      </c>
      <c r="G111" s="29">
        <f t="shared" si="17"/>
        <v>1.5476903087248324</v>
      </c>
      <c r="H111" s="29">
        <f t="shared" si="18"/>
        <v>1.7961351946308728</v>
      </c>
      <c r="I111" s="37">
        <f t="shared" si="19"/>
        <v>2.4888640954202454</v>
      </c>
      <c r="J111" s="3">
        <f t="shared" si="10"/>
        <v>0.64612409495793544</v>
      </c>
      <c r="K111" s="3">
        <f t="shared" si="11"/>
        <v>0.55675096339588848</v>
      </c>
      <c r="L111" s="3">
        <f t="shared" si="13"/>
        <v>0.40178971677887043</v>
      </c>
      <c r="M111" s="3">
        <f>SUM(J$3:J111)</f>
        <v>68.9125154513561</v>
      </c>
      <c r="N111" s="3">
        <f>SUM(K$3:K111)</f>
        <v>61.868025488874792</v>
      </c>
      <c r="O111" s="3">
        <f>SUM(L$3:L111)</f>
        <v>32.206933699828689</v>
      </c>
      <c r="P111" s="3">
        <f t="shared" si="14"/>
        <v>1.9383722848738062E-2</v>
      </c>
      <c r="Q111" s="3">
        <f t="shared" si="15"/>
        <v>8.3512644509383272E-3</v>
      </c>
      <c r="R111" s="3">
        <f t="shared" si="16"/>
        <v>6.0268457516830564E-3</v>
      </c>
      <c r="S111" s="3">
        <f>SUM(P$3:P111)</f>
        <v>1.039514805304558</v>
      </c>
      <c r="T111" s="3">
        <f>SUM(Q$3:Q111)</f>
        <v>0.46168039258308236</v>
      </c>
      <c r="U111" s="3">
        <f>SUM(R$3:R111)</f>
        <v>0.27190263278889332</v>
      </c>
      <c r="V111" s="3"/>
    </row>
    <row r="112" spans="6:22" x14ac:dyDescent="0.15">
      <c r="F112" s="19">
        <f t="shared" si="12"/>
        <v>109</v>
      </c>
      <c r="G112" s="29">
        <f t="shared" si="17"/>
        <v>1.5467516711409399</v>
      </c>
      <c r="H112" s="29">
        <f t="shared" si="18"/>
        <v>1.7970738322147652</v>
      </c>
      <c r="I112" s="37">
        <f t="shared" si="19"/>
        <v>2.4776138585068845</v>
      </c>
      <c r="J112" s="3">
        <f t="shared" si="10"/>
        <v>0.64651619174418851</v>
      </c>
      <c r="K112" s="3">
        <f t="shared" si="11"/>
        <v>0.5564601643370275</v>
      </c>
      <c r="L112" s="3">
        <f t="shared" si="13"/>
        <v>0.40361414534654022</v>
      </c>
      <c r="M112" s="3">
        <f>SUM(J$3:J112)</f>
        <v>69.559031643100283</v>
      </c>
      <c r="N112" s="3">
        <f>SUM(K$3:K112)</f>
        <v>62.424485653211818</v>
      </c>
      <c r="O112" s="3">
        <f>SUM(L$3:L112)</f>
        <v>32.610547845175226</v>
      </c>
      <c r="P112" s="3">
        <f t="shared" si="14"/>
        <v>1.9575073583365708E-2</v>
      </c>
      <c r="Q112" s="3">
        <f t="shared" si="15"/>
        <v>8.424188598991111E-3</v>
      </c>
      <c r="R112" s="3">
        <f t="shared" si="16"/>
        <v>6.1102697003851229E-3</v>
      </c>
      <c r="S112" s="3">
        <f>SUM(P$3:P112)</f>
        <v>1.0590898788879237</v>
      </c>
      <c r="T112" s="3">
        <f>SUM(Q$3:Q112)</f>
        <v>0.47010458118207349</v>
      </c>
      <c r="U112" s="3">
        <f>SUM(R$3:R112)</f>
        <v>0.27801290248927846</v>
      </c>
      <c r="V112" s="3"/>
    </row>
    <row r="113" spans="6:22" x14ac:dyDescent="0.15">
      <c r="F113" s="19">
        <f t="shared" si="12"/>
        <v>110</v>
      </c>
      <c r="G113" s="29">
        <f t="shared" si="17"/>
        <v>1.5458046979865774</v>
      </c>
      <c r="H113" s="29">
        <f t="shared" si="18"/>
        <v>1.7980208053691278</v>
      </c>
      <c r="I113" s="37">
        <f t="shared" si="19"/>
        <v>2.4664969712614004</v>
      </c>
      <c r="J113" s="3">
        <f t="shared" si="10"/>
        <v>0.64691225308249334</v>
      </c>
      <c r="K113" s="3">
        <f t="shared" si="11"/>
        <v>0.5561670905107815</v>
      </c>
      <c r="L113" s="3">
        <f t="shared" si="13"/>
        <v>0.40543329736528572</v>
      </c>
      <c r="M113" s="3">
        <f>SUM(J$3:J113)</f>
        <v>70.205943896182774</v>
      </c>
      <c r="N113" s="3">
        <f>SUM(K$3:K113)</f>
        <v>62.980652743722601</v>
      </c>
      <c r="O113" s="3">
        <f>SUM(L$3:L113)</f>
        <v>33.015981142540511</v>
      </c>
      <c r="P113" s="3">
        <f t="shared" si="14"/>
        <v>1.976676328863174E-2</v>
      </c>
      <c r="Q113" s="3">
        <f t="shared" si="15"/>
        <v>8.4969972161369391E-3</v>
      </c>
      <c r="R113" s="3">
        <f t="shared" si="16"/>
        <v>6.1941198208585319E-3</v>
      </c>
      <c r="S113" s="3">
        <f>SUM(P$3:P113)</f>
        <v>1.0788566421765555</v>
      </c>
      <c r="T113" s="3">
        <f>SUM(Q$3:Q113)</f>
        <v>0.47860157839821044</v>
      </c>
      <c r="U113" s="3">
        <f>SUM(R$3:R113)</f>
        <v>0.284207022310137</v>
      </c>
      <c r="V113" s="3"/>
    </row>
    <row r="114" spans="6:22" x14ac:dyDescent="0.15">
      <c r="F114" s="19">
        <f t="shared" si="12"/>
        <v>111</v>
      </c>
      <c r="G114" s="29">
        <f t="shared" si="17"/>
        <v>1.5448493892617452</v>
      </c>
      <c r="H114" s="29">
        <f t="shared" si="18"/>
        <v>1.79897611409396</v>
      </c>
      <c r="I114" s="37">
        <f t="shared" si="19"/>
        <v>2.4555115202027116</v>
      </c>
      <c r="J114" s="3">
        <f t="shared" si="10"/>
        <v>0.64731229267461565</v>
      </c>
      <c r="K114" s="3">
        <f t="shared" si="11"/>
        <v>0.55587174958331342</v>
      </c>
      <c r="L114" s="3">
        <f t="shared" si="13"/>
        <v>0.40724712214644643</v>
      </c>
      <c r="M114" s="3">
        <f>SUM(J$3:J114)</f>
        <v>70.853256188857387</v>
      </c>
      <c r="N114" s="3">
        <f>SUM(K$3:K114)</f>
        <v>63.536524493305912</v>
      </c>
      <c r="O114" s="3">
        <f>SUM(L$3:L114)</f>
        <v>33.423228264686955</v>
      </c>
      <c r="P114" s="3">
        <f t="shared" si="14"/>
        <v>1.9958795690800651E-2</v>
      </c>
      <c r="Q114" s="3">
        <f t="shared" si="15"/>
        <v>8.5696894727427496E-3</v>
      </c>
      <c r="R114" s="3">
        <f t="shared" si="16"/>
        <v>6.2783931330910488E-3</v>
      </c>
      <c r="S114" s="3">
        <f>SUM(P$3:P114)</f>
        <v>1.0988154378673562</v>
      </c>
      <c r="T114" s="3">
        <f>SUM(Q$3:Q114)</f>
        <v>0.48717126787095316</v>
      </c>
      <c r="U114" s="3">
        <f>SUM(R$3:R114)</f>
        <v>0.29048541544322803</v>
      </c>
      <c r="V114" s="3"/>
    </row>
    <row r="115" spans="6:22" x14ac:dyDescent="0.15">
      <c r="F115" s="19">
        <f t="shared" si="12"/>
        <v>112</v>
      </c>
      <c r="G115" s="29">
        <f t="shared" si="17"/>
        <v>1.5438857449664432</v>
      </c>
      <c r="H115" s="29">
        <f t="shared" si="18"/>
        <v>1.799939758389262</v>
      </c>
      <c r="I115" s="37">
        <f t="shared" si="19"/>
        <v>2.4446556307021425</v>
      </c>
      <c r="J115" s="3">
        <f t="shared" si="10"/>
        <v>0.64771632438495974</v>
      </c>
      <c r="K115" s="3">
        <f t="shared" si="11"/>
        <v>0.55557414926757576</v>
      </c>
      <c r="L115" s="3">
        <f t="shared" si="13"/>
        <v>0.40905556898939777</v>
      </c>
      <c r="M115" s="3">
        <f>SUM(J$3:J115)</f>
        <v>71.500972513242345</v>
      </c>
      <c r="N115" s="3">
        <f>SUM(K$3:K115)</f>
        <v>64.09209864257349</v>
      </c>
      <c r="O115" s="3">
        <f>SUM(L$3:L115)</f>
        <v>33.83228383367635</v>
      </c>
      <c r="P115" s="3">
        <f t="shared" si="14"/>
        <v>2.0151174536420971E-2</v>
      </c>
      <c r="Q115" s="3">
        <f t="shared" si="15"/>
        <v>8.6422645441622901E-3</v>
      </c>
      <c r="R115" s="3">
        <f t="shared" si="16"/>
        <v>6.3630866287239657E-3</v>
      </c>
      <c r="S115" s="3">
        <f>SUM(P$3:P115)</f>
        <v>1.1189666124037771</v>
      </c>
      <c r="T115" s="3">
        <f>SUM(Q$3:Q115)</f>
        <v>0.49581353241511544</v>
      </c>
      <c r="U115" s="3">
        <f>SUM(R$3:R115)</f>
        <v>0.29684850207195201</v>
      </c>
      <c r="V115" s="3"/>
    </row>
    <row r="116" spans="6:22" x14ac:dyDescent="0.15">
      <c r="F116" s="19">
        <f t="shared" si="12"/>
        <v>113</v>
      </c>
      <c r="G116" s="29">
        <f t="shared" si="17"/>
        <v>1.5429137651006712</v>
      </c>
      <c r="H116" s="29">
        <f t="shared" si="18"/>
        <v>1.8009117382550339</v>
      </c>
      <c r="I116" s="37">
        <f t="shared" si="19"/>
        <v>2.4339274660023054</v>
      </c>
      <c r="J116" s="3">
        <f t="shared" si="10"/>
        <v>0.64812436224182146</v>
      </c>
      <c r="K116" s="3">
        <f t="shared" si="11"/>
        <v>0.55527429732282985</v>
      </c>
      <c r="L116" s="3">
        <f t="shared" si="13"/>
        <v>0.41085858718809198</v>
      </c>
      <c r="M116" s="3">
        <f>SUM(J$3:J116)</f>
        <v>72.149096875484162</v>
      </c>
      <c r="N116" s="3">
        <f>SUM(K$3:K116)</f>
        <v>64.647372939896314</v>
      </c>
      <c r="O116" s="3">
        <f>SUM(L$3:L116)</f>
        <v>34.243142420864444</v>
      </c>
      <c r="P116" s="3">
        <f t="shared" si="14"/>
        <v>2.0343903592590504E-2</v>
      </c>
      <c r="Q116" s="3">
        <f t="shared" si="15"/>
        <v>8.7147216107610788E-3</v>
      </c>
      <c r="R116" s="3">
        <f t="shared" si="16"/>
        <v>6.448197271146444E-3</v>
      </c>
      <c r="S116" s="3">
        <f>SUM(P$3:P116)</f>
        <v>1.1393105159963677</v>
      </c>
      <c r="T116" s="3">
        <f>SUM(Q$3:Q116)</f>
        <v>0.50452825402587653</v>
      </c>
      <c r="U116" s="3">
        <f>SUM(R$3:R116)</f>
        <v>0.30329669934309844</v>
      </c>
      <c r="V116" s="3"/>
    </row>
    <row r="117" spans="6:22" x14ac:dyDescent="0.15">
      <c r="F117" s="19">
        <f t="shared" si="12"/>
        <v>114</v>
      </c>
      <c r="G117" s="29">
        <f t="shared" si="17"/>
        <v>1.5419334496644297</v>
      </c>
      <c r="H117" s="29">
        <f t="shared" si="18"/>
        <v>1.8018920536912753</v>
      </c>
      <c r="I117" s="37">
        <f t="shared" si="19"/>
        <v>2.4233252262655558</v>
      </c>
      <c r="J117" s="3">
        <f t="shared" si="10"/>
        <v>0.64853642043865745</v>
      </c>
      <c r="K117" s="3">
        <f t="shared" si="11"/>
        <v>0.55497220155416349</v>
      </c>
      <c r="L117" s="3">
        <f t="shared" si="13"/>
        <v>0.41265612603762691</v>
      </c>
      <c r="M117" s="3">
        <f>SUM(J$3:J117)</f>
        <v>72.797633295922822</v>
      </c>
      <c r="N117" s="3">
        <f>SUM(K$3:K117)</f>
        <v>65.202345141450479</v>
      </c>
      <c r="O117" s="3">
        <f>SUM(L$3:L117)</f>
        <v>34.655798546902069</v>
      </c>
      <c r="P117" s="3">
        <f t="shared" si="14"/>
        <v>2.0536986647224149E-2</v>
      </c>
      <c r="Q117" s="3">
        <f t="shared" si="15"/>
        <v>8.7870598579409213E-3</v>
      </c>
      <c r="R117" s="3">
        <f t="shared" si="16"/>
        <v>6.5337219955957596E-3</v>
      </c>
      <c r="S117" s="3">
        <f>SUM(P$3:P117)</f>
        <v>1.1598475026435919</v>
      </c>
      <c r="T117" s="3">
        <f>SUM(Q$3:Q117)</f>
        <v>0.51331531388381746</v>
      </c>
      <c r="U117" s="3">
        <f>SUM(R$3:R117)</f>
        <v>0.30983042133869421</v>
      </c>
      <c r="V117" s="3"/>
    </row>
    <row r="118" spans="6:22" x14ac:dyDescent="0.15">
      <c r="F118" s="19">
        <f t="shared" si="12"/>
        <v>115</v>
      </c>
      <c r="G118" s="29">
        <f t="shared" si="17"/>
        <v>1.5409447986577183</v>
      </c>
      <c r="H118" s="29">
        <f t="shared" si="18"/>
        <v>1.8028807046979867</v>
      </c>
      <c r="I118" s="37">
        <f t="shared" si="19"/>
        <v>2.4128471476510067</v>
      </c>
      <c r="J118" s="3">
        <f t="shared" si="10"/>
        <v>0.64895251333537518</v>
      </c>
      <c r="K118" s="3">
        <f t="shared" si="11"/>
        <v>0.55466786981200578</v>
      </c>
      <c r="L118" s="3">
        <f t="shared" si="13"/>
        <v>0.41444813484083975</v>
      </c>
      <c r="M118" s="3">
        <f>SUM(J$3:J118)</f>
        <v>73.446585809258195</v>
      </c>
      <c r="N118" s="3">
        <f>SUM(K$3:K118)</f>
        <v>65.757013011262487</v>
      </c>
      <c r="O118" s="3">
        <f>SUM(L$3:L118)</f>
        <v>35.070246681742908</v>
      </c>
      <c r="P118" s="3">
        <f t="shared" si="14"/>
        <v>2.0730427509324485E-2</v>
      </c>
      <c r="Q118" s="3">
        <f t="shared" si="15"/>
        <v>8.8592784761639815E-3</v>
      </c>
      <c r="R118" s="3">
        <f t="shared" si="16"/>
        <v>6.6196577092634129E-3</v>
      </c>
      <c r="S118" s="3">
        <f>SUM(P$3:P118)</f>
        <v>1.1805779301529165</v>
      </c>
      <c r="T118" s="3">
        <f>SUM(Q$3:Q118)</f>
        <v>0.52217459235998143</v>
      </c>
      <c r="U118" s="3">
        <f>SUM(R$3:R118)</f>
        <v>0.31645007904795763</v>
      </c>
      <c r="V118" s="3"/>
    </row>
    <row r="119" spans="6:22" x14ac:dyDescent="0.15">
      <c r="F119" s="19">
        <f t="shared" si="12"/>
        <v>116</v>
      </c>
      <c r="G119" s="29">
        <f t="shared" si="17"/>
        <v>1.539947812080537</v>
      </c>
      <c r="H119" s="29">
        <f t="shared" si="18"/>
        <v>1.8038776912751682</v>
      </c>
      <c r="I119" s="37">
        <f t="shared" si="19"/>
        <v>2.4024915014190786</v>
      </c>
      <c r="J119" s="3">
        <f t="shared" si="10"/>
        <v>0.6493726554596394</v>
      </c>
      <c r="K119" s="3">
        <f t="shared" si="11"/>
        <v>0.55436130999164146</v>
      </c>
      <c r="L119" s="3">
        <f t="shared" si="13"/>
        <v>0.41623456291492827</v>
      </c>
      <c r="M119" s="3">
        <f>SUM(J$3:J119)</f>
        <v>74.095958464717839</v>
      </c>
      <c r="N119" s="3">
        <f>SUM(K$3:K119)</f>
        <v>66.311374321254135</v>
      </c>
      <c r="O119" s="3">
        <f>SUM(L$3:L119)</f>
        <v>35.486481244657838</v>
      </c>
      <c r="P119" s="3">
        <f t="shared" si="14"/>
        <v>2.0924230009255047E-2</v>
      </c>
      <c r="Q119" s="3">
        <f t="shared" si="15"/>
        <v>8.9313766609764467E-3</v>
      </c>
      <c r="R119" s="3">
        <f t="shared" si="16"/>
        <v>6.7060012914071775E-3</v>
      </c>
      <c r="S119" s="3">
        <f>SUM(P$3:P119)</f>
        <v>1.2015021601621716</v>
      </c>
      <c r="T119" s="3">
        <f>SUM(Q$3:Q119)</f>
        <v>0.53110596902095786</v>
      </c>
      <c r="U119" s="3">
        <f>SUM(R$3:R119)</f>
        <v>0.32315608033936483</v>
      </c>
      <c r="V119" s="3"/>
    </row>
    <row r="120" spans="6:22" x14ac:dyDescent="0.15">
      <c r="F120" s="19">
        <f t="shared" si="12"/>
        <v>117</v>
      </c>
      <c r="G120" s="29">
        <f t="shared" si="17"/>
        <v>1.5389424899328863</v>
      </c>
      <c r="H120" s="29">
        <f t="shared" si="18"/>
        <v>1.8048830134228189</v>
      </c>
      <c r="I120" s="37">
        <f t="shared" si="19"/>
        <v>2.3922565930626618</v>
      </c>
      <c r="J120" s="3">
        <f t="shared" si="10"/>
        <v>0.64979686150819727</v>
      </c>
      <c r="K120" s="3">
        <f t="shared" si="11"/>
        <v>0.55405253003272414</v>
      </c>
      <c r="L120" s="3">
        <f t="shared" si="13"/>
        <v>0.41801535959809411</v>
      </c>
      <c r="M120" s="3">
        <f>SUM(J$3:J120)</f>
        <v>74.745755326226032</v>
      </c>
      <c r="N120" s="3">
        <f>SUM(K$3:K120)</f>
        <v>66.865426851286855</v>
      </c>
      <c r="O120" s="3">
        <f>SUM(L$3:L120)</f>
        <v>35.904496604255932</v>
      </c>
      <c r="P120" s="3">
        <f t="shared" si="14"/>
        <v>2.1118397999016412E-2</v>
      </c>
      <c r="Q120" s="3">
        <f t="shared" si="15"/>
        <v>9.0033536130317664E-3</v>
      </c>
      <c r="R120" s="3">
        <f t="shared" si="16"/>
        <v>6.792749593469029E-3</v>
      </c>
      <c r="S120" s="3">
        <f>SUM(P$3:P120)</f>
        <v>1.222620558161188</v>
      </c>
      <c r="T120" s="3">
        <f>SUM(Q$3:Q120)</f>
        <v>0.54010932263398959</v>
      </c>
      <c r="U120" s="3">
        <f>SUM(R$3:R120)</f>
        <v>0.32994882993283386</v>
      </c>
      <c r="V120" s="3"/>
    </row>
    <row r="121" spans="6:22" x14ac:dyDescent="0.15">
      <c r="F121" s="19">
        <f t="shared" si="12"/>
        <v>118</v>
      </c>
      <c r="G121" s="29">
        <f t="shared" si="17"/>
        <v>1.5379288322147653</v>
      </c>
      <c r="H121" s="29">
        <f t="shared" si="18"/>
        <v>1.8058966711409399</v>
      </c>
      <c r="I121" s="37">
        <f t="shared" si="19"/>
        <v>2.3821407614639472</v>
      </c>
      <c r="J121" s="3">
        <f t="shared" si="10"/>
        <v>0.6502251463482247</v>
      </c>
      <c r="K121" s="3">
        <f t="shared" si="11"/>
        <v>0.55374153791878589</v>
      </c>
      <c r="L121" s="3">
        <f t="shared" si="13"/>
        <v>0.41979047425621019</v>
      </c>
      <c r="M121" s="3">
        <f>SUM(J$3:J121)</f>
        <v>75.395980472574252</v>
      </c>
      <c r="N121" s="3">
        <f>SUM(K$3:K121)</f>
        <v>67.419168389205637</v>
      </c>
      <c r="O121" s="3">
        <f>SUM(L$3:L121)</f>
        <v>36.324287078512143</v>
      </c>
      <c r="P121" s="3">
        <f t="shared" si="14"/>
        <v>2.1312935352525143E-2</v>
      </c>
      <c r="Q121" s="3">
        <f t="shared" si="15"/>
        <v>9.0752085381134353E-3</v>
      </c>
      <c r="R121" s="3">
        <f t="shared" si="16"/>
        <v>6.8798994391990002E-3</v>
      </c>
      <c r="S121" s="3">
        <f>SUM(P$3:P121)</f>
        <v>1.2439334935137132</v>
      </c>
      <c r="T121" s="3">
        <f>SUM(Q$3:Q121)</f>
        <v>0.54918453117210297</v>
      </c>
      <c r="U121" s="3">
        <f>SUM(R$3:R121)</f>
        <v>0.33682872937203284</v>
      </c>
      <c r="V121" s="3"/>
    </row>
    <row r="122" spans="6:22" x14ac:dyDescent="0.15">
      <c r="F122" s="19">
        <f t="shared" si="12"/>
        <v>119</v>
      </c>
      <c r="G122" s="29">
        <f t="shared" si="17"/>
        <v>1.5369068389261746</v>
      </c>
      <c r="H122" s="29">
        <f t="shared" si="18"/>
        <v>1.8069186644295305</v>
      </c>
      <c r="I122" s="37">
        <f t="shared" si="19"/>
        <v>2.3721423780760631</v>
      </c>
      <c r="J122" s="3">
        <f t="shared" si="10"/>
        <v>0.6506575250186879</v>
      </c>
      <c r="K122" s="3">
        <f t="shared" si="11"/>
        <v>0.55342834167674837</v>
      </c>
      <c r="L122" s="3">
        <f t="shared" si="13"/>
        <v>0.42155985628950932</v>
      </c>
      <c r="M122" s="3">
        <f>SUM(J$3:J122)</f>
        <v>76.046637997592939</v>
      </c>
      <c r="N122" s="3">
        <f>SUM(K$3:K122)</f>
        <v>67.972596730882387</v>
      </c>
      <c r="O122" s="3">
        <f>SUM(L$3:L122)</f>
        <v>36.745846934801655</v>
      </c>
      <c r="P122" s="3">
        <f t="shared" si="14"/>
        <v>2.1507845965895514E-2</v>
      </c>
      <c r="Q122" s="3">
        <f t="shared" si="15"/>
        <v>9.1469406471573703E-3</v>
      </c>
      <c r="R122" s="3">
        <f t="shared" si="16"/>
        <v>6.9674476247849459E-3</v>
      </c>
      <c r="S122" s="3">
        <f>SUM(P$3:P122)</f>
        <v>1.2654413394796087</v>
      </c>
      <c r="T122" s="3">
        <f>SUM(Q$3:Q122)</f>
        <v>0.55833147181926035</v>
      </c>
      <c r="U122" s="3">
        <f>SUM(R$3:R122)</f>
        <v>0.3437961769968178</v>
      </c>
      <c r="V122" s="3"/>
    </row>
    <row r="123" spans="6:22" x14ac:dyDescent="0.15">
      <c r="F123" s="19">
        <f t="shared" si="12"/>
        <v>120</v>
      </c>
      <c r="G123" s="29">
        <f t="shared" si="17"/>
        <v>1.5358765100671143</v>
      </c>
      <c r="H123" s="29">
        <f t="shared" si="18"/>
        <v>1.8079489932885908</v>
      </c>
      <c r="I123" s="37">
        <f t="shared" si="19"/>
        <v>2.362259846128663</v>
      </c>
      <c r="J123" s="3">
        <f t="shared" si="10"/>
        <v>0.65109401273172818</v>
      </c>
      <c r="K123" s="3">
        <f t="shared" si="11"/>
        <v>0.55311294937643007</v>
      </c>
      <c r="L123" s="3">
        <f t="shared" si="13"/>
        <v>0.42332345513929287</v>
      </c>
      <c r="M123" s="3">
        <f>SUM(J$3:J123)</f>
        <v>76.697732010324671</v>
      </c>
      <c r="N123" s="3">
        <f>SUM(K$3:K123)</f>
        <v>68.525709680258814</v>
      </c>
      <c r="O123" s="3">
        <f>SUM(L$3:L123)</f>
        <v>37.169170389940945</v>
      </c>
      <c r="P123" s="3">
        <f t="shared" si="14"/>
        <v>2.1703133757724272E-2</v>
      </c>
      <c r="Q123" s="3">
        <f t="shared" si="15"/>
        <v>9.2185491562738336E-3</v>
      </c>
      <c r="R123" s="3">
        <f t="shared" si="16"/>
        <v>7.0553909189882144E-3</v>
      </c>
      <c r="S123" s="3">
        <f>SUM(P$3:P123)</f>
        <v>1.2871444732373329</v>
      </c>
      <c r="T123" s="3">
        <f>SUM(Q$3:Q123)</f>
        <v>0.5675500209755342</v>
      </c>
      <c r="U123" s="3">
        <f>SUM(R$3:R123)</f>
        <v>0.35085156791580602</v>
      </c>
      <c r="V123" s="3"/>
    </row>
    <row r="124" spans="6:22" x14ac:dyDescent="0.15">
      <c r="F124" s="19">
        <f t="shared" si="12"/>
        <v>121</v>
      </c>
      <c r="G124" s="29">
        <f t="shared" si="17"/>
        <v>1.534837845637584</v>
      </c>
      <c r="H124" s="29">
        <f t="shared" si="18"/>
        <v>1.808987657718121</v>
      </c>
      <c r="I124" s="37">
        <f t="shared" si="19"/>
        <v>2.3524915998566494</v>
      </c>
      <c r="J124" s="3">
        <f t="shared" si="10"/>
        <v>0.65153462487406411</v>
      </c>
      <c r="K124" s="3">
        <f t="shared" si="11"/>
        <v>0.55279536913005378</v>
      </c>
      <c r="L124" s="3">
        <f t="shared" si="13"/>
        <v>0.42508122029465933</v>
      </c>
      <c r="M124" s="3">
        <f>SUM(J$3:J124)</f>
        <v>77.349266635198731</v>
      </c>
      <c r="N124" s="3">
        <f>SUM(K$3:K124)</f>
        <v>69.078505049388866</v>
      </c>
      <c r="O124" s="3">
        <f>SUM(L$3:L124)</f>
        <v>37.594251610235602</v>
      </c>
      <c r="P124" s="3">
        <f t="shared" si="14"/>
        <v>2.1898802669378267E-2</v>
      </c>
      <c r="Q124" s="3">
        <f t="shared" si="15"/>
        <v>9.2900332867689589E-3</v>
      </c>
      <c r="R124" s="3">
        <f t="shared" si="16"/>
        <v>7.1437260632852464E-3</v>
      </c>
      <c r="S124" s="3">
        <f>SUM(P$3:P124)</f>
        <v>1.3090432759067112</v>
      </c>
      <c r="T124" s="3">
        <f>SUM(Q$3:Q124)</f>
        <v>0.57684005426230311</v>
      </c>
      <c r="U124" s="3">
        <f>SUM(R$3:R124)</f>
        <v>0.35799529397909124</v>
      </c>
      <c r="V124" s="3"/>
    </row>
    <row r="125" spans="6:22" x14ac:dyDescent="0.15">
      <c r="F125" s="19">
        <f t="shared" si="12"/>
        <v>122</v>
      </c>
      <c r="G125" s="29">
        <f t="shared" si="17"/>
        <v>1.5337908456375842</v>
      </c>
      <c r="H125" s="29">
        <f t="shared" si="18"/>
        <v>1.810034657718121</v>
      </c>
      <c r="I125" s="37">
        <f t="shared" si="19"/>
        <v>2.3428361037512566</v>
      </c>
      <c r="J125" s="3">
        <f t="shared" si="10"/>
        <v>0.65197937700841357</v>
      </c>
      <c r="K125" s="3">
        <f t="shared" si="11"/>
        <v>0.55247560909175208</v>
      </c>
      <c r="L125" s="3">
        <f t="shared" si="13"/>
        <v>0.4268331012992499</v>
      </c>
      <c r="M125" s="3">
        <f>SUM(J$3:J125)</f>
        <v>78.001246012207147</v>
      </c>
      <c r="N125" s="3">
        <f>SUM(K$3:K125)</f>
        <v>69.630980658480624</v>
      </c>
      <c r="O125" s="3">
        <f>SUM(L$3:L125)</f>
        <v>38.021084711534854</v>
      </c>
      <c r="P125" s="3">
        <f t="shared" si="14"/>
        <v>2.2094856665285125E-2</v>
      </c>
      <c r="Q125" s="3">
        <f t="shared" si="15"/>
        <v>9.3613922651657987E-3</v>
      </c>
      <c r="R125" s="3">
        <f t="shared" si="16"/>
        <v>7.2324497720150684E-3</v>
      </c>
      <c r="S125" s="3">
        <f>SUM(P$3:P125)</f>
        <v>1.3311381325719964</v>
      </c>
      <c r="T125" s="3">
        <f>SUM(Q$3:Q125)</f>
        <v>0.58620144652746886</v>
      </c>
      <c r="U125" s="3">
        <f>SUM(R$3:R125)</f>
        <v>0.36522774375110634</v>
      </c>
      <c r="V125" s="3"/>
    </row>
    <row r="126" spans="6:22" x14ac:dyDescent="0.15">
      <c r="F126" s="19">
        <f t="shared" si="12"/>
        <v>123</v>
      </c>
      <c r="G126" s="29">
        <f t="shared" si="17"/>
        <v>1.5327355100671143</v>
      </c>
      <c r="H126" s="29">
        <f t="shared" si="18"/>
        <v>1.8110899932885909</v>
      </c>
      <c r="I126" s="37">
        <f t="shared" si="19"/>
        <v>2.3332918518327315</v>
      </c>
      <c r="J126" s="3">
        <f t="shared" si="10"/>
        <v>0.65242828487493754</v>
      </c>
      <c r="K126" s="3">
        <f t="shared" si="11"/>
        <v>0.55215367745707233</v>
      </c>
      <c r="L126" s="3">
        <f t="shared" si="13"/>
        <v>0.42857904775801181</v>
      </c>
      <c r="M126" s="3">
        <f>SUM(J$3:J126)</f>
        <v>78.653674297082091</v>
      </c>
      <c r="N126" s="3">
        <f>SUM(K$3:K126)</f>
        <v>70.183134335937694</v>
      </c>
      <c r="O126" s="3">
        <f>SUM(L$3:L126)</f>
        <v>38.449663759292868</v>
      </c>
      <c r="P126" s="3">
        <f t="shared" si="14"/>
        <v>2.2291299733227032E-2</v>
      </c>
      <c r="Q126" s="3">
        <f t="shared" si="15"/>
        <v>9.432625323224985E-3</v>
      </c>
      <c r="R126" s="3">
        <f t="shared" si="16"/>
        <v>7.3215587325327017E-3</v>
      </c>
      <c r="S126" s="3">
        <f>SUM(P$3:P126)</f>
        <v>1.3534294323052234</v>
      </c>
      <c r="T126" s="3">
        <f>SUM(Q$3:Q126)</f>
        <v>0.59563407185069384</v>
      </c>
      <c r="U126" s="3">
        <f>SUM(R$3:R126)</f>
        <v>0.37254930248363904</v>
      </c>
      <c r="V126" s="3"/>
    </row>
    <row r="127" spans="6:22" x14ac:dyDescent="0.15">
      <c r="F127" s="19">
        <f t="shared" si="12"/>
        <v>124</v>
      </c>
      <c r="G127" s="29">
        <f t="shared" si="17"/>
        <v>1.5316718389261748</v>
      </c>
      <c r="H127" s="29">
        <f t="shared" si="18"/>
        <v>1.8121536644295304</v>
      </c>
      <c r="I127" s="37">
        <f t="shared" si="19"/>
        <v>2.3238573669439004</v>
      </c>
      <c r="J127" s="3">
        <f t="shared" si="10"/>
        <v>0.65288136439270206</v>
      </c>
      <c r="K127" s="3">
        <f t="shared" si="11"/>
        <v>0.55182958246247948</v>
      </c>
      <c r="L127" s="3">
        <f t="shared" si="13"/>
        <v>0.4303190093439761</v>
      </c>
      <c r="M127" s="3">
        <f>SUM(J$3:J127)</f>
        <v>79.306555661474789</v>
      </c>
      <c r="N127" s="3">
        <f>SUM(K$3:K127)</f>
        <v>70.734963918400169</v>
      </c>
      <c r="O127" s="3">
        <f>SUM(L$3:L127)</f>
        <v>38.879982768636843</v>
      </c>
      <c r="P127" s="3">
        <f t="shared" si="14"/>
        <v>2.2488135884637515E-2</v>
      </c>
      <c r="Q127" s="3">
        <f t="shared" si="15"/>
        <v>9.5037316979649251E-3</v>
      </c>
      <c r="R127" s="3">
        <f t="shared" si="16"/>
        <v>7.4110496053684779E-3</v>
      </c>
      <c r="S127" s="3">
        <f>SUM(P$3:P127)</f>
        <v>1.375917568189861</v>
      </c>
      <c r="T127" s="3">
        <f>SUM(Q$3:Q127)</f>
        <v>0.60513780354865876</v>
      </c>
      <c r="U127" s="3">
        <f>SUM(R$3:R127)</f>
        <v>0.37996035208900752</v>
      </c>
      <c r="V127" s="3"/>
    </row>
    <row r="128" spans="6:22" x14ac:dyDescent="0.15">
      <c r="F128" s="19">
        <f t="shared" si="12"/>
        <v>125</v>
      </c>
      <c r="G128" s="29">
        <f t="shared" si="17"/>
        <v>1.5305998322147651</v>
      </c>
      <c r="H128" s="29">
        <f t="shared" si="18"/>
        <v>1.8132256711409398</v>
      </c>
      <c r="I128" s="37">
        <f t="shared" si="19"/>
        <v>2.314531200063918</v>
      </c>
      <c r="J128" s="3">
        <f t="shared" si="10"/>
        <v>0.65333863166116279</v>
      </c>
      <c r="K128" s="3">
        <f t="shared" si="11"/>
        <v>0.5515033323848586</v>
      </c>
      <c r="L128" s="3">
        <f t="shared" si="13"/>
        <v>0.43205293580504944</v>
      </c>
      <c r="M128" s="3">
        <f>SUM(J$3:J128)</f>
        <v>79.959894293135946</v>
      </c>
      <c r="N128" s="3">
        <f>SUM(K$3:K128)</f>
        <v>71.286467250785023</v>
      </c>
      <c r="O128" s="3">
        <f>SUM(L$3:L128)</f>
        <v>39.31203570444189</v>
      </c>
      <c r="P128" s="3">
        <f t="shared" si="14"/>
        <v>2.2685369154901488E-2</v>
      </c>
      <c r="Q128" s="3">
        <f t="shared" si="15"/>
        <v>9.5747106316815735E-3</v>
      </c>
      <c r="R128" s="3">
        <f t="shared" si="16"/>
        <v>7.5009190243932201E-3</v>
      </c>
      <c r="S128" s="3">
        <f>SUM(P$3:P128)</f>
        <v>1.3986029373447624</v>
      </c>
      <c r="T128" s="3">
        <f>SUM(Q$3:Q128)</f>
        <v>0.61471251418034034</v>
      </c>
      <c r="U128" s="3">
        <f>SUM(R$3:R128)</f>
        <v>0.38746127111340073</v>
      </c>
      <c r="V128" s="3"/>
    </row>
    <row r="129" spans="6:22" x14ac:dyDescent="0.15">
      <c r="F129" s="19">
        <f t="shared" si="12"/>
        <v>126</v>
      </c>
      <c r="G129" s="29">
        <f t="shared" si="17"/>
        <v>1.5295194899328861</v>
      </c>
      <c r="H129" s="29">
        <f t="shared" si="18"/>
        <v>1.8143060134228191</v>
      </c>
      <c r="I129" s="37">
        <f t="shared" si="19"/>
        <v>2.3053119296415279</v>
      </c>
      <c r="J129" s="3">
        <f t="shared" si="10"/>
        <v>0.65380010296166879</v>
      </c>
      <c r="K129" s="3">
        <f t="shared" si="11"/>
        <v>0.55117493554101604</v>
      </c>
      <c r="L129" s="3">
        <f t="shared" si="13"/>
        <v>0.43378077697081902</v>
      </c>
      <c r="M129" s="3">
        <f>SUM(J$3:J129)</f>
        <v>80.613694396097614</v>
      </c>
      <c r="N129" s="3">
        <f>SUM(K$3:K129)</f>
        <v>71.837642186326036</v>
      </c>
      <c r="O129" s="3">
        <f>SUM(L$3:L129)</f>
        <v>39.74581648141271</v>
      </c>
      <c r="P129" s="3">
        <f t="shared" si="14"/>
        <v>2.2883003603658407E-2</v>
      </c>
      <c r="Q129" s="3">
        <f t="shared" si="15"/>
        <v>9.6455613719677816E-3</v>
      </c>
      <c r="R129" s="3">
        <f t="shared" si="16"/>
        <v>7.5911635969893327E-3</v>
      </c>
      <c r="S129" s="3">
        <f>SUM(P$3:P129)</f>
        <v>1.4214859409484208</v>
      </c>
      <c r="T129" s="3">
        <f>SUM(Q$3:Q129)</f>
        <v>0.62435807555230816</v>
      </c>
      <c r="U129" s="3">
        <f>SUM(R$3:R129)</f>
        <v>0.39505243471039009</v>
      </c>
      <c r="V129" s="3"/>
    </row>
    <row r="130" spans="6:22" x14ac:dyDescent="0.15">
      <c r="F130" s="19">
        <f t="shared" si="12"/>
        <v>127</v>
      </c>
      <c r="G130" s="29">
        <f t="shared" si="17"/>
        <v>1.5284308120805372</v>
      </c>
      <c r="H130" s="29">
        <f t="shared" si="18"/>
        <v>1.8153946912751679</v>
      </c>
      <c r="I130" s="37">
        <f t="shared" si="19"/>
        <v>2.2961981609471955</v>
      </c>
      <c r="J130" s="3">
        <f t="shared" si="10"/>
        <v>0.65426579475898927</v>
      </c>
      <c r="K130" s="3">
        <f t="shared" si="11"/>
        <v>0.55084440028717996</v>
      </c>
      <c r="L130" s="3">
        <f t="shared" si="13"/>
        <v>0.43550248275936865</v>
      </c>
      <c r="M130" s="3">
        <f>SUM(J$3:J130)</f>
        <v>81.267960190856599</v>
      </c>
      <c r="N130" s="3">
        <f>SUM(K$3:K130)</f>
        <v>72.388486586613212</v>
      </c>
      <c r="O130" s="3">
        <f>SUM(L$3:L130)</f>
        <v>40.181318964172078</v>
      </c>
      <c r="P130" s="3">
        <f t="shared" si="14"/>
        <v>2.3081043315108789E-2</v>
      </c>
      <c r="Q130" s="3">
        <f t="shared" si="15"/>
        <v>9.7162831717322023E-3</v>
      </c>
      <c r="R130" s="3">
        <f t="shared" si="16"/>
        <v>7.6817799042277523E-3</v>
      </c>
      <c r="S130" s="3">
        <f>SUM(P$3:P130)</f>
        <v>1.4445669842635296</v>
      </c>
      <c r="T130" s="3">
        <f>SUM(Q$3:Q130)</f>
        <v>0.63407435872404039</v>
      </c>
      <c r="U130" s="3">
        <f>SUM(R$3:R130)</f>
        <v>0.40273421461461784</v>
      </c>
      <c r="V130" s="3"/>
    </row>
    <row r="131" spans="6:22" x14ac:dyDescent="0.15">
      <c r="F131" s="19">
        <f t="shared" si="12"/>
        <v>128</v>
      </c>
      <c r="G131" s="29">
        <f t="shared" si="17"/>
        <v>1.5273337986577185</v>
      </c>
      <c r="H131" s="29">
        <f t="shared" si="18"/>
        <v>1.8164917046979867</v>
      </c>
      <c r="I131" s="37">
        <f t="shared" si="19"/>
        <v>2.2871885254434887</v>
      </c>
      <c r="J131" s="3">
        <f t="shared" ref="J131:J194" si="20">ABS(1/G131)</f>
        <v>0.65473572370286026</v>
      </c>
      <c r="K131" s="3">
        <f t="shared" ref="K131:K194" si="21">1/H131</f>
        <v>0.55051173501849926</v>
      </c>
      <c r="L131" s="3">
        <f t="shared" si="13"/>
        <v>0.43721800318410514</v>
      </c>
      <c r="M131" s="3">
        <f>SUM(J$3:J131)</f>
        <v>81.922695914559455</v>
      </c>
      <c r="N131" s="3">
        <f>SUM(K$3:K131)</f>
        <v>72.938998321631715</v>
      </c>
      <c r="O131" s="3">
        <f>SUM(L$3:L131)</f>
        <v>40.618536967356185</v>
      </c>
      <c r="P131" s="3">
        <f t="shared" si="14"/>
        <v>2.3279492398323921E-2</v>
      </c>
      <c r="Q131" s="3">
        <f t="shared" si="15"/>
        <v>9.7868752892177648E-3</v>
      </c>
      <c r="R131" s="3">
        <f t="shared" si="16"/>
        <v>7.7727645010507579E-3</v>
      </c>
      <c r="S131" s="3">
        <f>SUM(P$3:P131)</f>
        <v>1.4678464766618535</v>
      </c>
      <c r="T131" s="3">
        <f>SUM(Q$3:Q131)</f>
        <v>0.64386123401325812</v>
      </c>
      <c r="U131" s="3">
        <f>SUM(R$3:R131)</f>
        <v>0.41050697911566858</v>
      </c>
      <c r="V131" s="3"/>
    </row>
    <row r="132" spans="6:22" x14ac:dyDescent="0.15">
      <c r="F132" s="19">
        <f t="shared" ref="F132:F195" si="22">F131+1</f>
        <v>129</v>
      </c>
      <c r="G132" s="29">
        <f t="shared" si="17"/>
        <v>1.5262284496644296</v>
      </c>
      <c r="H132" s="29">
        <f t="shared" si="18"/>
        <v>1.8175970536912753</v>
      </c>
      <c r="I132" s="37">
        <f t="shared" si="19"/>
        <v>2.2782816801731167</v>
      </c>
      <c r="J132" s="3">
        <f t="shared" si="20"/>
        <v>0.65520990662955403</v>
      </c>
      <c r="K132" s="3">
        <f t="shared" si="21"/>
        <v>0.55017694816854235</v>
      </c>
      <c r="L132" s="3">
        <f t="shared" ref="L132:L195" si="23">1/I132</f>
        <v>0.43892728836059214</v>
      </c>
      <c r="M132" s="3">
        <f>SUM(J$3:J132)</f>
        <v>82.577905821189006</v>
      </c>
      <c r="N132" s="3">
        <f>SUM(K$3:K132)</f>
        <v>73.489175269800256</v>
      </c>
      <c r="O132" s="3">
        <f>SUM(L$3:L132)</f>
        <v>41.057464255716781</v>
      </c>
      <c r="P132" s="3">
        <f t="shared" ref="P132:P195" si="24">$F132*J132/3600</f>
        <v>2.3478354987559017E-2</v>
      </c>
      <c r="Q132" s="3">
        <f t="shared" ref="Q132:Q195" si="25">$F132*K132/7200</f>
        <v>9.8573369880197177E-3</v>
      </c>
      <c r="R132" s="3">
        <f t="shared" ref="R132:R195" si="26">$F132*L132/7200</f>
        <v>7.8641139164606095E-3</v>
      </c>
      <c r="S132" s="3">
        <f>SUM(P$3:P132)</f>
        <v>1.4913248316494125</v>
      </c>
      <c r="T132" s="3">
        <f>SUM(Q$3:Q132)</f>
        <v>0.65371857100127784</v>
      </c>
      <c r="U132" s="3">
        <f>SUM(R$3:R132)</f>
        <v>0.41837109303212922</v>
      </c>
      <c r="V132" s="3"/>
    </row>
    <row r="133" spans="6:22" x14ac:dyDescent="0.15">
      <c r="F133" s="19">
        <f t="shared" si="22"/>
        <v>130</v>
      </c>
      <c r="G133" s="29">
        <f t="shared" ref="G133:G196" si="27">(MIN(367*$C$3/$F133*$C$9/$C$12,$C$12*$C$10/($C$10+$C$11)*$C$15*1000/($F133+85)/$C$12,$C$14*$C$7+$C$19+800/$C$16+$C$8)-($C$17*F133^2+$C$18*F133+$C$19+800/$C$16+$C$8))/$C$14</f>
        <v>1.5251147651006713</v>
      </c>
      <c r="H133" s="29">
        <f t="shared" ref="H133:H196" si="28">(MIN(367*$C$3/$F133*$C$9/$C$12,$C$12*$C$10/($C$10+$C$11)*$C$15*1000/($F133+85)/$C$12,$C$14*$C$7+$C$19+800/$C$16+$C$8)+($C$17*F133^2+$C$18*F133+$C$19+800/$C$16+$C$8))/$C$14</f>
        <v>1.8187107382550338</v>
      </c>
      <c r="I133" s="37">
        <f t="shared" ref="I133:I196" si="29">(1000*$C$15/($F133+85)+$C$17*F133^2+$C$18*F133+$C$19+800/$C$16+$C$8)/$C$14</f>
        <v>2.2694763071640391</v>
      </c>
      <c r="J133" s="3">
        <f t="shared" si="20"/>
        <v>0.65568836056346946</v>
      </c>
      <c r="K133" s="3">
        <f t="shared" si="21"/>
        <v>0.54984004820879451</v>
      </c>
      <c r="L133" s="3">
        <f t="shared" si="23"/>
        <v>0.44063028851339286</v>
      </c>
      <c r="M133" s="3">
        <f>SUM(J$3:J133)</f>
        <v>83.23359418175248</v>
      </c>
      <c r="N133" s="3">
        <f>SUM(K$3:K133)</f>
        <v>74.039015318009049</v>
      </c>
      <c r="O133" s="3">
        <f>SUM(L$3:L133)</f>
        <v>41.49809454423017</v>
      </c>
      <c r="P133" s="3">
        <f t="shared" si="24"/>
        <v>2.3677635242569731E-2</v>
      </c>
      <c r="Q133" s="3">
        <f t="shared" si="25"/>
        <v>9.9276675371032345E-3</v>
      </c>
      <c r="R133" s="3">
        <f t="shared" si="26"/>
        <v>7.955824653714038E-3</v>
      </c>
      <c r="S133" s="3">
        <f>SUM(P$3:P133)</f>
        <v>1.5150024668919824</v>
      </c>
      <c r="T133" s="3">
        <f>SUM(Q$3:Q133)</f>
        <v>0.66364623853838112</v>
      </c>
      <c r="U133" s="3">
        <f>SUM(R$3:R133)</f>
        <v>0.42632691768584324</v>
      </c>
      <c r="V133" s="3"/>
    </row>
    <row r="134" spans="6:22" x14ac:dyDescent="0.15">
      <c r="F134" s="19">
        <f t="shared" si="22"/>
        <v>131</v>
      </c>
      <c r="G134" s="29">
        <f t="shared" si="27"/>
        <v>1.5239927449664432</v>
      </c>
      <c r="H134" s="29">
        <f t="shared" si="28"/>
        <v>1.819832758389262</v>
      </c>
      <c r="I134" s="37">
        <f t="shared" si="29"/>
        <v>2.2607711128511059</v>
      </c>
      <c r="J134" s="3">
        <f t="shared" si="20"/>
        <v>0.65617110271874624</v>
      </c>
      <c r="K134" s="3">
        <f t="shared" si="21"/>
        <v>0.54950104364815489</v>
      </c>
      <c r="L134" s="3">
        <f t="shared" si="23"/>
        <v>0.44232695398291738</v>
      </c>
      <c r="M134" s="3">
        <f>SUM(J$3:J134)</f>
        <v>83.889765284471224</v>
      </c>
      <c r="N134" s="3">
        <f>SUM(K$3:K134)</f>
        <v>74.588516361657199</v>
      </c>
      <c r="O134" s="3">
        <f>SUM(L$3:L134)</f>
        <v>41.940421498213091</v>
      </c>
      <c r="P134" s="3">
        <f t="shared" si="24"/>
        <v>2.3877337348932152E-2</v>
      </c>
      <c r="Q134" s="3">
        <f t="shared" si="25"/>
        <v>9.9978662108205947E-3</v>
      </c>
      <c r="R134" s="3">
        <f t="shared" si="26"/>
        <v>8.0478931905225252E-3</v>
      </c>
      <c r="S134" s="3">
        <f>SUM(P$3:P134)</f>
        <v>1.5388798042409144</v>
      </c>
      <c r="T134" s="3">
        <f>SUM(Q$3:Q134)</f>
        <v>0.67364410474920167</v>
      </c>
      <c r="U134" s="3">
        <f>SUM(R$3:R134)</f>
        <v>0.43437481087636576</v>
      </c>
      <c r="V134" s="3"/>
    </row>
    <row r="135" spans="6:22" x14ac:dyDescent="0.15">
      <c r="F135" s="19">
        <f t="shared" si="22"/>
        <v>132</v>
      </c>
      <c r="G135" s="29">
        <f t="shared" si="27"/>
        <v>1.5228623892617452</v>
      </c>
      <c r="H135" s="29">
        <f t="shared" si="28"/>
        <v>1.8209631140939599</v>
      </c>
      <c r="I135" s="37">
        <f t="shared" si="29"/>
        <v>2.2521648275136856</v>
      </c>
      <c r="J135" s="3">
        <f t="shared" si="20"/>
        <v>0.65665815050090048</v>
      </c>
      <c r="K135" s="3">
        <f t="shared" si="21"/>
        <v>0.54915994303243254</v>
      </c>
      <c r="L135" s="3">
        <f t="shared" si="23"/>
        <v>0.44401723523227493</v>
      </c>
      <c r="M135" s="3">
        <f>SUM(J$3:J135)</f>
        <v>84.546423434972127</v>
      </c>
      <c r="N135" s="3">
        <f>SUM(K$3:K135)</f>
        <v>75.137676304689634</v>
      </c>
      <c r="O135" s="3">
        <f>SUM(L$3:L135)</f>
        <v>42.384438733445364</v>
      </c>
      <c r="P135" s="3">
        <f t="shared" si="24"/>
        <v>2.4077465518366349E-2</v>
      </c>
      <c r="Q135" s="3">
        <f t="shared" si="25"/>
        <v>1.006793228892793E-2</v>
      </c>
      <c r="R135" s="3">
        <f t="shared" si="26"/>
        <v>8.1403159792583744E-3</v>
      </c>
      <c r="S135" s="3">
        <f>SUM(P$3:P135)</f>
        <v>1.5629572697592808</v>
      </c>
      <c r="T135" s="3">
        <f>SUM(Q$3:Q135)</f>
        <v>0.68371203703812955</v>
      </c>
      <c r="U135" s="3">
        <f>SUM(R$3:R135)</f>
        <v>0.44251512685562411</v>
      </c>
      <c r="V135" s="3"/>
    </row>
    <row r="136" spans="6:22" x14ac:dyDescent="0.15">
      <c r="F136" s="19">
        <f t="shared" si="22"/>
        <v>133</v>
      </c>
      <c r="G136" s="29">
        <f t="shared" si="27"/>
        <v>1.5217236979865776</v>
      </c>
      <c r="H136" s="29">
        <f t="shared" si="28"/>
        <v>1.8221018053691276</v>
      </c>
      <c r="I136" s="37">
        <f t="shared" si="29"/>
        <v>2.2436562047287727</v>
      </c>
      <c r="J136" s="3">
        <f t="shared" si="20"/>
        <v>0.65714952150848382</v>
      </c>
      <c r="K136" s="3">
        <f t="shared" si="21"/>
        <v>0.54881675494384163</v>
      </c>
      <c r="L136" s="3">
        <f t="shared" si="23"/>
        <v>0.44570108285412929</v>
      </c>
      <c r="M136" s="3">
        <f>SUM(J$3:J136)</f>
        <v>85.203572956480613</v>
      </c>
      <c r="N136" s="3">
        <f>SUM(K$3:K136)</f>
        <v>75.686493059633477</v>
      </c>
      <c r="O136" s="3">
        <f>SUM(L$3:L136)</f>
        <v>42.830139816299493</v>
      </c>
      <c r="P136" s="3">
        <f t="shared" si="24"/>
        <v>2.4278023989063431E-2</v>
      </c>
      <c r="Q136" s="3">
        <f t="shared" si="25"/>
        <v>1.013786505660152E-2</v>
      </c>
      <c r="R136" s="3">
        <f t="shared" si="26"/>
        <v>8.2330894471665562E-3</v>
      </c>
      <c r="S136" s="3">
        <f>SUM(P$3:P136)</f>
        <v>1.5872352937483443</v>
      </c>
      <c r="T136" s="3">
        <f>SUM(Q$3:Q136)</f>
        <v>0.69384990209473107</v>
      </c>
      <c r="U136" s="3">
        <f>SUM(R$3:R136)</f>
        <v>0.45074821630279066</v>
      </c>
      <c r="V136" s="3"/>
    </row>
    <row r="137" spans="6:22" x14ac:dyDescent="0.15">
      <c r="F137" s="19">
        <f t="shared" si="22"/>
        <v>134</v>
      </c>
      <c r="G137" s="29">
        <f t="shared" si="27"/>
        <v>1.5205766711409399</v>
      </c>
      <c r="H137" s="29">
        <f t="shared" si="28"/>
        <v>1.8232488322147653</v>
      </c>
      <c r="I137" s="37">
        <f t="shared" si="29"/>
        <v>2.2352440208390796</v>
      </c>
      <c r="J137" s="3">
        <f t="shared" si="20"/>
        <v>0.65764523353476567</v>
      </c>
      <c r="K137" s="3">
        <f t="shared" si="21"/>
        <v>0.5484714880004965</v>
      </c>
      <c r="L137" s="3">
        <f t="shared" si="23"/>
        <v>0.44737844757755524</v>
      </c>
      <c r="M137" s="3">
        <f>SUM(J$3:J137)</f>
        <v>85.861218190015379</v>
      </c>
      <c r="N137" s="3">
        <f>SUM(K$3:K137)</f>
        <v>76.234964547633979</v>
      </c>
      <c r="O137" s="3">
        <f>SUM(L$3:L137)</f>
        <v>43.277518263877049</v>
      </c>
      <c r="P137" s="3">
        <f t="shared" si="24"/>
        <v>2.4479017026016278E-2</v>
      </c>
      <c r="Q137" s="3">
        <f t="shared" si="25"/>
        <v>1.0207663804453685E-2</v>
      </c>
      <c r="R137" s="3">
        <f t="shared" si="26"/>
        <v>8.3262099965822779E-3</v>
      </c>
      <c r="S137" s="3">
        <f>SUM(P$3:P137)</f>
        <v>1.6117143107743606</v>
      </c>
      <c r="T137" s="3">
        <f>SUM(Q$3:Q137)</f>
        <v>0.70405756589918478</v>
      </c>
      <c r="U137" s="3">
        <f>SUM(R$3:R137)</f>
        <v>0.45907442629937295</v>
      </c>
      <c r="V137" s="3"/>
    </row>
    <row r="138" spans="6:22" x14ac:dyDescent="0.15">
      <c r="F138" s="19">
        <f t="shared" si="22"/>
        <v>135</v>
      </c>
      <c r="G138" s="29">
        <f t="shared" si="27"/>
        <v>1.5194213087248323</v>
      </c>
      <c r="H138" s="29">
        <f t="shared" si="28"/>
        <v>1.8244041946308729</v>
      </c>
      <c r="I138" s="37">
        <f t="shared" si="29"/>
        <v>2.2269270744356313</v>
      </c>
      <c r="J138" s="3">
        <f t="shared" si="20"/>
        <v>0.65814530456943876</v>
      </c>
      <c r="K138" s="3">
        <f t="shared" si="21"/>
        <v>0.54812415085590582</v>
      </c>
      <c r="L138" s="3">
        <f t="shared" si="23"/>
        <v>0.44904928027489599</v>
      </c>
      <c r="M138" s="3">
        <f>SUM(J$3:J138)</f>
        <v>86.519363494584823</v>
      </c>
      <c r="N138" s="3">
        <f>SUM(K$3:K138)</f>
        <v>76.783088698489891</v>
      </c>
      <c r="O138" s="3">
        <f>SUM(L$3:L138)</f>
        <v>43.726567544151948</v>
      </c>
      <c r="P138" s="3">
        <f t="shared" si="24"/>
        <v>2.4680448921353952E-2</v>
      </c>
      <c r="Q138" s="3">
        <f t="shared" si="25"/>
        <v>1.0277327828548235E-2</v>
      </c>
      <c r="R138" s="3">
        <f t="shared" si="26"/>
        <v>8.4196740051542991E-3</v>
      </c>
      <c r="S138" s="3">
        <f>SUM(P$3:P138)</f>
        <v>1.6363947596957145</v>
      </c>
      <c r="T138" s="3">
        <f>SUM(Q$3:Q138)</f>
        <v>0.71433489372773307</v>
      </c>
      <c r="U138" s="3">
        <f>SUM(R$3:R138)</f>
        <v>0.46749410030452726</v>
      </c>
      <c r="V138" s="3"/>
    </row>
    <row r="139" spans="6:22" x14ac:dyDescent="0.15">
      <c r="F139" s="19">
        <f t="shared" si="22"/>
        <v>136</v>
      </c>
      <c r="G139" s="29">
        <f t="shared" si="27"/>
        <v>1.5182576107382553</v>
      </c>
      <c r="H139" s="29">
        <f t="shared" si="28"/>
        <v>1.8255678926174499</v>
      </c>
      <c r="I139" s="37">
        <f t="shared" si="29"/>
        <v>2.2187041858544139</v>
      </c>
      <c r="J139" s="3">
        <f t="shared" si="20"/>
        <v>0.65864975280034876</v>
      </c>
      <c r="K139" s="3">
        <f t="shared" si="21"/>
        <v>0.54777475219846627</v>
      </c>
      <c r="L139" s="3">
        <f t="shared" si="23"/>
        <v>0.45071353196861802</v>
      </c>
      <c r="M139" s="3">
        <f>SUM(J$3:J139)</f>
        <v>87.178013247385167</v>
      </c>
      <c r="N139" s="3">
        <f>SUM(K$3:K139)</f>
        <v>77.330863450688355</v>
      </c>
      <c r="O139" s="3">
        <f>SUM(L$3:L139)</f>
        <v>44.177281076120565</v>
      </c>
      <c r="P139" s="3">
        <f t="shared" si="24"/>
        <v>2.4882323994679843E-2</v>
      </c>
      <c r="Q139" s="3">
        <f t="shared" si="25"/>
        <v>1.0346856430415474E-2</v>
      </c>
      <c r="R139" s="3">
        <f t="shared" si="26"/>
        <v>8.5134778260738952E-3</v>
      </c>
      <c r="S139" s="3">
        <f>SUM(P$3:P139)</f>
        <v>1.6612770836903943</v>
      </c>
      <c r="T139" s="3">
        <f>SUM(Q$3:Q139)</f>
        <v>0.72468175015814851</v>
      </c>
      <c r="U139" s="3">
        <f>SUM(R$3:R139)</f>
        <v>0.47600757813060113</v>
      </c>
      <c r="V139" s="3"/>
    </row>
    <row r="140" spans="6:22" x14ac:dyDescent="0.15">
      <c r="F140" s="19">
        <f t="shared" si="22"/>
        <v>137</v>
      </c>
      <c r="G140" s="29">
        <f t="shared" si="27"/>
        <v>1.5170855771812084</v>
      </c>
      <c r="H140" s="29">
        <f t="shared" si="28"/>
        <v>1.8267399261744968</v>
      </c>
      <c r="I140" s="37">
        <f t="shared" si="29"/>
        <v>2.2105741966866197</v>
      </c>
      <c r="J140" s="3">
        <f t="shared" si="20"/>
        <v>0.65915859661524878</v>
      </c>
      <c r="K140" s="3">
        <f t="shared" si="21"/>
        <v>0.54742330075095558</v>
      </c>
      <c r="L140" s="3">
        <f t="shared" si="23"/>
        <v>0.45237115383816462</v>
      </c>
      <c r="M140" s="3">
        <f>SUM(J$3:J140)</f>
        <v>87.837171844000409</v>
      </c>
      <c r="N140" s="3">
        <f>SUM(K$3:K140)</f>
        <v>77.878286751439305</v>
      </c>
      <c r="O140" s="3">
        <f>SUM(L$3:L140)</f>
        <v>44.629652229958729</v>
      </c>
      <c r="P140" s="3">
        <f t="shared" si="24"/>
        <v>2.5084646593413633E-2</v>
      </c>
      <c r="Q140" s="3">
        <f t="shared" si="25"/>
        <v>1.0416248917066794E-2</v>
      </c>
      <c r="R140" s="3">
        <f t="shared" si="26"/>
        <v>8.6076177883095215E-3</v>
      </c>
      <c r="S140" s="3">
        <f>SUM(P$3:P140)</f>
        <v>1.6863617302838079</v>
      </c>
      <c r="T140" s="3">
        <f>SUM(Q$3:Q140)</f>
        <v>0.73509799907521534</v>
      </c>
      <c r="U140" s="3">
        <f>SUM(R$3:R140)</f>
        <v>0.48461519591891067</v>
      </c>
      <c r="V140" s="3"/>
    </row>
    <row r="141" spans="6:22" x14ac:dyDescent="0.15">
      <c r="F141" s="19">
        <f t="shared" si="22"/>
        <v>138</v>
      </c>
      <c r="G141" s="29">
        <f t="shared" si="27"/>
        <v>1.5159052080536914</v>
      </c>
      <c r="H141" s="29">
        <f t="shared" si="28"/>
        <v>1.8279202953020137</v>
      </c>
      <c r="I141" s="37">
        <f t="shared" si="29"/>
        <v>2.2025359693020734</v>
      </c>
      <c r="J141" s="3">
        <f t="shared" si="20"/>
        <v>0.65967185460357702</v>
      </c>
      <c r="K141" s="3">
        <f t="shared" si="21"/>
        <v>0.54706980527002547</v>
      </c>
      <c r="L141" s="3">
        <f t="shared" si="23"/>
        <v>0.45402209722680448</v>
      </c>
      <c r="M141" s="3">
        <f>SUM(J$3:J141)</f>
        <v>88.496843698603982</v>
      </c>
      <c r="N141" s="3">
        <f>SUM(K$3:K141)</f>
        <v>78.425356556709332</v>
      </c>
      <c r="O141" s="3">
        <f>SUM(L$3:L141)</f>
        <v>45.083674327185534</v>
      </c>
      <c r="P141" s="3">
        <f t="shared" si="24"/>
        <v>2.528742109313712E-2</v>
      </c>
      <c r="Q141" s="3">
        <f t="shared" si="25"/>
        <v>1.0485504601008822E-2</v>
      </c>
      <c r="R141" s="3">
        <f t="shared" si="26"/>
        <v>8.7020901968470864E-3</v>
      </c>
      <c r="S141" s="3">
        <f>SUM(P$3:P141)</f>
        <v>1.711649151376945</v>
      </c>
      <c r="T141" s="3">
        <f>SUM(Q$3:Q141)</f>
        <v>0.74558350367622417</v>
      </c>
      <c r="U141" s="3">
        <f>SUM(R$3:R141)</f>
        <v>0.49331728611575776</v>
      </c>
      <c r="V141" s="3"/>
    </row>
    <row r="142" spans="6:22" x14ac:dyDescent="0.15">
      <c r="F142" s="19">
        <f t="shared" si="22"/>
        <v>139</v>
      </c>
      <c r="G142" s="29">
        <f t="shared" si="27"/>
        <v>1.5147165033557051</v>
      </c>
      <c r="H142" s="29">
        <f t="shared" si="28"/>
        <v>1.8291090000000001</v>
      </c>
      <c r="I142" s="37">
        <f t="shared" si="29"/>
        <v>2.1945883863854267</v>
      </c>
      <c r="J142" s="3">
        <f t="shared" si="20"/>
        <v>0.66018954555826026</v>
      </c>
      <c r="K142" s="3">
        <f t="shared" si="21"/>
        <v>0.5467142745456941</v>
      </c>
      <c r="L142" s="3">
        <f t="shared" si="23"/>
        <v>0.45566631364847388</v>
      </c>
      <c r="M142" s="3">
        <f>SUM(J$3:J142)</f>
        <v>89.157033244162236</v>
      </c>
      <c r="N142" s="3">
        <f>SUM(K$3:K142)</f>
        <v>78.972070831255024</v>
      </c>
      <c r="O142" s="3">
        <f>SUM(L$3:L142)</f>
        <v>45.539340640834006</v>
      </c>
      <c r="P142" s="3">
        <f t="shared" si="24"/>
        <v>2.5490651897943938E-2</v>
      </c>
      <c r="Q142" s="3">
        <f t="shared" si="25"/>
        <v>1.055462280025715E-2</v>
      </c>
      <c r="R142" s="3">
        <f t="shared" si="26"/>
        <v>8.7968913329358155E-3</v>
      </c>
      <c r="S142" s="3">
        <f>SUM(P$3:P142)</f>
        <v>1.7371398032748888</v>
      </c>
      <c r="T142" s="3">
        <f>SUM(Q$3:Q142)</f>
        <v>0.75613812647648126</v>
      </c>
      <c r="U142" s="3">
        <f>SUM(R$3:R142)</f>
        <v>0.50211417744869358</v>
      </c>
      <c r="V142" s="3"/>
    </row>
    <row r="143" spans="6:22" x14ac:dyDescent="0.15">
      <c r="F143" s="19">
        <f t="shared" si="22"/>
        <v>140</v>
      </c>
      <c r="G143" s="29">
        <f t="shared" si="27"/>
        <v>1.5135194630872484</v>
      </c>
      <c r="H143" s="29">
        <f t="shared" si="28"/>
        <v>1.8303060402684566</v>
      </c>
      <c r="I143" s="37">
        <f t="shared" si="29"/>
        <v>2.1867303504847126</v>
      </c>
      <c r="J143" s="3">
        <f t="shared" si="20"/>
        <v>0.66071168847754291</v>
      </c>
      <c r="K143" s="3">
        <f t="shared" si="21"/>
        <v>0.54635671740083802</v>
      </c>
      <c r="L143" s="3">
        <f t="shared" si="23"/>
        <v>0.45730375479461338</v>
      </c>
      <c r="M143" s="3">
        <f>SUM(J$3:J143)</f>
        <v>89.817744932639783</v>
      </c>
      <c r="N143" s="3">
        <f>SUM(K$3:K143)</f>
        <v>79.518427548655865</v>
      </c>
      <c r="O143" s="3">
        <f>SUM(L$3:L143)</f>
        <v>45.996644395628621</v>
      </c>
      <c r="P143" s="3">
        <f t="shared" si="24"/>
        <v>2.5694343440793337E-2</v>
      </c>
      <c r="Q143" s="3">
        <f t="shared" si="25"/>
        <v>1.0623602838349629E-2</v>
      </c>
      <c r="R143" s="3">
        <f t="shared" si="26"/>
        <v>8.8920174543397051E-3</v>
      </c>
      <c r="S143" s="3">
        <f>SUM(P$3:P143)</f>
        <v>1.7628341467156821</v>
      </c>
      <c r="T143" s="3">
        <f>SUM(Q$3:Q143)</f>
        <v>0.76676172931483089</v>
      </c>
      <c r="U143" s="3">
        <f>SUM(R$3:R143)</f>
        <v>0.51100619490303323</v>
      </c>
      <c r="V143" s="3"/>
    </row>
    <row r="144" spans="6:22" x14ac:dyDescent="0.15">
      <c r="F144" s="19">
        <f t="shared" si="22"/>
        <v>141</v>
      </c>
      <c r="G144" s="29">
        <f t="shared" si="27"/>
        <v>1.5123140872483223</v>
      </c>
      <c r="H144" s="29">
        <f t="shared" si="28"/>
        <v>1.8315114161073829</v>
      </c>
      <c r="I144" s="37">
        <f t="shared" si="29"/>
        <v>2.1789607835718949</v>
      </c>
      <c r="J144" s="3">
        <f t="shared" si="20"/>
        <v>0.66123830256683958</v>
      </c>
      <c r="K144" s="3">
        <f t="shared" si="21"/>
        <v>0.54599714269068433</v>
      </c>
      <c r="L144" s="3">
        <f t="shared" si="23"/>
        <v>0.4589343725409939</v>
      </c>
      <c r="M144" s="3">
        <f>SUM(J$3:J144)</f>
        <v>90.478983235206627</v>
      </c>
      <c r="N144" s="3">
        <f>SUM(K$3:K144)</f>
        <v>80.064424691346545</v>
      </c>
      <c r="O144" s="3">
        <f>SUM(L$3:L144)</f>
        <v>46.455578768169616</v>
      </c>
      <c r="P144" s="3">
        <f t="shared" si="24"/>
        <v>2.5898500183867881E-2</v>
      </c>
      <c r="Q144" s="3">
        <f t="shared" si="25"/>
        <v>1.0692444044359236E-2</v>
      </c>
      <c r="R144" s="3">
        <f t="shared" si="26"/>
        <v>8.9874647955944624E-3</v>
      </c>
      <c r="S144" s="3">
        <f>SUM(P$3:P144)</f>
        <v>1.7887326468995499</v>
      </c>
      <c r="T144" s="3">
        <f>SUM(Q$3:Q144)</f>
        <v>0.77745417335919009</v>
      </c>
      <c r="U144" s="3">
        <f>SUM(R$3:R144)</f>
        <v>0.51999365969862765</v>
      </c>
      <c r="V144" s="3"/>
    </row>
    <row r="145" spans="6:22" x14ac:dyDescent="0.15">
      <c r="F145" s="19">
        <f t="shared" si="22"/>
        <v>142</v>
      </c>
      <c r="G145" s="29">
        <f t="shared" si="27"/>
        <v>1.5111003758389265</v>
      </c>
      <c r="H145" s="29">
        <f t="shared" si="28"/>
        <v>1.8327251275167786</v>
      </c>
      <c r="I145" s="37">
        <f t="shared" si="29"/>
        <v>2.1712786266150252</v>
      </c>
      <c r="J145" s="3">
        <f t="shared" si="20"/>
        <v>0.66176940724061706</v>
      </c>
      <c r="K145" s="3">
        <f t="shared" si="21"/>
        <v>0.5456355593023019</v>
      </c>
      <c r="L145" s="3">
        <f t="shared" si="23"/>
        <v>0.46055811895453402</v>
      </c>
      <c r="M145" s="3">
        <f>SUM(J$3:J145)</f>
        <v>91.140752642447239</v>
      </c>
      <c r="N145" s="3">
        <f>SUM(K$3:K145)</f>
        <v>80.610060250648843</v>
      </c>
      <c r="O145" s="3">
        <f>SUM(L$3:L145)</f>
        <v>46.916136887124154</v>
      </c>
      <c r="P145" s="3">
        <f t="shared" si="24"/>
        <v>2.6103126618935452E-2</v>
      </c>
      <c r="Q145" s="3">
        <f t="shared" si="25"/>
        <v>1.0761145752906509E-2</v>
      </c>
      <c r="R145" s="3">
        <f t="shared" si="26"/>
        <v>9.0832295682699762E-3</v>
      </c>
      <c r="S145" s="3">
        <f>SUM(P$3:P145)</f>
        <v>1.8148357735184855</v>
      </c>
      <c r="T145" s="3">
        <f>SUM(Q$3:Q145)</f>
        <v>0.78821531911209664</v>
      </c>
      <c r="U145" s="3">
        <f>SUM(R$3:R145)</f>
        <v>0.52907688926689767</v>
      </c>
      <c r="V145" s="3"/>
    </row>
    <row r="146" spans="6:22" x14ac:dyDescent="0.15">
      <c r="F146" s="19">
        <f t="shared" si="22"/>
        <v>143</v>
      </c>
      <c r="G146" s="29">
        <f t="shared" si="27"/>
        <v>1.5098783288590607</v>
      </c>
      <c r="H146" s="29">
        <f t="shared" si="28"/>
        <v>1.8339471744966445</v>
      </c>
      <c r="I146" s="37">
        <f t="shared" si="29"/>
        <v>2.163682839161662</v>
      </c>
      <c r="J146" s="3">
        <f t="shared" si="20"/>
        <v>0.66230502212429909</v>
      </c>
      <c r="K146" s="3">
        <f t="shared" si="21"/>
        <v>0.54527197615409273</v>
      </c>
      <c r="L146" s="3">
        <f t="shared" si="23"/>
        <v>0.46217494630010508</v>
      </c>
      <c r="M146" s="3">
        <f>SUM(J$3:J146)</f>
        <v>91.80305766457154</v>
      </c>
      <c r="N146" s="3">
        <f>SUM(K$3:K146)</f>
        <v>81.15533222680294</v>
      </c>
      <c r="O146" s="3">
        <f>SUM(L$3:L146)</f>
        <v>47.378311833424256</v>
      </c>
      <c r="P146" s="3">
        <f t="shared" si="24"/>
        <v>2.6308227267715211E-2</v>
      </c>
      <c r="Q146" s="3">
        <f t="shared" si="25"/>
        <v>1.0829707304171564E-2</v>
      </c>
      <c r="R146" s="3">
        <f t="shared" si="26"/>
        <v>9.1793079612381978E-3</v>
      </c>
      <c r="S146" s="3">
        <f>SUM(P$3:P146)</f>
        <v>1.8411440007862008</v>
      </c>
      <c r="T146" s="3">
        <f>SUM(Q$3:Q146)</f>
        <v>0.79904502641626818</v>
      </c>
      <c r="U146" s="3">
        <f>SUM(R$3:R146)</f>
        <v>0.53825619722813589</v>
      </c>
      <c r="V146" s="3"/>
    </row>
    <row r="147" spans="6:22" x14ac:dyDescent="0.15">
      <c r="F147" s="19">
        <f t="shared" si="22"/>
        <v>144</v>
      </c>
      <c r="G147" s="29">
        <f t="shared" si="27"/>
        <v>1.508647946308725</v>
      </c>
      <c r="H147" s="29">
        <f t="shared" si="28"/>
        <v>1.8351775570469802</v>
      </c>
      <c r="I147" s="37">
        <f t="shared" si="29"/>
        <v>2.156172398933208</v>
      </c>
      <c r="J147" s="3">
        <f t="shared" si="20"/>
        <v>0.66284516705620011</v>
      </c>
      <c r="K147" s="3">
        <f t="shared" si="21"/>
        <v>0.54490640219528375</v>
      </c>
      <c r="L147" s="3">
        <f t="shared" si="23"/>
        <v>0.46378480704732233</v>
      </c>
      <c r="M147" s="3">
        <f>SUM(J$3:J147)</f>
        <v>92.465902831627744</v>
      </c>
      <c r="N147" s="3">
        <f>SUM(K$3:K147)</f>
        <v>81.700238628998221</v>
      </c>
      <c r="O147" s="3">
        <f>SUM(L$3:L147)</f>
        <v>47.842096640471581</v>
      </c>
      <c r="P147" s="3">
        <f t="shared" si="24"/>
        <v>2.6513806682248002E-2</v>
      </c>
      <c r="Q147" s="3">
        <f t="shared" si="25"/>
        <v>1.0898128043905674E-2</v>
      </c>
      <c r="R147" s="3">
        <f t="shared" si="26"/>
        <v>9.2756961409464472E-3</v>
      </c>
      <c r="S147" s="3">
        <f>SUM(P$3:P147)</f>
        <v>1.8676578074684487</v>
      </c>
      <c r="T147" s="3">
        <f>SUM(Q$3:Q147)</f>
        <v>0.80994315446017384</v>
      </c>
      <c r="U147" s="3">
        <f>SUM(R$3:R147)</f>
        <v>0.54753189336908237</v>
      </c>
      <c r="V147" s="3"/>
    </row>
    <row r="148" spans="6:22" x14ac:dyDescent="0.15">
      <c r="F148" s="19">
        <f t="shared" si="22"/>
        <v>145</v>
      </c>
      <c r="G148" s="29">
        <f t="shared" si="27"/>
        <v>1.5074092281879197</v>
      </c>
      <c r="H148" s="29">
        <f t="shared" si="28"/>
        <v>1.8364162751677855</v>
      </c>
      <c r="I148" s="37">
        <f t="shared" si="29"/>
        <v>2.148746301429822</v>
      </c>
      <c r="J148" s="3">
        <f t="shared" si="20"/>
        <v>0.66338986208948425</v>
      </c>
      <c r="K148" s="3">
        <f t="shared" si="21"/>
        <v>0.54453884640541772</v>
      </c>
      <c r="L148" s="3">
        <f t="shared" si="23"/>
        <v>0.465387653877323</v>
      </c>
      <c r="M148" s="3">
        <f>SUM(J$3:J148)</f>
        <v>93.129292693717233</v>
      </c>
      <c r="N148" s="3">
        <f>SUM(K$3:K148)</f>
        <v>82.244777475403637</v>
      </c>
      <c r="O148" s="3">
        <f>SUM(L$3:L148)</f>
        <v>48.307484294348903</v>
      </c>
      <c r="P148" s="3">
        <f t="shared" si="24"/>
        <v>2.6719869445270893E-2</v>
      </c>
      <c r="Q148" s="3">
        <f t="shared" si="25"/>
        <v>1.096640732344244E-2</v>
      </c>
      <c r="R148" s="3">
        <f t="shared" si="26"/>
        <v>9.3723902516960871E-3</v>
      </c>
      <c r="S148" s="3">
        <f>SUM(P$3:P148)</f>
        <v>1.8943776769137195</v>
      </c>
      <c r="T148" s="3">
        <f>SUM(Q$3:Q148)</f>
        <v>0.82090956178361629</v>
      </c>
      <c r="U148" s="3">
        <f>SUM(R$3:R148)</f>
        <v>0.55690428362077848</v>
      </c>
      <c r="V148" s="3"/>
    </row>
    <row r="149" spans="6:22" x14ac:dyDescent="0.15">
      <c r="F149" s="19">
        <f t="shared" si="22"/>
        <v>146</v>
      </c>
      <c r="G149" s="29">
        <f t="shared" si="27"/>
        <v>1.5061621744966445</v>
      </c>
      <c r="H149" s="29">
        <f t="shared" si="28"/>
        <v>1.8376633288590607</v>
      </c>
      <c r="I149" s="37">
        <f t="shared" si="29"/>
        <v>2.1414035595455996</v>
      </c>
      <c r="J149" s="3">
        <f t="shared" si="20"/>
        <v>0.66393912749415407</v>
      </c>
      <c r="K149" s="3">
        <f t="shared" si="21"/>
        <v>0.54416931779384425</v>
      </c>
      <c r="L149" s="3">
        <f t="shared" si="23"/>
        <v>0.46698343968952655</v>
      </c>
      <c r="M149" s="3">
        <f>SUM(J$3:J149)</f>
        <v>93.793231821211393</v>
      </c>
      <c r="N149" s="3">
        <f>SUM(K$3:K149)</f>
        <v>82.788946793197482</v>
      </c>
      <c r="O149" s="3">
        <f>SUM(L$3:L149)</f>
        <v>48.774467734038431</v>
      </c>
      <c r="P149" s="3">
        <f t="shared" si="24"/>
        <v>2.6926420170596248E-2</v>
      </c>
      <c r="Q149" s="3">
        <f t="shared" si="25"/>
        <v>1.1034544499708508E-2</v>
      </c>
      <c r="R149" s="3">
        <f t="shared" si="26"/>
        <v>9.46938641592651E-3</v>
      </c>
      <c r="S149" s="3">
        <f>SUM(P$3:P149)</f>
        <v>1.9213040970843158</v>
      </c>
      <c r="T149" s="3">
        <f>SUM(Q$3:Q149)</f>
        <v>0.83194410628332482</v>
      </c>
      <c r="U149" s="3">
        <f>SUM(R$3:R149)</f>
        <v>0.56637367003670502</v>
      </c>
      <c r="V149" s="3"/>
    </row>
    <row r="150" spans="6:22" x14ac:dyDescent="0.15">
      <c r="F150" s="19">
        <f t="shared" si="22"/>
        <v>147</v>
      </c>
      <c r="G150" s="29">
        <f t="shared" si="27"/>
        <v>1.5049067852348996</v>
      </c>
      <c r="H150" s="29">
        <f t="shared" si="28"/>
        <v>1.8389187181208055</v>
      </c>
      <c r="I150" s="37">
        <f t="shared" si="29"/>
        <v>2.1341432031937053</v>
      </c>
      <c r="J150" s="3">
        <f t="shared" si="20"/>
        <v>0.6644929837590644</v>
      </c>
      <c r="K150" s="3">
        <f t="shared" si="21"/>
        <v>0.54379782539921173</v>
      </c>
      <c r="L150" s="3">
        <f t="shared" si="23"/>
        <v>0.4685721176083773</v>
      </c>
      <c r="M150" s="3">
        <f>SUM(J$3:J150)</f>
        <v>94.457724804970454</v>
      </c>
      <c r="N150" s="3">
        <f>SUM(K$3:K150)</f>
        <v>83.332744618596692</v>
      </c>
      <c r="O150" s="3">
        <f>SUM(L$3:L150)</f>
        <v>49.243039851646806</v>
      </c>
      <c r="P150" s="3">
        <f t="shared" si="24"/>
        <v>2.7133463503495131E-2</v>
      </c>
      <c r="Q150" s="3">
        <f t="shared" si="25"/>
        <v>1.1102538935233906E-2</v>
      </c>
      <c r="R150" s="3">
        <f t="shared" si="26"/>
        <v>9.5666807345043698E-3</v>
      </c>
      <c r="S150" s="3">
        <f>SUM(P$3:P150)</f>
        <v>1.948437560587811</v>
      </c>
      <c r="T150" s="3">
        <f>SUM(Q$3:Q150)</f>
        <v>0.84304664521855877</v>
      </c>
      <c r="U150" s="3">
        <f>SUM(R$3:R150)</f>
        <v>0.57594035077120942</v>
      </c>
      <c r="V150" s="3"/>
    </row>
    <row r="151" spans="6:22" x14ac:dyDescent="0.15">
      <c r="F151" s="19">
        <f t="shared" si="22"/>
        <v>148</v>
      </c>
      <c r="G151" s="29">
        <f t="shared" si="27"/>
        <v>1.5036430604026849</v>
      </c>
      <c r="H151" s="29">
        <f t="shared" si="28"/>
        <v>1.8401824429530202</v>
      </c>
      <c r="I151" s="37">
        <f t="shared" si="29"/>
        <v>2.1269642789411525</v>
      </c>
      <c r="J151" s="3">
        <f t="shared" si="20"/>
        <v>0.66505145159396661</v>
      </c>
      <c r="K151" s="3">
        <f t="shared" si="21"/>
        <v>0.54342437828895751</v>
      </c>
      <c r="L151" s="3">
        <f t="shared" si="23"/>
        <v>0.47015364099006918</v>
      </c>
      <c r="M151" s="3">
        <f>SUM(J$3:J151)</f>
        <v>95.122776256564421</v>
      </c>
      <c r="N151" s="3">
        <f>SUM(K$3:K151)</f>
        <v>83.876168996885653</v>
      </c>
      <c r="O151" s="3">
        <f>SUM(L$3:L151)</f>
        <v>49.713193492636876</v>
      </c>
      <c r="P151" s="3">
        <f t="shared" si="24"/>
        <v>2.7341004121085297E-2</v>
      </c>
      <c r="Q151" s="3">
        <f t="shared" si="25"/>
        <v>1.1170389998161905E-2</v>
      </c>
      <c r="R151" s="3">
        <f t="shared" si="26"/>
        <v>9.6642692870180878E-3</v>
      </c>
      <c r="S151" s="3">
        <f>SUM(P$3:P151)</f>
        <v>1.9757785647088963</v>
      </c>
      <c r="T151" s="3">
        <f>SUM(Q$3:Q151)</f>
        <v>0.85421703521672065</v>
      </c>
      <c r="U151" s="3">
        <f>SUM(R$3:R151)</f>
        <v>0.58560462005822755</v>
      </c>
      <c r="V151" s="3"/>
    </row>
    <row r="152" spans="6:22" x14ac:dyDescent="0.15">
      <c r="F152" s="19">
        <f t="shared" si="22"/>
        <v>149</v>
      </c>
      <c r="G152" s="29">
        <f t="shared" si="27"/>
        <v>1.5023710000000001</v>
      </c>
      <c r="H152" s="29">
        <f t="shared" si="28"/>
        <v>1.8414545033557048</v>
      </c>
      <c r="I152" s="37">
        <f t="shared" si="29"/>
        <v>2.1198658496529568</v>
      </c>
      <c r="J152" s="3">
        <f t="shared" si="20"/>
        <v>0.66561455193158015</v>
      </c>
      <c r="K152" s="3">
        <f t="shared" si="21"/>
        <v>0.54304898555880032</v>
      </c>
      <c r="L152" s="3">
        <f t="shared" si="23"/>
        <v>0.47172796342924717</v>
      </c>
      <c r="M152" s="3">
        <f>SUM(J$3:J152)</f>
        <v>95.788390808496004</v>
      </c>
      <c r="N152" s="3">
        <f>SUM(K$3:K152)</f>
        <v>84.419217982444451</v>
      </c>
      <c r="O152" s="3">
        <f>SUM(L$3:L152)</f>
        <v>50.184921456066121</v>
      </c>
      <c r="P152" s="3">
        <f t="shared" si="24"/>
        <v>2.7549046732723733E-2</v>
      </c>
      <c r="Q152" s="3">
        <f t="shared" si="25"/>
        <v>1.1238097062258508E-2</v>
      </c>
      <c r="R152" s="3">
        <f t="shared" si="26"/>
        <v>9.7621481320774757E-3</v>
      </c>
      <c r="S152" s="3">
        <f>SUM(P$3:P152)</f>
        <v>2.0033276114416201</v>
      </c>
      <c r="T152" s="3">
        <f>SUM(Q$3:Q152)</f>
        <v>0.86545513227897919</v>
      </c>
      <c r="U152" s="3">
        <f>SUM(R$3:R152)</f>
        <v>0.59536676819030498</v>
      </c>
      <c r="V152" s="3"/>
    </row>
    <row r="153" spans="6:22" x14ac:dyDescent="0.15">
      <c r="F153" s="19">
        <f t="shared" si="22"/>
        <v>150</v>
      </c>
      <c r="G153" s="29">
        <f t="shared" si="27"/>
        <v>1.5010906040268459</v>
      </c>
      <c r="H153" s="29">
        <f t="shared" si="28"/>
        <v>1.8427348993288593</v>
      </c>
      <c r="I153" s="37">
        <f t="shared" si="29"/>
        <v>2.1128469941453663</v>
      </c>
      <c r="J153" s="3">
        <f t="shared" si="20"/>
        <v>0.66618230592969307</v>
      </c>
      <c r="K153" s="3">
        <f t="shared" si="21"/>
        <v>0.54267165633223158</v>
      </c>
      <c r="L153" s="3">
        <f t="shared" si="23"/>
        <v>0.47329503876568874</v>
      </c>
      <c r="M153" s="3">
        <f>SUM(J$3:J153)</f>
        <v>96.454573114425699</v>
      </c>
      <c r="N153" s="3">
        <f>SUM(K$3:K153)</f>
        <v>84.961889638776682</v>
      </c>
      <c r="O153" s="3">
        <f>SUM(L$3:L153)</f>
        <v>50.658216494831812</v>
      </c>
      <c r="P153" s="3">
        <f t="shared" si="24"/>
        <v>2.7757596080403877E-2</v>
      </c>
      <c r="Q153" s="3">
        <f t="shared" si="25"/>
        <v>1.1305659506921492E-2</v>
      </c>
      <c r="R153" s="3">
        <f t="shared" si="26"/>
        <v>9.8603133076185148E-3</v>
      </c>
      <c r="S153" s="3">
        <f>SUM(P$3:P153)</f>
        <v>2.031085207522024</v>
      </c>
      <c r="T153" s="3">
        <f>SUM(Q$3:Q153)</f>
        <v>0.87676079178590072</v>
      </c>
      <c r="U153" s="3">
        <f>SUM(R$3:R153)</f>
        <v>0.60522708149792348</v>
      </c>
      <c r="V153" s="3"/>
    </row>
    <row r="154" spans="6:22" x14ac:dyDescent="0.15">
      <c r="F154" s="19">
        <f t="shared" si="22"/>
        <v>151</v>
      </c>
      <c r="G154" s="29">
        <f t="shared" si="27"/>
        <v>1.4998018724832216</v>
      </c>
      <c r="H154" s="29">
        <f t="shared" si="28"/>
        <v>1.8440236308724836</v>
      </c>
      <c r="I154" s="37">
        <f t="shared" si="29"/>
        <v>2.1059068068479125</v>
      </c>
      <c r="J154" s="3">
        <f t="shared" si="20"/>
        <v>0.66675473497329363</v>
      </c>
      <c r="K154" s="3">
        <f t="shared" si="21"/>
        <v>0.54229239976000676</v>
      </c>
      <c r="L154" s="3">
        <f t="shared" si="23"/>
        <v>0.47485482109095983</v>
      </c>
      <c r="M154" s="3">
        <f>SUM(J$3:J154)</f>
        <v>97.121327849398995</v>
      </c>
      <c r="N154" s="3">
        <f>SUM(K$3:K154)</f>
        <v>85.504182038536683</v>
      </c>
      <c r="O154" s="3">
        <f>SUM(L$3:L154)</f>
        <v>51.13307131592277</v>
      </c>
      <c r="P154" s="3">
        <f t="shared" si="24"/>
        <v>2.7966656939157595E-2</v>
      </c>
      <c r="Q154" s="3">
        <f t="shared" si="25"/>
        <v>1.1373076717189031E-2</v>
      </c>
      <c r="R154" s="3">
        <f t="shared" si="26"/>
        <v>9.9587608312131856E-3</v>
      </c>
      <c r="S154" s="3">
        <f>SUM(P$3:P154)</f>
        <v>2.0590518644611815</v>
      </c>
      <c r="T154" s="3">
        <f>SUM(Q$3:Q154)</f>
        <v>0.88813386850308973</v>
      </c>
      <c r="U154" s="3">
        <f>SUM(R$3:R154)</f>
        <v>0.61518584232913665</v>
      </c>
      <c r="V154" s="3"/>
    </row>
    <row r="155" spans="6:22" x14ac:dyDescent="0.15">
      <c r="F155" s="19">
        <f t="shared" si="22"/>
        <v>152</v>
      </c>
      <c r="G155" s="29">
        <f t="shared" si="27"/>
        <v>1.4985048053691277</v>
      </c>
      <c r="H155" s="29">
        <f t="shared" si="28"/>
        <v>1.8453206979865773</v>
      </c>
      <c r="I155" s="37">
        <f t="shared" si="29"/>
        <v>2.0990443974740183</v>
      </c>
      <c r="J155" s="3">
        <f t="shared" si="20"/>
        <v>0.66733186067672923</v>
      </c>
      <c r="K155" s="3">
        <f t="shared" si="21"/>
        <v>0.54191122501963829</v>
      </c>
      <c r="L155" s="3">
        <f t="shared" si="23"/>
        <v>0.47640726475504569</v>
      </c>
      <c r="M155" s="3">
        <f>SUM(J$3:J155)</f>
        <v>97.78865971007572</v>
      </c>
      <c r="N155" s="3">
        <f>SUM(K$3:K155)</f>
        <v>86.046093263556315</v>
      </c>
      <c r="O155" s="3">
        <f>SUM(L$3:L155)</f>
        <v>51.609478580677816</v>
      </c>
      <c r="P155" s="3">
        <f t="shared" si="24"/>
        <v>2.8176234117461903E-2</v>
      </c>
      <c r="Q155" s="3">
        <f t="shared" si="25"/>
        <v>1.1440348083747918E-2</v>
      </c>
      <c r="R155" s="3">
        <f t="shared" si="26"/>
        <v>1.0057486700384298E-2</v>
      </c>
      <c r="S155" s="3">
        <f>SUM(P$3:P155)</f>
        <v>2.0872280985786436</v>
      </c>
      <c r="T155" s="3">
        <f>SUM(Q$3:Q155)</f>
        <v>0.89957421658683767</v>
      </c>
      <c r="U155" s="3">
        <f>SUM(R$3:R155)</f>
        <v>0.62524332902952096</v>
      </c>
      <c r="V155" s="3"/>
    </row>
    <row r="156" spans="6:22" x14ac:dyDescent="0.15">
      <c r="F156" s="19">
        <f t="shared" si="22"/>
        <v>153</v>
      </c>
      <c r="G156" s="29">
        <f t="shared" si="27"/>
        <v>1.4971994026845639</v>
      </c>
      <c r="H156" s="29">
        <f t="shared" si="28"/>
        <v>1.8466261006711413</v>
      </c>
      <c r="I156" s="37">
        <f t="shared" si="29"/>
        <v>2.0922588906999042</v>
      </c>
      <c r="J156" s="3">
        <f t="shared" si="20"/>
        <v>0.66791370488589763</v>
      </c>
      <c r="K156" s="3">
        <f t="shared" si="21"/>
        <v>0.54152814131488669</v>
      </c>
      <c r="L156" s="3">
        <f t="shared" si="23"/>
        <v>0.47795232437295515</v>
      </c>
      <c r="M156" s="3">
        <f>SUM(J$3:J156)</f>
        <v>98.456573414961611</v>
      </c>
      <c r="N156" s="3">
        <f>SUM(K$3:K156)</f>
        <v>86.5876214048712</v>
      </c>
      <c r="O156" s="3">
        <f>SUM(L$3:L156)</f>
        <v>52.087430905050773</v>
      </c>
      <c r="P156" s="3">
        <f t="shared" si="24"/>
        <v>2.838633245765065E-2</v>
      </c>
      <c r="Q156" s="3">
        <f t="shared" si="25"/>
        <v>1.1507473002941342E-2</v>
      </c>
      <c r="R156" s="3">
        <f t="shared" si="26"/>
        <v>1.0156486892925297E-2</v>
      </c>
      <c r="S156" s="3">
        <f>SUM(P$3:P156)</f>
        <v>2.1156144310362941</v>
      </c>
      <c r="T156" s="3">
        <f>SUM(Q$3:Q156)</f>
        <v>0.91108168958977898</v>
      </c>
      <c r="U156" s="3">
        <f>SUM(R$3:R156)</f>
        <v>0.63539981592244621</v>
      </c>
      <c r="V156" s="3"/>
    </row>
    <row r="157" spans="6:22" x14ac:dyDescent="0.15">
      <c r="F157" s="19">
        <f t="shared" si="22"/>
        <v>154</v>
      </c>
      <c r="G157" s="29">
        <f t="shared" si="27"/>
        <v>1.4958856644295304</v>
      </c>
      <c r="H157" s="29">
        <f t="shared" si="28"/>
        <v>1.8479398389261747</v>
      </c>
      <c r="I157" s="37">
        <f t="shared" si="29"/>
        <v>2.0855494258515628</v>
      </c>
      <c r="J157" s="3">
        <f t="shared" si="20"/>
        <v>0.66850028968046771</v>
      </c>
      <c r="K157" s="3">
        <f t="shared" si="21"/>
        <v>0.5411431578752548</v>
      </c>
      <c r="L157" s="3">
        <f t="shared" si="23"/>
        <v>0.47948995483129547</v>
      </c>
      <c r="M157" s="3">
        <f>SUM(J$3:J157)</f>
        <v>99.125073704642077</v>
      </c>
      <c r="N157" s="3">
        <f>SUM(K$3:K157)</f>
        <v>87.128764562746454</v>
      </c>
      <c r="O157" s="3">
        <f>SUM(L$3:L157)</f>
        <v>52.566920859882067</v>
      </c>
      <c r="P157" s="3">
        <f t="shared" si="24"/>
        <v>2.8596956836331119E-2</v>
      </c>
      <c r="Q157" s="3">
        <f t="shared" si="25"/>
        <v>1.1574450876776284E-2</v>
      </c>
      <c r="R157" s="3">
        <f t="shared" si="26"/>
        <v>1.025575736722493E-2</v>
      </c>
      <c r="S157" s="3">
        <f>SUM(P$3:P157)</f>
        <v>2.144211387872625</v>
      </c>
      <c r="T157" s="3">
        <f>SUM(Q$3:Q157)</f>
        <v>0.92265614046655531</v>
      </c>
      <c r="U157" s="3">
        <f>SUM(R$3:R157)</f>
        <v>0.64565557328967116</v>
      </c>
      <c r="V157" s="3"/>
    </row>
    <row r="158" spans="6:22" x14ac:dyDescent="0.15">
      <c r="F158" s="19">
        <f t="shared" si="22"/>
        <v>155</v>
      </c>
      <c r="G158" s="29">
        <f t="shared" si="27"/>
        <v>1.4945635906040271</v>
      </c>
      <c r="H158" s="29">
        <f t="shared" si="28"/>
        <v>1.8492619127516781</v>
      </c>
      <c r="I158" s="37">
        <f t="shared" si="29"/>
        <v>2.0789151565995523</v>
      </c>
      <c r="J158" s="3">
        <f t="shared" si="20"/>
        <v>0.66909163737613231</v>
      </c>
      <c r="K158" s="3">
        <f t="shared" si="21"/>
        <v>0.5407562839554797</v>
      </c>
      <c r="L158" s="3">
        <f t="shared" si="23"/>
        <v>0.4810201112948177</v>
      </c>
      <c r="M158" s="3">
        <f>SUM(J$3:J158)</f>
        <v>99.794165342018204</v>
      </c>
      <c r="N158" s="3">
        <f>SUM(K$3:K158)</f>
        <v>87.669520846701928</v>
      </c>
      <c r="O158" s="3">
        <f>SUM(L$3:L158)</f>
        <v>53.047940971176885</v>
      </c>
      <c r="P158" s="3">
        <f t="shared" si="24"/>
        <v>2.8808112164805694E-2</v>
      </c>
      <c r="Q158" s="3">
        <f t="shared" si="25"/>
        <v>1.1641281112930465E-2</v>
      </c>
      <c r="R158" s="3">
        <f t="shared" si="26"/>
        <v>1.0355294062596769E-2</v>
      </c>
      <c r="S158" s="3">
        <f>SUM(P$3:P158)</f>
        <v>2.1730195000374306</v>
      </c>
      <c r="T158" s="3">
        <f>SUM(Q$3:Q158)</f>
        <v>0.93429742157948581</v>
      </c>
      <c r="U158" s="3">
        <f>SUM(R$3:R158)</f>
        <v>0.65601086735226788</v>
      </c>
      <c r="V158" s="3"/>
    </row>
    <row r="159" spans="6:22" x14ac:dyDescent="0.15">
      <c r="F159" s="19">
        <f t="shared" si="22"/>
        <v>156</v>
      </c>
      <c r="G159" s="29">
        <f t="shared" si="27"/>
        <v>1.4932331812080539</v>
      </c>
      <c r="H159" s="29">
        <f t="shared" si="28"/>
        <v>1.8505923221476512</v>
      </c>
      <c r="I159" s="37">
        <f t="shared" si="29"/>
        <v>2.0723552506613943</v>
      </c>
      <c r="J159" s="3">
        <f t="shared" si="20"/>
        <v>0.66968777052689188</v>
      </c>
      <c r="K159" s="3">
        <f t="shared" si="21"/>
        <v>0.5403675288350267</v>
      </c>
      <c r="L159" s="3">
        <f t="shared" si="23"/>
        <v>0.48254274921293006</v>
      </c>
      <c r="M159" s="3">
        <f>SUM(J$3:J159)</f>
        <v>100.4638531125451</v>
      </c>
      <c r="N159" s="3">
        <f>SUM(K$3:K159)</f>
        <v>88.209888375536949</v>
      </c>
      <c r="O159" s="3">
        <f>SUM(L$3:L159)</f>
        <v>53.530483720389817</v>
      </c>
      <c r="P159" s="3">
        <f t="shared" si="24"/>
        <v>2.9019803389498649E-2</v>
      </c>
      <c r="Q159" s="3">
        <f t="shared" si="25"/>
        <v>1.1707963124758912E-2</v>
      </c>
      <c r="R159" s="3">
        <f t="shared" si="26"/>
        <v>1.0455092899613485E-2</v>
      </c>
      <c r="S159" s="3">
        <f>SUM(P$3:P159)</f>
        <v>2.2020393034269294</v>
      </c>
      <c r="T159" s="3">
        <f>SUM(Q$3:Q159)</f>
        <v>0.94600538470424467</v>
      </c>
      <c r="U159" s="3">
        <f>SUM(R$3:R159)</f>
        <v>0.66646596025188132</v>
      </c>
      <c r="V159" s="3"/>
    </row>
    <row r="160" spans="6:22" x14ac:dyDescent="0.15">
      <c r="F160" s="19">
        <f t="shared" si="22"/>
        <v>157</v>
      </c>
      <c r="G160" s="29">
        <f t="shared" si="27"/>
        <v>1.4918944362416109</v>
      </c>
      <c r="H160" s="29">
        <f t="shared" si="28"/>
        <v>1.8519310671140943</v>
      </c>
      <c r="I160" s="37">
        <f t="shared" si="29"/>
        <v>2.0658688895113428</v>
      </c>
      <c r="J160" s="3">
        <f t="shared" si="20"/>
        <v>0.6702887119273705</v>
      </c>
      <c r="K160" s="3">
        <f t="shared" si="21"/>
        <v>0.53997690181758351</v>
      </c>
      <c r="L160" s="3">
        <f t="shared" si="23"/>
        <v>0.48405782432617894</v>
      </c>
      <c r="M160" s="3">
        <f>SUM(J$3:J160)</f>
        <v>101.13414182447247</v>
      </c>
      <c r="N160" s="3">
        <f>SUM(K$3:K160)</f>
        <v>88.74986527735453</v>
      </c>
      <c r="O160" s="3">
        <f>SUM(L$3:L160)</f>
        <v>54.014541544715996</v>
      </c>
      <c r="P160" s="3">
        <f t="shared" si="24"/>
        <v>2.9232035492388102E-2</v>
      </c>
      <c r="Q160" s="3">
        <f t="shared" si="25"/>
        <v>1.1774496331300085E-2</v>
      </c>
      <c r="R160" s="3">
        <f t="shared" si="26"/>
        <v>1.0555149780445847E-2</v>
      </c>
      <c r="S160" s="3">
        <f>SUM(P$3:P160)</f>
        <v>2.2312713389193175</v>
      </c>
      <c r="T160" s="3">
        <f>SUM(Q$3:Q160)</f>
        <v>0.95777988103554479</v>
      </c>
      <c r="U160" s="3">
        <f>SUM(R$3:R160)</f>
        <v>0.67702111003232712</v>
      </c>
      <c r="V160" s="3"/>
    </row>
    <row r="161" spans="6:22" x14ac:dyDescent="0.15">
      <c r="F161" s="19">
        <f t="shared" si="22"/>
        <v>158</v>
      </c>
      <c r="G161" s="29">
        <f t="shared" si="27"/>
        <v>1.4905473557046982</v>
      </c>
      <c r="H161" s="29">
        <f t="shared" si="28"/>
        <v>1.853278147651007</v>
      </c>
      <c r="I161" s="37">
        <f t="shared" si="29"/>
        <v>2.059455268097329</v>
      </c>
      <c r="J161" s="3">
        <f t="shared" si="20"/>
        <v>0.67089448461516465</v>
      </c>
      <c r="K161" s="3">
        <f t="shared" si="21"/>
        <v>0.53958441223055487</v>
      </c>
      <c r="L161" s="3">
        <f t="shared" si="23"/>
        <v>0.48556529267269349</v>
      </c>
      <c r="M161" s="3">
        <f>SUM(J$3:J161)</f>
        <v>101.80503630908763</v>
      </c>
      <c r="N161" s="3">
        <f>SUM(K$3:K161)</f>
        <v>89.289449689585084</v>
      </c>
      <c r="O161" s="3">
        <f>SUM(L$3:L161)</f>
        <v>54.500106837388692</v>
      </c>
      <c r="P161" s="3">
        <f t="shared" si="24"/>
        <v>2.9444813491443338E-2</v>
      </c>
      <c r="Q161" s="3">
        <f t="shared" si="25"/>
        <v>1.184088015728162E-2</v>
      </c>
      <c r="R161" s="3">
        <f t="shared" si="26"/>
        <v>1.065546058920633E-2</v>
      </c>
      <c r="S161" s="3">
        <f>SUM(P$3:P161)</f>
        <v>2.2607161524107608</v>
      </c>
      <c r="T161" s="3">
        <f>SUM(Q$3:Q161)</f>
        <v>0.96962076119282636</v>
      </c>
      <c r="U161" s="3">
        <f>SUM(R$3:R161)</f>
        <v>0.68767657062153342</v>
      </c>
      <c r="V161" s="3"/>
    </row>
    <row r="162" spans="6:22" x14ac:dyDescent="0.15">
      <c r="F162" s="19">
        <f t="shared" si="22"/>
        <v>159</v>
      </c>
      <c r="G162" s="29">
        <f t="shared" si="27"/>
        <v>1.4856058788457076</v>
      </c>
      <c r="H162" s="29">
        <f t="shared" si="28"/>
        <v>1.8510475030067814</v>
      </c>
      <c r="I162" s="37">
        <f t="shared" si="29"/>
        <v>2.0531135945648589</v>
      </c>
      <c r="J162" s="3">
        <f t="shared" si="20"/>
        <v>0.67312603850018704</v>
      </c>
      <c r="K162" s="3">
        <f t="shared" si="21"/>
        <v>0.54023465004308779</v>
      </c>
      <c r="L162" s="3">
        <f t="shared" si="23"/>
        <v>0.48706511059459529</v>
      </c>
      <c r="M162" s="3">
        <f>SUM(J$3:J162)</f>
        <v>102.47816234758781</v>
      </c>
      <c r="N162" s="3">
        <f>SUM(K$3:K162)</f>
        <v>89.829684339628173</v>
      </c>
      <c r="O162" s="3">
        <f>SUM(L$3:L162)</f>
        <v>54.987171947983285</v>
      </c>
      <c r="P162" s="3">
        <f t="shared" si="24"/>
        <v>2.9729733367091594E-2</v>
      </c>
      <c r="Q162" s="3">
        <f t="shared" si="25"/>
        <v>1.1930181855118188E-2</v>
      </c>
      <c r="R162" s="3">
        <f t="shared" si="26"/>
        <v>1.0756021192297313E-2</v>
      </c>
      <c r="S162" s="3">
        <f>SUM(P$3:P162)</f>
        <v>2.2904458857778525</v>
      </c>
      <c r="T162" s="3">
        <f>SUM(Q$3:Q162)</f>
        <v>0.98155094304794455</v>
      </c>
      <c r="U162" s="3">
        <f>SUM(R$3:R162)</f>
        <v>0.69843259181383077</v>
      </c>
      <c r="V162" s="3"/>
    </row>
    <row r="163" spans="6:22" x14ac:dyDescent="0.15">
      <c r="F163" s="19">
        <f t="shared" si="22"/>
        <v>160</v>
      </c>
      <c r="G163" s="29">
        <f t="shared" si="27"/>
        <v>1.4738150853495662</v>
      </c>
      <c r="H163" s="29">
        <f t="shared" si="28"/>
        <v>1.8419842128663446</v>
      </c>
      <c r="I163" s="37">
        <f t="shared" si="29"/>
        <v>2.0468430899876728</v>
      </c>
      <c r="J163" s="3">
        <f t="shared" si="20"/>
        <v>0.67851117140846429</v>
      </c>
      <c r="K163" s="3">
        <f t="shared" si="21"/>
        <v>0.54289281798125844</v>
      </c>
      <c r="L163" s="3">
        <f t="shared" si="23"/>
        <v>0.48855723474437041</v>
      </c>
      <c r="M163" s="3">
        <f>SUM(J$3:J163)</f>
        <v>103.15667351899627</v>
      </c>
      <c r="N163" s="3">
        <f>SUM(K$3:K163)</f>
        <v>90.372577157609427</v>
      </c>
      <c r="O163" s="3">
        <f>SUM(L$3:L163)</f>
        <v>55.475729182727655</v>
      </c>
      <c r="P163" s="3">
        <f t="shared" si="24"/>
        <v>3.0156052062598412E-2</v>
      </c>
      <c r="Q163" s="3">
        <f t="shared" si="25"/>
        <v>1.2064284844027965E-2</v>
      </c>
      <c r="R163" s="3">
        <f t="shared" si="26"/>
        <v>1.0856827438763787E-2</v>
      </c>
      <c r="S163" s="3">
        <f>SUM(P$3:P163)</f>
        <v>2.320601937840451</v>
      </c>
      <c r="T163" s="3">
        <f>SUM(Q$3:Q163)</f>
        <v>0.99361522789197254</v>
      </c>
      <c r="U163" s="3">
        <f>SUM(R$3:R163)</f>
        <v>0.70928941925259459</v>
      </c>
      <c r="V163" s="3"/>
    </row>
    <row r="164" spans="6:22" x14ac:dyDescent="0.15">
      <c r="F164" s="19">
        <f t="shared" si="22"/>
        <v>161</v>
      </c>
      <c r="G164" s="29">
        <f t="shared" si="27"/>
        <v>1.4621454847527473</v>
      </c>
      <c r="H164" s="29">
        <f t="shared" si="28"/>
        <v>1.8330587867661701</v>
      </c>
      <c r="I164" s="37">
        <f t="shared" si="29"/>
        <v>2.0406429881049815</v>
      </c>
      <c r="J164" s="3">
        <f t="shared" si="20"/>
        <v>0.6839264699908455</v>
      </c>
      <c r="K164" s="3">
        <f t="shared" si="21"/>
        <v>0.54553624096484732</v>
      </c>
      <c r="L164" s="3">
        <f t="shared" si="23"/>
        <v>0.49004162209120078</v>
      </c>
      <c r="M164" s="3">
        <f>SUM(J$3:J164)</f>
        <v>103.84059998898712</v>
      </c>
      <c r="N164" s="3">
        <f>SUM(K$3:K164)</f>
        <v>90.918113398574278</v>
      </c>
      <c r="O164" s="3">
        <f>SUM(L$3:L164)</f>
        <v>55.965770804818852</v>
      </c>
      <c r="P164" s="3">
        <f t="shared" si="24"/>
        <v>3.0586711574590589E-2</v>
      </c>
      <c r="Q164" s="3">
        <f t="shared" si="25"/>
        <v>1.2198796499352836E-2</v>
      </c>
      <c r="R164" s="3">
        <f t="shared" si="26"/>
        <v>1.0957875160650461E-2</v>
      </c>
      <c r="S164" s="3">
        <f>SUM(P$3:P164)</f>
        <v>2.3511886494150418</v>
      </c>
      <c r="T164" s="3">
        <f>SUM(Q$3:Q164)</f>
        <v>1.0058140243913254</v>
      </c>
      <c r="U164" s="3">
        <f>SUM(R$3:R164)</f>
        <v>0.72024729441324509</v>
      </c>
      <c r="V164" s="3"/>
    </row>
    <row r="165" spans="6:22" x14ac:dyDescent="0.15">
      <c r="F165" s="19">
        <f t="shared" si="22"/>
        <v>162</v>
      </c>
      <c r="G165" s="29">
        <f t="shared" si="27"/>
        <v>1.4505946783798846</v>
      </c>
      <c r="H165" s="29">
        <f t="shared" si="28"/>
        <v>1.8242688260308915</v>
      </c>
      <c r="I165" s="37">
        <f t="shared" si="29"/>
        <v>2.0345125350650761</v>
      </c>
      <c r="J165" s="3">
        <f t="shared" si="20"/>
        <v>0.68937244490436356</v>
      </c>
      <c r="K165" s="3">
        <f t="shared" si="21"/>
        <v>0.54816482402745748</v>
      </c>
      <c r="L165" s="3">
        <f t="shared" si="23"/>
        <v>0.49151822992725575</v>
      </c>
      <c r="M165" s="3">
        <f>SUM(J$3:J165)</f>
        <v>104.52997243389149</v>
      </c>
      <c r="N165" s="3">
        <f>SUM(K$3:K165)</f>
        <v>91.46627822260173</v>
      </c>
      <c r="O165" s="3">
        <f>SUM(L$3:L165)</f>
        <v>56.457289034746111</v>
      </c>
      <c r="P165" s="3">
        <f t="shared" si="24"/>
        <v>3.102176002069636E-2</v>
      </c>
      <c r="Q165" s="3">
        <f t="shared" si="25"/>
        <v>1.2333708540617792E-2</v>
      </c>
      <c r="R165" s="3">
        <f t="shared" si="26"/>
        <v>1.1059160173363253E-2</v>
      </c>
      <c r="S165" s="3">
        <f>SUM(P$3:P165)</f>
        <v>2.3822104094357384</v>
      </c>
      <c r="T165" s="3">
        <f>SUM(Q$3:Q165)</f>
        <v>1.0181477329319433</v>
      </c>
      <c r="U165" s="3">
        <f>SUM(R$3:R165)</f>
        <v>0.73130645458660837</v>
      </c>
      <c r="V165" s="3"/>
    </row>
    <row r="166" spans="6:22" x14ac:dyDescent="0.15">
      <c r="F166" s="19">
        <f t="shared" si="22"/>
        <v>163</v>
      </c>
      <c r="G166" s="29">
        <f t="shared" si="27"/>
        <v>1.4391603264188109</v>
      </c>
      <c r="H166" s="29">
        <f t="shared" si="28"/>
        <v>1.815611990848341</v>
      </c>
      <c r="I166" s="37">
        <f t="shared" si="29"/>
        <v>2.0284509891751461</v>
      </c>
      <c r="J166" s="3">
        <f t="shared" si="20"/>
        <v>0.69484961587871719</v>
      </c>
      <c r="K166" s="3">
        <f t="shared" si="21"/>
        <v>0.55077847306612693</v>
      </c>
      <c r="L166" s="3">
        <f t="shared" si="23"/>
        <v>0.49298701587394145</v>
      </c>
      <c r="M166" s="3">
        <f>SUM(J$3:J166)</f>
        <v>105.22482204977021</v>
      </c>
      <c r="N166" s="3">
        <f>SUM(K$3:K166)</f>
        <v>92.017056695667861</v>
      </c>
      <c r="O166" s="3">
        <f>SUM(L$3:L166)</f>
        <v>56.950276050620054</v>
      </c>
      <c r="P166" s="3">
        <f t="shared" si="24"/>
        <v>3.1461246496730808E-2</v>
      </c>
      <c r="Q166" s="3">
        <f t="shared" si="25"/>
        <v>1.2469012654135929E-2</v>
      </c>
      <c r="R166" s="3">
        <f t="shared" si="26"/>
        <v>1.1160678276035063E-2</v>
      </c>
      <c r="S166" s="3">
        <f>SUM(P$3:P166)</f>
        <v>2.4136716559324691</v>
      </c>
      <c r="T166" s="3">
        <f>SUM(Q$3:Q166)</f>
        <v>1.0306167455860793</v>
      </c>
      <c r="U166" s="3">
        <f>SUM(R$3:R166)</f>
        <v>0.74246713286264343</v>
      </c>
      <c r="V166" s="3"/>
    </row>
    <row r="167" spans="6:22" x14ac:dyDescent="0.15">
      <c r="F167" s="19">
        <f t="shared" si="22"/>
        <v>164</v>
      </c>
      <c r="G167" s="29">
        <f t="shared" si="27"/>
        <v>1.4278401461259478</v>
      </c>
      <c r="H167" s="29">
        <f t="shared" si="28"/>
        <v>1.807085998474941</v>
      </c>
      <c r="I167" s="37">
        <f t="shared" si="29"/>
        <v>2.022457620657125</v>
      </c>
      <c r="J167" s="3">
        <f t="shared" si="20"/>
        <v>0.70035851191971699</v>
      </c>
      <c r="K167" s="3">
        <f t="shared" si="21"/>
        <v>0.55337709486097109</v>
      </c>
      <c r="L167" s="3">
        <f t="shared" si="23"/>
        <v>0.49444793788810559</v>
      </c>
      <c r="M167" s="3">
        <f>SUM(J$3:J167)</f>
        <v>105.92518056168993</v>
      </c>
      <c r="N167" s="3">
        <f>SUM(K$3:K167)</f>
        <v>92.570433790528838</v>
      </c>
      <c r="O167" s="3">
        <f>SUM(L$3:L167)</f>
        <v>57.444723988508159</v>
      </c>
      <c r="P167" s="3">
        <f t="shared" si="24"/>
        <v>3.1905221098564883E-2</v>
      </c>
      <c r="Q167" s="3">
        <f t="shared" si="25"/>
        <v>1.2604700494055453E-2</v>
      </c>
      <c r="R167" s="3">
        <f t="shared" si="26"/>
        <v>1.126242525189574E-2</v>
      </c>
      <c r="S167" s="3">
        <f>SUM(P$3:P167)</f>
        <v>2.445576877031034</v>
      </c>
      <c r="T167" s="3">
        <f>SUM(Q$3:Q167)</f>
        <v>1.0432214460801348</v>
      </c>
      <c r="U167" s="3">
        <f>SUM(R$3:R167)</f>
        <v>0.75372955811453912</v>
      </c>
      <c r="V167" s="3"/>
    </row>
    <row r="168" spans="6:22" x14ac:dyDescent="0.15">
      <c r="F168" s="19">
        <f t="shared" si="22"/>
        <v>165</v>
      </c>
      <c r="G168" s="29">
        <f t="shared" si="27"/>
        <v>1.4166319100969558</v>
      </c>
      <c r="H168" s="29">
        <f t="shared" si="28"/>
        <v>1.7986886215063516</v>
      </c>
      <c r="I168" s="37">
        <f t="shared" si="29"/>
        <v>2.0165317114093959</v>
      </c>
      <c r="J168" s="3">
        <f t="shared" si="20"/>
        <v>0.70589967151845323</v>
      </c>
      <c r="K168" s="3">
        <f t="shared" si="21"/>
        <v>0.55596059709463663</v>
      </c>
      <c r="L168" s="3">
        <f t="shared" si="23"/>
        <v>0.49590095426819708</v>
      </c>
      <c r="M168" s="3">
        <f>SUM(J$3:J168)</f>
        <v>106.63108023320838</v>
      </c>
      <c r="N168" s="3">
        <f>SUM(K$3:K168)</f>
        <v>93.126394387623478</v>
      </c>
      <c r="O168" s="3">
        <f>SUM(L$3:L168)</f>
        <v>57.940624942776353</v>
      </c>
      <c r="P168" s="3">
        <f t="shared" si="24"/>
        <v>3.2353734944595772E-2</v>
      </c>
      <c r="Q168" s="3">
        <f t="shared" si="25"/>
        <v>1.2740763683418756E-2</v>
      </c>
      <c r="R168" s="3">
        <f t="shared" si="26"/>
        <v>1.1364396868646182E-2</v>
      </c>
      <c r="S168" s="3">
        <f>SUM(P$3:P168)</f>
        <v>2.4779306119756299</v>
      </c>
      <c r="T168" s="3">
        <f>SUM(Q$3:Q168)</f>
        <v>1.0559622097635535</v>
      </c>
      <c r="U168" s="3">
        <f>SUM(R$3:R168)</f>
        <v>0.76509395498318533</v>
      </c>
      <c r="V168" s="3"/>
    </row>
    <row r="169" spans="6:22" x14ac:dyDescent="0.15">
      <c r="F169" s="19">
        <f t="shared" si="22"/>
        <v>166</v>
      </c>
      <c r="G169" s="29">
        <f t="shared" si="27"/>
        <v>1.4055334445998888</v>
      </c>
      <c r="H169" s="29">
        <f t="shared" si="28"/>
        <v>1.7904176862106271</v>
      </c>
      <c r="I169" s="37">
        <f t="shared" si="29"/>
        <v>2.0106725547741919</v>
      </c>
      <c r="J169" s="3">
        <f t="shared" si="20"/>
        <v>0.71147364286636994</v>
      </c>
      <c r="K169" s="3">
        <f t="shared" si="21"/>
        <v>0.55852888837155878</v>
      </c>
      <c r="L169" s="3">
        <f t="shared" si="23"/>
        <v>0.497346023660379</v>
      </c>
      <c r="M169" s="3">
        <f>SUM(J$3:J169)</f>
        <v>107.34255387607475</v>
      </c>
      <c r="N169" s="3">
        <f>SUM(K$3:K169)</f>
        <v>93.684923275995033</v>
      </c>
      <c r="O169" s="3">
        <f>SUM(L$3:L169)</f>
        <v>58.43797096643673</v>
      </c>
      <c r="P169" s="3">
        <f t="shared" si="24"/>
        <v>3.2806840198838172E-2</v>
      </c>
      <c r="Q169" s="3">
        <f t="shared" si="25"/>
        <v>1.2877193815233161E-2</v>
      </c>
      <c r="R169" s="3">
        <f t="shared" si="26"/>
        <v>1.1466588878836517E-2</v>
      </c>
      <c r="S169" s="3">
        <f>SUM(P$3:P169)</f>
        <v>2.5107374521744683</v>
      </c>
      <c r="T169" s="3">
        <f>SUM(Q$3:Q169)</f>
        <v>1.0688394035787867</v>
      </c>
      <c r="U169" s="3">
        <f>SUM(R$3:R169)</f>
        <v>0.77656054386202189</v>
      </c>
      <c r="V169" s="3"/>
    </row>
    <row r="170" spans="6:22" x14ac:dyDescent="0.15">
      <c r="F170" s="19">
        <f t="shared" si="22"/>
        <v>167</v>
      </c>
      <c r="G170" s="29">
        <f t="shared" si="27"/>
        <v>1.3945426279682376</v>
      </c>
      <c r="H170" s="29">
        <f t="shared" si="28"/>
        <v>1.7822710709212577</v>
      </c>
      <c r="I170" s="37">
        <f t="shared" si="29"/>
        <v>2.0048794553105362</v>
      </c>
      <c r="J170" s="3">
        <f t="shared" si="20"/>
        <v>0.71708098407643384</v>
      </c>
      <c r="K170" s="3">
        <f t="shared" si="21"/>
        <v>0.56108187823701761</v>
      </c>
      <c r="L170" s="3">
        <f t="shared" si="23"/>
        <v>0.49878310506459339</v>
      </c>
      <c r="M170" s="3">
        <f>SUM(J$3:J170)</f>
        <v>108.05963486015118</v>
      </c>
      <c r="N170" s="3">
        <f>SUM(K$3:K170)</f>
        <v>94.246005154232051</v>
      </c>
      <c r="O170" s="3">
        <f>SUM(L$3:L170)</f>
        <v>58.936754071501326</v>
      </c>
      <c r="P170" s="3">
        <f t="shared" si="24"/>
        <v>3.3264590094656793E-2</v>
      </c>
      <c r="Q170" s="3">
        <f t="shared" si="25"/>
        <v>1.3013982453553048E-2</v>
      </c>
      <c r="R170" s="3">
        <f t="shared" si="26"/>
        <v>1.1568997020248207E-2</v>
      </c>
      <c r="S170" s="3">
        <f>SUM(P$3:P170)</f>
        <v>2.544002042269125</v>
      </c>
      <c r="T170" s="3">
        <f>SUM(Q$3:Q170)</f>
        <v>1.0818533860323398</v>
      </c>
      <c r="U170" s="3">
        <f>SUM(R$3:R170)</f>
        <v>0.78812954088227005</v>
      </c>
      <c r="V170" s="3"/>
    </row>
    <row r="171" spans="6:22" x14ac:dyDescent="0.15">
      <c r="F171" s="19">
        <f t="shared" si="22"/>
        <v>168</v>
      </c>
      <c r="G171" s="29">
        <f t="shared" si="27"/>
        <v>1.3836573890513599</v>
      </c>
      <c r="H171" s="29">
        <f t="shared" si="28"/>
        <v>1.7742467044876018</v>
      </c>
      <c r="I171" s="37">
        <f t="shared" si="29"/>
        <v>1.9991517285725655</v>
      </c>
      <c r="J171" s="3">
        <f t="shared" si="20"/>
        <v>0.72272226341059997</v>
      </c>
      <c r="K171" s="3">
        <f t="shared" si="21"/>
        <v>0.56361947719598415</v>
      </c>
      <c r="L171" s="3">
        <f t="shared" si="23"/>
        <v>0.50021215784057571</v>
      </c>
      <c r="M171" s="3">
        <f>SUM(J$3:J171)</f>
        <v>108.78235712356178</v>
      </c>
      <c r="N171" s="3">
        <f>SUM(K$3:K171)</f>
        <v>94.809624631428036</v>
      </c>
      <c r="O171" s="3">
        <f>SUM(L$3:L171)</f>
        <v>59.436966229341905</v>
      </c>
      <c r="P171" s="3">
        <f t="shared" si="24"/>
        <v>3.3727038959161335E-2</v>
      </c>
      <c r="Q171" s="3">
        <f t="shared" si="25"/>
        <v>1.3151121134572964E-2</v>
      </c>
      <c r="R171" s="3">
        <f t="shared" si="26"/>
        <v>1.1671617016280099E-2</v>
      </c>
      <c r="S171" s="3">
        <f>SUM(P$3:P171)</f>
        <v>2.5777290812282865</v>
      </c>
      <c r="T171" s="3">
        <f>SUM(Q$3:Q171)</f>
        <v>1.0950045071669128</v>
      </c>
      <c r="U171" s="3">
        <f>SUM(R$3:R171)</f>
        <v>0.79980115789855011</v>
      </c>
      <c r="V171" s="3"/>
    </row>
    <row r="172" spans="6:22" x14ac:dyDescent="0.15">
      <c r="F172" s="19">
        <f t="shared" si="22"/>
        <v>169</v>
      </c>
      <c r="G172" s="29">
        <f t="shared" si="27"/>
        <v>1.3728757057199337</v>
      </c>
      <c r="H172" s="29">
        <f t="shared" si="28"/>
        <v>1.7663425647803366</v>
      </c>
      <c r="I172" s="37">
        <f t="shared" si="29"/>
        <v>1.9934887008930928</v>
      </c>
      <c r="J172" s="3">
        <f t="shared" si="20"/>
        <v>0.72839805951377201</v>
      </c>
      <c r="K172" s="3">
        <f t="shared" si="21"/>
        <v>0.56614159673175324</v>
      </c>
      <c r="L172" s="3">
        <f t="shared" si="23"/>
        <v>0.50163314171381812</v>
      </c>
      <c r="M172" s="3">
        <f>SUM(J$3:J172)</f>
        <v>109.51075518307556</v>
      </c>
      <c r="N172" s="3">
        <f>SUM(K$3:K172)</f>
        <v>95.37576622815979</v>
      </c>
      <c r="O172" s="3">
        <f>SUM(L$3:L172)</f>
        <v>59.938599371055723</v>
      </c>
      <c r="P172" s="3">
        <f t="shared" si="24"/>
        <v>3.4194242238285412E-2</v>
      </c>
      <c r="Q172" s="3">
        <f t="shared" si="25"/>
        <v>1.3288601367731429E-2</v>
      </c>
      <c r="R172" s="3">
        <f t="shared" si="26"/>
        <v>1.1774444576338231E-2</v>
      </c>
      <c r="S172" s="3">
        <f>SUM(P$3:P172)</f>
        <v>2.6119233234665717</v>
      </c>
      <c r="T172" s="3">
        <f>SUM(Q$3:Q172)</f>
        <v>1.1082931085346441</v>
      </c>
      <c r="U172" s="3">
        <f>SUM(R$3:R172)</f>
        <v>0.81157560247488836</v>
      </c>
      <c r="V172" s="3"/>
    </row>
    <row r="173" spans="6:22" x14ac:dyDescent="0.15">
      <c r="F173" s="19">
        <f t="shared" si="22"/>
        <v>170</v>
      </c>
      <c r="G173" s="29">
        <f t="shared" si="27"/>
        <v>1.3621956034241474</v>
      </c>
      <c r="H173" s="29">
        <f t="shared" si="28"/>
        <v>1.7585566772496506</v>
      </c>
      <c r="I173" s="37">
        <f t="shared" si="29"/>
        <v>1.9878897091722596</v>
      </c>
      <c r="J173" s="3">
        <f t="shared" si="20"/>
        <v>0.73410896165448103</v>
      </c>
      <c r="K173" s="3">
        <f t="shared" si="21"/>
        <v>0.56864814932435448</v>
      </c>
      <c r="L173" s="3">
        <f t="shared" si="23"/>
        <v>0.50304601678148009</v>
      </c>
      <c r="M173" s="3">
        <f>SUM(J$3:J173)</f>
        <v>110.24486414473004</v>
      </c>
      <c r="N173" s="3">
        <f>SUM(K$3:K173)</f>
        <v>95.944414377484151</v>
      </c>
      <c r="O173" s="3">
        <f>SUM(L$3:L173)</f>
        <v>60.441645387837205</v>
      </c>
      <c r="P173" s="3">
        <f t="shared" si="24"/>
        <v>3.4666256522572714E-2</v>
      </c>
      <c r="Q173" s="3">
        <f t="shared" si="25"/>
        <v>1.3426414636825037E-2</v>
      </c>
      <c r="R173" s="3">
        <f t="shared" si="26"/>
        <v>1.187747539622939E-2</v>
      </c>
      <c r="S173" s="3">
        <f>SUM(P$3:P173)</f>
        <v>2.6465895799891443</v>
      </c>
      <c r="T173" s="3">
        <f>SUM(Q$3:Q173)</f>
        <v>1.1217195231714692</v>
      </c>
      <c r="U173" s="3">
        <f>SUM(R$3:R173)</f>
        <v>0.82345307787111777</v>
      </c>
      <c r="V173" s="3"/>
    </row>
    <row r="174" spans="6:22" x14ac:dyDescent="0.15">
      <c r="F174" s="19">
        <f t="shared" si="22"/>
        <v>171</v>
      </c>
      <c r="G174" s="29">
        <f t="shared" si="27"/>
        <v>1.3516151538024903</v>
      </c>
      <c r="H174" s="29">
        <f t="shared" si="28"/>
        <v>1.750887113534034</v>
      </c>
      <c r="I174" s="37">
        <f t="shared" si="29"/>
        <v>1.9823541006711409</v>
      </c>
      <c r="J174" s="3">
        <f t="shared" si="20"/>
        <v>0.7398555699724928</v>
      </c>
      <c r="K174" s="3">
        <f t="shared" si="21"/>
        <v>0.57113904846873609</v>
      </c>
      <c r="L174" s="3">
        <f t="shared" si="23"/>
        <v>0.50445074351824548</v>
      </c>
      <c r="M174" s="3">
        <f>SUM(J$3:J174)</f>
        <v>110.98471971470254</v>
      </c>
      <c r="N174" s="3">
        <f>SUM(K$3:K174)</f>
        <v>96.515553425952888</v>
      </c>
      <c r="O174" s="3">
        <f>SUM(L$3:L174)</f>
        <v>60.946096131355453</v>
      </c>
      <c r="P174" s="3">
        <f t="shared" si="24"/>
        <v>3.5143139573693409E-2</v>
      </c>
      <c r="Q174" s="3">
        <f t="shared" si="25"/>
        <v>1.3564552401132482E-2</v>
      </c>
      <c r="R174" s="3">
        <f t="shared" si="26"/>
        <v>1.1980705158558331E-2</v>
      </c>
      <c r="S174" s="3">
        <f>SUM(P$3:P174)</f>
        <v>2.6817327195628375</v>
      </c>
      <c r="T174" s="3">
        <f>SUM(Q$3:Q174)</f>
        <v>1.1352840755726017</v>
      </c>
      <c r="U174" s="3">
        <f>SUM(R$3:R174)</f>
        <v>0.83543378302967608</v>
      </c>
      <c r="V174" s="3"/>
    </row>
    <row r="175" spans="6:22" x14ac:dyDescent="0.15">
      <c r="F175" s="19">
        <f t="shared" si="22"/>
        <v>172</v>
      </c>
      <c r="G175" s="29">
        <f t="shared" si="27"/>
        <v>1.3411324733390688</v>
      </c>
      <c r="H175" s="29">
        <f t="shared" si="28"/>
        <v>1.7433319901175921</v>
      </c>
      <c r="I175" s="37">
        <f t="shared" si="29"/>
        <v>1.9768812328101741</v>
      </c>
      <c r="J175" s="3">
        <f t="shared" si="20"/>
        <v>0.74563849573358087</v>
      </c>
      <c r="K175" s="3">
        <f t="shared" si="21"/>
        <v>0.57361420869271573</v>
      </c>
      <c r="L175" s="3">
        <f t="shared" si="23"/>
        <v>0.50584728278212299</v>
      </c>
      <c r="M175" s="3">
        <f>SUM(J$3:J175)</f>
        <v>111.73035821043612</v>
      </c>
      <c r="N175" s="3">
        <f>SUM(K$3:K175)</f>
        <v>97.089167634645605</v>
      </c>
      <c r="O175" s="3">
        <f>SUM(L$3:L175)</f>
        <v>61.451943414137574</v>
      </c>
      <c r="P175" s="3">
        <f t="shared" si="24"/>
        <v>3.5624950351715527E-2</v>
      </c>
      <c r="Q175" s="3">
        <f t="shared" si="25"/>
        <v>1.3703006096548209E-2</v>
      </c>
      <c r="R175" s="3">
        <f t="shared" si="26"/>
        <v>1.2084129533128495E-2</v>
      </c>
      <c r="S175" s="3">
        <f>SUM(P$3:P175)</f>
        <v>2.717357669914553</v>
      </c>
      <c r="T175" s="3">
        <f>SUM(Q$3:Q175)</f>
        <v>1.1489870816691499</v>
      </c>
      <c r="U175" s="3">
        <f>SUM(R$3:R175)</f>
        <v>0.84751791256280462</v>
      </c>
      <c r="V175" s="3"/>
    </row>
    <row r="176" spans="6:22" x14ac:dyDescent="0.15">
      <c r="F176" s="19">
        <f t="shared" si="22"/>
        <v>173</v>
      </c>
      <c r="G176" s="29">
        <f t="shared" si="27"/>
        <v>1.3307457220674885</v>
      </c>
      <c r="H176" s="29">
        <f t="shared" si="28"/>
        <v>1.7358894670339315</v>
      </c>
      <c r="I176" s="37">
        <f t="shared" si="29"/>
        <v>1.9714704729722698</v>
      </c>
      <c r="J176" s="3">
        <f t="shared" si="20"/>
        <v>0.75145836159170099</v>
      </c>
      <c r="K176" s="3">
        <f t="shared" si="21"/>
        <v>0.57607354557469237</v>
      </c>
      <c r="L176" s="3">
        <f t="shared" si="23"/>
        <v>0.5072355958201894</v>
      </c>
      <c r="M176" s="3">
        <f>SUM(J$3:J176)</f>
        <v>112.48181657202782</v>
      </c>
      <c r="N176" s="3">
        <f>SUM(K$3:K176)</f>
        <v>97.665241180220292</v>
      </c>
      <c r="O176" s="3">
        <f>SUM(L$3:L176)</f>
        <v>61.959179009957765</v>
      </c>
      <c r="P176" s="3">
        <f t="shared" si="24"/>
        <v>3.6111749043156741E-2</v>
      </c>
      <c r="Q176" s="3">
        <f t="shared" si="25"/>
        <v>1.3841767136725249E-2</v>
      </c>
      <c r="R176" s="3">
        <f t="shared" si="26"/>
        <v>1.2187744177346218E-2</v>
      </c>
      <c r="S176" s="3">
        <f>SUM(P$3:P176)</f>
        <v>2.7534694189577098</v>
      </c>
      <c r="T176" s="3">
        <f>SUM(Q$3:Q176)</f>
        <v>1.1628288488058751</v>
      </c>
      <c r="U176" s="3">
        <f>SUM(R$3:R176)</f>
        <v>0.85970565674015087</v>
      </c>
      <c r="V176" s="3"/>
    </row>
    <row r="177" spans="6:22" x14ac:dyDescent="0.15">
      <c r="F177" s="19">
        <f t="shared" si="22"/>
        <v>174</v>
      </c>
      <c r="G177" s="29">
        <f t="shared" si="27"/>
        <v>1.3204531023194344</v>
      </c>
      <c r="H177" s="29">
        <f t="shared" si="28"/>
        <v>1.7285577466147364</v>
      </c>
      <c r="I177" s="37">
        <f t="shared" si="29"/>
        <v>1.9661211983104869</v>
      </c>
      <c r="J177" s="3">
        <f t="shared" si="20"/>
        <v>0.7573158018588132</v>
      </c>
      <c r="K177" s="3">
        <f t="shared" si="21"/>
        <v>0.57851697576111205</v>
      </c>
      <c r="L177" s="3">
        <f t="shared" si="23"/>
        <v>0.50861564427427608</v>
      </c>
      <c r="M177" s="3">
        <f>SUM(J$3:J177)</f>
        <v>113.23913237388663</v>
      </c>
      <c r="N177" s="3">
        <f>SUM(K$3:K177)</f>
        <v>98.243758155981411</v>
      </c>
      <c r="O177" s="3">
        <f>SUM(L$3:L177)</f>
        <v>62.467794654232044</v>
      </c>
      <c r="P177" s="3">
        <f t="shared" si="24"/>
        <v>3.6603597089842642E-2</v>
      </c>
      <c r="Q177" s="3">
        <f t="shared" si="25"/>
        <v>1.3980826914226875E-2</v>
      </c>
      <c r="R177" s="3">
        <f t="shared" si="26"/>
        <v>1.2291544736628338E-2</v>
      </c>
      <c r="S177" s="3">
        <f>SUM(P$3:P177)</f>
        <v>2.7900730160475526</v>
      </c>
      <c r="T177" s="3">
        <f>SUM(Q$3:Q177)</f>
        <v>1.1768096757201021</v>
      </c>
      <c r="U177" s="3">
        <f>SUM(R$3:R177)</f>
        <v>0.87199720147677917</v>
      </c>
      <c r="V177" s="3"/>
    </row>
    <row r="178" spans="6:22" x14ac:dyDescent="0.15">
      <c r="F178" s="19">
        <f t="shared" si="22"/>
        <v>175</v>
      </c>
      <c r="G178" s="29">
        <f t="shared" si="27"/>
        <v>1.3102528575161516</v>
      </c>
      <c r="H178" s="29">
        <f t="shared" si="28"/>
        <v>1.7213350722812526</v>
      </c>
      <c r="I178" s="37">
        <f t="shared" si="29"/>
        <v>1.9608327955601443</v>
      </c>
      <c r="J178" s="3">
        <f t="shared" si="20"/>
        <v>0.76321146278261243</v>
      </c>
      <c r="K178" s="3">
        <f t="shared" si="21"/>
        <v>0.58094441698368404</v>
      </c>
      <c r="L178" s="3">
        <f t="shared" si="23"/>
        <v>0.50998739018659334</v>
      </c>
      <c r="M178" s="3">
        <f>SUM(J$3:J178)</f>
        <v>114.00234383666924</v>
      </c>
      <c r="N178" s="3">
        <f>SUM(K$3:K178)</f>
        <v>98.824702572965094</v>
      </c>
      <c r="O178" s="3">
        <f>SUM(L$3:L178)</f>
        <v>62.977782044418639</v>
      </c>
      <c r="P178" s="3">
        <f t="shared" si="24"/>
        <v>3.7100557218599214E-2</v>
      </c>
      <c r="Q178" s="3">
        <f t="shared" si="25"/>
        <v>1.4120176801686765E-2</v>
      </c>
      <c r="R178" s="3">
        <f t="shared" si="26"/>
        <v>1.2395526844813032E-2</v>
      </c>
      <c r="S178" s="3">
        <f>SUM(P$3:P178)</f>
        <v>2.827173573266152</v>
      </c>
      <c r="T178" s="3">
        <f>SUM(Q$3:Q178)</f>
        <v>1.1909298525217888</v>
      </c>
      <c r="U178" s="3">
        <f>SUM(R$3:R178)</f>
        <v>0.88439272832159221</v>
      </c>
      <c r="V178" s="3"/>
    </row>
    <row r="179" spans="6:22" x14ac:dyDescent="0.15">
      <c r="F179" s="19">
        <f t="shared" si="22"/>
        <v>176</v>
      </c>
      <c r="G179" s="29">
        <f t="shared" si="27"/>
        <v>1.3001432710011307</v>
      </c>
      <c r="H179" s="29">
        <f t="shared" si="28"/>
        <v>1.7142197273769697</v>
      </c>
      <c r="I179" s="37">
        <f t="shared" si="29"/>
        <v>1.9556046608552544</v>
      </c>
      <c r="J179" s="3">
        <f t="shared" si="20"/>
        <v>0.76914600283242962</v>
      </c>
      <c r="K179" s="3">
        <f t="shared" si="21"/>
        <v>0.58335578807633948</v>
      </c>
      <c r="L179" s="3">
        <f t="shared" si="23"/>
        <v>0.51135079600529532</v>
      </c>
      <c r="M179" s="3">
        <f>SUM(J$3:J179)</f>
        <v>114.77148983950167</v>
      </c>
      <c r="N179" s="3">
        <f>SUM(K$3:K179)</f>
        <v>99.408058361041441</v>
      </c>
      <c r="O179" s="3">
        <f>SUM(L$3:L179)</f>
        <v>63.489132840423935</v>
      </c>
      <c r="P179" s="3">
        <f t="shared" si="24"/>
        <v>3.7602693471807669E-2</v>
      </c>
      <c r="Q179" s="3">
        <f t="shared" si="25"/>
        <v>1.4259808152977187E-2</v>
      </c>
      <c r="R179" s="3">
        <f t="shared" si="26"/>
        <v>1.2499686124573885E-2</v>
      </c>
      <c r="S179" s="3">
        <f>SUM(P$3:P179)</f>
        <v>2.8647762667379597</v>
      </c>
      <c r="T179" s="3">
        <f>SUM(Q$3:Q179)</f>
        <v>1.2051896606747661</v>
      </c>
      <c r="U179" s="3">
        <f>SUM(R$3:R179)</f>
        <v>0.89689241444616608</v>
      </c>
      <c r="V179" s="3"/>
    </row>
    <row r="180" spans="6:22" x14ac:dyDescent="0.15">
      <c r="F180" s="19">
        <f t="shared" si="22"/>
        <v>177</v>
      </c>
      <c r="G180" s="29">
        <f t="shared" si="27"/>
        <v>1.2901226649123596</v>
      </c>
      <c r="H180" s="29">
        <f t="shared" si="28"/>
        <v>1.7072100340398761</v>
      </c>
      <c r="I180" s="37">
        <f t="shared" si="29"/>
        <v>1.9504361995491573</v>
      </c>
      <c r="J180" s="3">
        <f t="shared" si="20"/>
        <v>0.77512009299358509</v>
      </c>
      <c r="K180" s="3">
        <f t="shared" si="21"/>
        <v>0.58575100899192734</v>
      </c>
      <c r="L180" s="3">
        <f t="shared" si="23"/>
        <v>0.51270582458998126</v>
      </c>
      <c r="M180" s="3">
        <f>SUM(J$3:J180)</f>
        <v>115.54660993249526</v>
      </c>
      <c r="N180" s="3">
        <f>SUM(K$3:K180)</f>
        <v>99.993809370033375</v>
      </c>
      <c r="O180" s="3">
        <f>SUM(L$3:L180)</f>
        <v>64.001838665013921</v>
      </c>
      <c r="P180" s="3">
        <f t="shared" si="24"/>
        <v>3.8110071238851267E-2</v>
      </c>
      <c r="Q180" s="3">
        <f t="shared" si="25"/>
        <v>1.4399712304384882E-2</v>
      </c>
      <c r="R180" s="3">
        <f t="shared" si="26"/>
        <v>1.2604018187837041E-2</v>
      </c>
      <c r="S180" s="3">
        <f>SUM(P$3:P180)</f>
        <v>2.9028863379768111</v>
      </c>
      <c r="T180" s="3">
        <f>SUM(Q$3:Q180)</f>
        <v>1.2195893729791509</v>
      </c>
      <c r="U180" s="3">
        <f>SUM(R$3:R180)</f>
        <v>0.90949643263400315</v>
      </c>
      <c r="V180" s="3"/>
    </row>
    <row r="181" spans="6:22" x14ac:dyDescent="0.15">
      <c r="F181" s="19">
        <f t="shared" si="22"/>
        <v>178</v>
      </c>
      <c r="G181" s="29">
        <f t="shared" si="27"/>
        <v>1.2801893990925892</v>
      </c>
      <c r="H181" s="29">
        <f t="shared" si="28"/>
        <v>1.7003043521127235</v>
      </c>
      <c r="I181" s="37">
        <f t="shared" si="29"/>
        <v>1.9453268260392473</v>
      </c>
      <c r="J181" s="3">
        <f t="shared" si="20"/>
        <v>0.7811344170704817</v>
      </c>
      <c r="K181" s="3">
        <f t="shared" si="21"/>
        <v>0.58813000081864397</v>
      </c>
      <c r="L181" s="3">
        <f t="shared" si="23"/>
        <v>0.51405243921713384</v>
      </c>
      <c r="M181" s="3">
        <f>SUM(J$3:J181)</f>
        <v>116.32774434956573</v>
      </c>
      <c r="N181" s="3">
        <f>SUM(K$3:K181)</f>
        <v>100.58193937085201</v>
      </c>
      <c r="O181" s="3">
        <f>SUM(L$3:L181)</f>
        <v>64.515891104231059</v>
      </c>
      <c r="P181" s="3">
        <f t="shared" si="24"/>
        <v>3.8622757288484931E-2</v>
      </c>
      <c r="Q181" s="3">
        <f t="shared" si="25"/>
        <v>1.4539880575794254E-2</v>
      </c>
      <c r="R181" s="3">
        <f t="shared" si="26"/>
        <v>1.2708518636201364E-2</v>
      </c>
      <c r="S181" s="3">
        <f>SUM(P$3:P181)</f>
        <v>2.941509095265296</v>
      </c>
      <c r="T181" s="3">
        <f>SUM(Q$3:Q181)</f>
        <v>1.2341292535549453</v>
      </c>
      <c r="U181" s="3">
        <f>SUM(R$3:R181)</f>
        <v>0.92220495127020452</v>
      </c>
      <c r="V181" s="3"/>
    </row>
    <row r="182" spans="6:22" x14ac:dyDescent="0.15">
      <c r="F182" s="19">
        <f t="shared" si="22"/>
        <v>179</v>
      </c>
      <c r="G182" s="29">
        <f t="shared" si="27"/>
        <v>1.2703418700361313</v>
      </c>
      <c r="H182" s="29">
        <f t="shared" si="28"/>
        <v>1.6935010780898225</v>
      </c>
      <c r="I182" s="37">
        <f t="shared" si="29"/>
        <v>1.9402759635956885</v>
      </c>
      <c r="J182" s="3">
        <f t="shared" si="20"/>
        <v>0.78718967199873358</v>
      </c>
      <c r="K182" s="3">
        <f t="shared" si="21"/>
        <v>0.59049268579618841</v>
      </c>
      <c r="L182" s="3">
        <f t="shared" si="23"/>
        <v>0.51539060358548994</v>
      </c>
      <c r="M182" s="3">
        <f>SUM(J$3:J182)</f>
        <v>117.11493402156447</v>
      </c>
      <c r="N182" s="3">
        <f>SUM(K$3:K182)</f>
        <v>101.1724320566482</v>
      </c>
      <c r="O182" s="3">
        <f>SUM(L$3:L182)</f>
        <v>65.031281707816547</v>
      </c>
      <c r="P182" s="3">
        <f t="shared" si="24"/>
        <v>3.9140819802159249E-2</v>
      </c>
      <c r="Q182" s="3">
        <f t="shared" si="25"/>
        <v>1.4680304271877461E-2</v>
      </c>
      <c r="R182" s="3">
        <f t="shared" si="26"/>
        <v>1.2813183061361486E-2</v>
      </c>
      <c r="S182" s="3">
        <f>SUM(P$3:P182)</f>
        <v>2.9806499150674552</v>
      </c>
      <c r="T182" s="3">
        <f>SUM(Q$3:Q182)</f>
        <v>1.2488095578268228</v>
      </c>
      <c r="U182" s="3">
        <f>SUM(R$3:R182)</f>
        <v>0.935018134331566</v>
      </c>
      <c r="V182" s="3"/>
    </row>
    <row r="183" spans="6:22" x14ac:dyDescent="0.15">
      <c r="F183" s="19">
        <f t="shared" si="22"/>
        <v>180</v>
      </c>
      <c r="G183" s="29">
        <f t="shared" si="27"/>
        <v>1.2605785098707547</v>
      </c>
      <c r="H183" s="29">
        <f t="shared" si="28"/>
        <v>1.6867986440989431</v>
      </c>
      <c r="I183" s="37">
        <f t="shared" si="29"/>
        <v>1.9352830441939977</v>
      </c>
      <c r="J183" s="3">
        <f t="shared" si="20"/>
        <v>0.79328656816664955</v>
      </c>
      <c r="K183" s="3">
        <f t="shared" si="21"/>
        <v>0.59283898733163953</v>
      </c>
      <c r="L183" s="3">
        <f t="shared" si="23"/>
        <v>0.51672028182134866</v>
      </c>
      <c r="M183" s="3">
        <f>SUM(J$3:J183)</f>
        <v>117.90822058973112</v>
      </c>
      <c r="N183" s="3">
        <f>SUM(K$3:K183)</f>
        <v>101.76527104397985</v>
      </c>
      <c r="O183" s="3">
        <f>SUM(L$3:L183)</f>
        <v>65.548001989637896</v>
      </c>
      <c r="P183" s="3">
        <f t="shared" si="24"/>
        <v>3.9664328408332478E-2</v>
      </c>
      <c r="Q183" s="3">
        <f t="shared" si="25"/>
        <v>1.4820974683290989E-2</v>
      </c>
      <c r="R183" s="3">
        <f t="shared" si="26"/>
        <v>1.2918007045533716E-2</v>
      </c>
      <c r="S183" s="3">
        <f>SUM(P$3:P183)</f>
        <v>3.0203142434757879</v>
      </c>
      <c r="T183" s="3">
        <f>SUM(Q$3:Q183)</f>
        <v>1.2636305325101138</v>
      </c>
      <c r="U183" s="3">
        <f>SUM(R$3:R183)</f>
        <v>0.94793614137709969</v>
      </c>
      <c r="V183" s="3"/>
    </row>
    <row r="184" spans="6:22" x14ac:dyDescent="0.15">
      <c r="F184" s="19">
        <f t="shared" si="22"/>
        <v>181</v>
      </c>
      <c r="G184" s="29">
        <f t="shared" si="27"/>
        <v>1.2508977853733418</v>
      </c>
      <c r="H184" s="29">
        <f t="shared" si="28"/>
        <v>1.680195516916966</v>
      </c>
      <c r="I184" s="37">
        <f t="shared" si="29"/>
        <v>1.9303475083514157</v>
      </c>
      <c r="J184" s="3">
        <f t="shared" si="20"/>
        <v>0.79942582974638565</v>
      </c>
      <c r="K184" s="3">
        <f t="shared" si="21"/>
        <v>0.59516883001504828</v>
      </c>
      <c r="L184" s="3">
        <f t="shared" si="23"/>
        <v>0.51804143848380702</v>
      </c>
      <c r="M184" s="3">
        <f>SUM(J$3:J184)</f>
        <v>118.7076464194775</v>
      </c>
      <c r="N184" s="3">
        <f>SUM(K$3:K184)</f>
        <v>102.36043987399491</v>
      </c>
      <c r="O184" s="3">
        <f>SUM(L$3:L184)</f>
        <v>66.066043428121702</v>
      </c>
      <c r="P184" s="3">
        <f t="shared" si="24"/>
        <v>4.0193354217804393E-2</v>
      </c>
      <c r="Q184" s="3">
        <f t="shared" si="25"/>
        <v>1.4961883087878297E-2</v>
      </c>
      <c r="R184" s="3">
        <f t="shared" si="26"/>
        <v>1.3022986161884593E-2</v>
      </c>
      <c r="S184" s="3">
        <f>SUM(P$3:P184)</f>
        <v>3.0605075976935923</v>
      </c>
      <c r="T184" s="3">
        <f>SUM(Q$3:Q184)</f>
        <v>1.2785924155979922</v>
      </c>
      <c r="U184" s="3">
        <f>SUM(R$3:R184)</f>
        <v>0.96095912753898427</v>
      </c>
      <c r="V184" s="3"/>
    </row>
    <row r="185" spans="6:22" x14ac:dyDescent="0.15">
      <c r="F185" s="19">
        <f t="shared" si="22"/>
        <v>182</v>
      </c>
      <c r="G185" s="29">
        <f t="shared" si="27"/>
        <v>1.2412981970179826</v>
      </c>
      <c r="H185" s="29">
        <f t="shared" si="28"/>
        <v>1.6736901970179827</v>
      </c>
      <c r="I185" s="37">
        <f t="shared" si="29"/>
        <v>1.9254688049669455</v>
      </c>
      <c r="J185" s="3">
        <f t="shared" si="20"/>
        <v>0.80560819503511538</v>
      </c>
      <c r="K185" s="3">
        <f t="shared" si="21"/>
        <v>0.59748213963474373</v>
      </c>
      <c r="L185" s="3">
        <f t="shared" si="23"/>
        <v>0.51935403856993001</v>
      </c>
      <c r="M185" s="3">
        <f>SUM(J$3:J185)</f>
        <v>119.51325461451262</v>
      </c>
      <c r="N185" s="3">
        <f>SUM(K$3:K185)</f>
        <v>102.95792201362966</v>
      </c>
      <c r="O185" s="3">
        <f>SUM(L$3:L185)</f>
        <v>66.585397466691632</v>
      </c>
      <c r="P185" s="3">
        <f t="shared" si="24"/>
        <v>4.0727969860108612E-2</v>
      </c>
      <c r="Q185" s="3">
        <f t="shared" si="25"/>
        <v>1.5103020751878244E-2</v>
      </c>
      <c r="R185" s="3">
        <f t="shared" si="26"/>
        <v>1.3128115974962121E-2</v>
      </c>
      <c r="S185" s="3">
        <f>SUM(P$3:P185)</f>
        <v>3.1012355675537009</v>
      </c>
      <c r="T185" s="3">
        <f>SUM(Q$3:Q185)</f>
        <v>1.2936954363498705</v>
      </c>
      <c r="U185" s="3">
        <f>SUM(R$3:R185)</f>
        <v>0.97408724351394638</v>
      </c>
      <c r="V185" s="3"/>
    </row>
    <row r="186" spans="6:22" x14ac:dyDescent="0.15">
      <c r="F186" s="19">
        <f t="shared" si="22"/>
        <v>183</v>
      </c>
      <c r="G186" s="29">
        <f t="shared" si="27"/>
        <v>1.2317782780552924</v>
      </c>
      <c r="H186" s="29">
        <f t="shared" si="28"/>
        <v>1.6672812176526079</v>
      </c>
      <c r="I186" s="37">
        <f t="shared" si="29"/>
        <v>1.9206463911649805</v>
      </c>
      <c r="J186" s="3">
        <f t="shared" si="20"/>
        <v>0.81183441680655433</v>
      </c>
      <c r="K186" s="3">
        <f t="shared" si="21"/>
        <v>0.59977884319234165</v>
      </c>
      <c r="L186" s="3">
        <f t="shared" si="23"/>
        <v>0.52065804751984746</v>
      </c>
      <c r="M186" s="3">
        <f>SUM(J$3:J186)</f>
        <v>120.32508903131917</v>
      </c>
      <c r="N186" s="3">
        <f>SUM(K$3:K186)</f>
        <v>103.557700856822</v>
      </c>
      <c r="O186" s="3">
        <f>SUM(L$3:L186)</f>
        <v>67.106055514211477</v>
      </c>
      <c r="P186" s="3">
        <f t="shared" si="24"/>
        <v>4.126824952099984E-2</v>
      </c>
      <c r="Q186" s="3">
        <f t="shared" si="25"/>
        <v>1.5244378931138685E-2</v>
      </c>
      <c r="R186" s="3">
        <f t="shared" si="26"/>
        <v>1.3233392041129456E-2</v>
      </c>
      <c r="S186" s="3">
        <f>SUM(P$3:P186)</f>
        <v>3.1425038170747008</v>
      </c>
      <c r="T186" s="3">
        <f>SUM(Q$3:Q186)</f>
        <v>1.3089398152810092</v>
      </c>
      <c r="U186" s="3">
        <f>SUM(R$3:R186)</f>
        <v>0.98732063555507588</v>
      </c>
      <c r="V186" s="3"/>
    </row>
    <row r="187" spans="6:22" x14ac:dyDescent="0.15">
      <c r="F187" s="19">
        <f t="shared" si="22"/>
        <v>184</v>
      </c>
      <c r="G187" s="29">
        <f t="shared" si="27"/>
        <v>1.2223365936217407</v>
      </c>
      <c r="H187" s="29">
        <f t="shared" si="28"/>
        <v>1.6609671439573115</v>
      </c>
      <c r="I187" s="37">
        <f t="shared" si="29"/>
        <v>1.9158797321424117</v>
      </c>
      <c r="J187" s="3">
        <f t="shared" si="20"/>
        <v>0.81810526267321737</v>
      </c>
      <c r="K187" s="3">
        <f t="shared" si="21"/>
        <v>0.6020588689174583</v>
      </c>
      <c r="L187" s="3">
        <f t="shared" si="23"/>
        <v>0.52195343122178184</v>
      </c>
      <c r="M187" s="3">
        <f>SUM(J$3:J187)</f>
        <v>121.14319429399238</v>
      </c>
      <c r="N187" s="3">
        <f>SUM(K$3:K187)</f>
        <v>104.15975972573945</v>
      </c>
      <c r="O187" s="3">
        <f>SUM(L$3:L187)</f>
        <v>67.628008945433265</v>
      </c>
      <c r="P187" s="3">
        <f t="shared" si="24"/>
        <v>4.1814268981075549E-2</v>
      </c>
      <c r="Q187" s="3">
        <f t="shared" si="25"/>
        <v>1.5385948872335046E-2</v>
      </c>
      <c r="R187" s="3">
        <f t="shared" si="26"/>
        <v>1.333880990900109E-2</v>
      </c>
      <c r="S187" s="3">
        <f>SUM(P$3:P187)</f>
        <v>3.1843180860557765</v>
      </c>
      <c r="T187" s="3">
        <f>SUM(Q$3:Q187)</f>
        <v>1.3243257641533444</v>
      </c>
      <c r="U187" s="3">
        <f>SUM(R$3:R187)</f>
        <v>1.0006594454640769</v>
      </c>
      <c r="V187" s="3"/>
    </row>
    <row r="188" spans="6:22" x14ac:dyDescent="0.15">
      <c r="F188" s="19">
        <f t="shared" si="22"/>
        <v>185</v>
      </c>
      <c r="G188" s="29">
        <f t="shared" si="27"/>
        <v>1.2129717398778763</v>
      </c>
      <c r="H188" s="29">
        <f t="shared" si="28"/>
        <v>1.6547465720926413</v>
      </c>
      <c r="I188" s="37">
        <f t="shared" si="29"/>
        <v>1.91116830101914</v>
      </c>
      <c r="J188" s="3">
        <f t="shared" si="20"/>
        <v>0.82442151545977604</v>
      </c>
      <c r="K188" s="3">
        <f t="shared" si="21"/>
        <v>0.60432214628211645</v>
      </c>
      <c r="L188" s="3">
        <f t="shared" si="23"/>
        <v>0.52324015601700014</v>
      </c>
      <c r="M188" s="3">
        <f>SUM(J$3:J188)</f>
        <v>121.96761580945216</v>
      </c>
      <c r="N188" s="3">
        <f>SUM(K$3:K188)</f>
        <v>104.76408187202156</v>
      </c>
      <c r="O188" s="3">
        <f>SUM(L$3:L188)</f>
        <v>68.151249101450261</v>
      </c>
      <c r="P188" s="3">
        <f t="shared" si="24"/>
        <v>4.2366105655571827E-2</v>
      </c>
      <c r="Q188" s="3">
        <f t="shared" si="25"/>
        <v>1.552772181419327E-2</v>
      </c>
      <c r="R188" s="3">
        <f t="shared" si="26"/>
        <v>1.3444365119881254E-2</v>
      </c>
      <c r="S188" s="3">
        <f>SUM(P$3:P188)</f>
        <v>3.2266841917113482</v>
      </c>
      <c r="T188" s="3">
        <f>SUM(Q$3:Q188)</f>
        <v>1.3398534859675377</v>
      </c>
      <c r="U188" s="3">
        <f>SUM(R$3:R188)</f>
        <v>1.0141038105839582</v>
      </c>
      <c r="V188" s="3"/>
    </row>
    <row r="189" spans="6:22" x14ac:dyDescent="0.15">
      <c r="F189" s="19">
        <f t="shared" si="22"/>
        <v>186</v>
      </c>
      <c r="G189" s="29">
        <f t="shared" si="27"/>
        <v>1.20368234317434</v>
      </c>
      <c r="H189" s="29">
        <f t="shared" si="28"/>
        <v>1.6486181284092392</v>
      </c>
      <c r="I189" s="37">
        <f t="shared" si="29"/>
        <v>1.9065115786918942</v>
      </c>
      <c r="J189" s="3">
        <f t="shared" si="20"/>
        <v>0.83078397358792289</v>
      </c>
      <c r="K189" s="3">
        <f t="shared" si="21"/>
        <v>0.60656860601484808</v>
      </c>
      <c r="L189" s="3">
        <f t="shared" si="23"/>
        <v>0.52451818870469447</v>
      </c>
      <c r="M189" s="3">
        <f>SUM(J$3:J189)</f>
        <v>122.79839978304008</v>
      </c>
      <c r="N189" s="3">
        <f>SUM(K$3:K189)</f>
        <v>105.37065047803641</v>
      </c>
      <c r="O189" s="3">
        <f>SUM(L$3:L189)</f>
        <v>68.675767290154951</v>
      </c>
      <c r="P189" s="3">
        <f t="shared" si="24"/>
        <v>4.2923838635376015E-2</v>
      </c>
      <c r="Q189" s="3">
        <f t="shared" si="25"/>
        <v>1.5669688988716908E-2</v>
      </c>
      <c r="R189" s="3">
        <f t="shared" si="26"/>
        <v>1.3550053208204606E-2</v>
      </c>
      <c r="S189" s="3">
        <f>SUM(P$3:P189)</f>
        <v>3.2696080303467241</v>
      </c>
      <c r="T189" s="3">
        <f>SUM(Q$3:Q189)</f>
        <v>1.3555231749562546</v>
      </c>
      <c r="U189" s="3">
        <f>SUM(R$3:R189)</f>
        <v>1.0276538637921628</v>
      </c>
      <c r="V189" s="3"/>
    </row>
    <row r="190" spans="6:22" x14ac:dyDescent="0.15">
      <c r="F190" s="19">
        <f t="shared" si="22"/>
        <v>187</v>
      </c>
      <c r="G190" s="29">
        <f t="shared" si="27"/>
        <v>1.1944670592446491</v>
      </c>
      <c r="H190" s="29">
        <f t="shared" si="28"/>
        <v>1.642580468640622</v>
      </c>
      <c r="I190" s="37">
        <f t="shared" si="29"/>
        <v>1.9019090536912751</v>
      </c>
      <c r="J190" s="3">
        <f t="shared" si="20"/>
        <v>0.8371934514731405</v>
      </c>
      <c r="K190" s="3">
        <f t="shared" si="21"/>
        <v>0.60879818011447973</v>
      </c>
      <c r="L190" s="3">
        <f t="shared" si="23"/>
        <v>0.5257874965467848</v>
      </c>
      <c r="M190" s="3">
        <f>SUM(J$3:J190)</f>
        <v>123.63559323451322</v>
      </c>
      <c r="N190" s="3">
        <f>SUM(K$3:K190)</f>
        <v>105.97944865815089</v>
      </c>
      <c r="O190" s="3">
        <f>SUM(L$3:L190)</f>
        <v>69.201554786701735</v>
      </c>
      <c r="P190" s="3">
        <f t="shared" si="24"/>
        <v>4.348754872929924E-2</v>
      </c>
      <c r="Q190" s="3">
        <f t="shared" si="25"/>
        <v>1.5811841622417739E-2</v>
      </c>
      <c r="R190" s="3">
        <f t="shared" si="26"/>
        <v>1.3655869701978995E-2</v>
      </c>
      <c r="S190" s="3">
        <f>SUM(P$3:P190)</f>
        <v>3.3130955790760233</v>
      </c>
      <c r="T190" s="3">
        <f>SUM(Q$3:Q190)</f>
        <v>1.3713350165786724</v>
      </c>
      <c r="U190" s="3">
        <f>SUM(R$3:R190)</f>
        <v>1.0413097334941419</v>
      </c>
      <c r="V190" s="3"/>
    </row>
    <row r="191" spans="6:22" x14ac:dyDescent="0.15">
      <c r="F191" s="19">
        <f t="shared" si="22"/>
        <v>188</v>
      </c>
      <c r="G191" s="29">
        <f t="shared" si="27"/>
        <v>1.1853245724237349</v>
      </c>
      <c r="H191" s="29">
        <f t="shared" si="28"/>
        <v>1.6366322771217214</v>
      </c>
      <c r="I191" s="37">
        <f t="shared" si="29"/>
        <v>1.8973602220419403</v>
      </c>
      <c r="J191" s="3">
        <f t="shared" si="20"/>
        <v>0.84365077993381521</v>
      </c>
      <c r="K191" s="3">
        <f t="shared" si="21"/>
        <v>0.61101080186360446</v>
      </c>
      <c r="L191" s="3">
        <f t="shared" si="23"/>
        <v>0.52704804727264665</v>
      </c>
      <c r="M191" s="3">
        <f>SUM(J$3:J191)</f>
        <v>124.47924401444703</v>
      </c>
      <c r="N191" s="3">
        <f>SUM(K$3:K191)</f>
        <v>106.59045946001449</v>
      </c>
      <c r="O191" s="3">
        <f>SUM(L$3:L191)</f>
        <v>69.728602833974378</v>
      </c>
      <c r="P191" s="3">
        <f t="shared" si="24"/>
        <v>4.4057318507654791E-2</v>
      </c>
      <c r="Q191" s="3">
        <f t="shared" si="25"/>
        <v>1.5954170937549673E-2</v>
      </c>
      <c r="R191" s="3">
        <f t="shared" si="26"/>
        <v>1.3761810123230217E-2</v>
      </c>
      <c r="S191" s="3">
        <f>SUM(P$3:P191)</f>
        <v>3.3571528975836782</v>
      </c>
      <c r="T191" s="3">
        <f>SUM(Q$3:Q191)</f>
        <v>1.3872891875162221</v>
      </c>
      <c r="U191" s="3">
        <f>SUM(R$3:R191)</f>
        <v>1.0550715436173721</v>
      </c>
      <c r="V191" s="3"/>
    </row>
    <row r="192" spans="6:22" x14ac:dyDescent="0.15">
      <c r="F192" s="19">
        <f t="shared" si="22"/>
        <v>189</v>
      </c>
      <c r="G192" s="29">
        <f t="shared" si="27"/>
        <v>1.1762535948912916</v>
      </c>
      <c r="H192" s="29">
        <f t="shared" si="28"/>
        <v>1.6307722660322308</v>
      </c>
      <c r="I192" s="37">
        <f t="shared" si="29"/>
        <v>1.8928645871258514</v>
      </c>
      <c r="J192" s="3">
        <f t="shared" si="20"/>
        <v>0.85015680661313453</v>
      </c>
      <c r="K192" s="3">
        <f t="shared" si="21"/>
        <v>0.61320640584173136</v>
      </c>
      <c r="L192" s="3">
        <f t="shared" si="23"/>
        <v>0.52829980908376128</v>
      </c>
      <c r="M192" s="3">
        <f>SUM(J$3:J192)</f>
        <v>125.32940082106016</v>
      </c>
      <c r="N192" s="3">
        <f>SUM(K$3:K192)</f>
        <v>107.20366586585622</v>
      </c>
      <c r="O192" s="3">
        <f>SUM(L$3:L192)</f>
        <v>70.25690264305814</v>
      </c>
      <c r="P192" s="3">
        <f t="shared" si="24"/>
        <v>4.4633232347189564E-2</v>
      </c>
      <c r="Q192" s="3">
        <f t="shared" si="25"/>
        <v>1.6096668153345449E-2</v>
      </c>
      <c r="R192" s="3">
        <f t="shared" si="26"/>
        <v>1.3867869988448734E-2</v>
      </c>
      <c r="S192" s="3">
        <f>SUM(P$3:P192)</f>
        <v>3.4017861299308678</v>
      </c>
      <c r="T192" s="3">
        <f>SUM(Q$3:Q192)</f>
        <v>1.4033858556695675</v>
      </c>
      <c r="U192" s="3">
        <f>SUM(R$3:R192)</f>
        <v>1.0689394136058208</v>
      </c>
      <c r="V192" s="3"/>
    </row>
    <row r="193" spans="6:22" x14ac:dyDescent="0.15">
      <c r="F193" s="19">
        <f t="shared" si="22"/>
        <v>190</v>
      </c>
      <c r="G193" s="29">
        <f t="shared" si="27"/>
        <v>1.16725286593902</v>
      </c>
      <c r="H193" s="29">
        <f t="shared" si="28"/>
        <v>1.6249991746638521</v>
      </c>
      <c r="I193" s="37">
        <f t="shared" si="29"/>
        <v>1.8884216595485053</v>
      </c>
      <c r="J193" s="3">
        <f t="shared" si="20"/>
        <v>0.85671239641423358</v>
      </c>
      <c r="K193" s="3">
        <f t="shared" si="21"/>
        <v>0.61538492793810828</v>
      </c>
      <c r="L193" s="3">
        <f t="shared" si="23"/>
        <v>0.5295427506582856</v>
      </c>
      <c r="M193" s="3">
        <f>SUM(J$3:J193)</f>
        <v>126.1861132174744</v>
      </c>
      <c r="N193" s="3">
        <f>SUM(K$3:K193)</f>
        <v>107.81905079379433</v>
      </c>
      <c r="O193" s="3">
        <f>SUM(L$3:L193)</f>
        <v>70.78644539371642</v>
      </c>
      <c r="P193" s="3">
        <f t="shared" si="24"/>
        <v>4.5215376477417885E-2</v>
      </c>
      <c r="Q193" s="3">
        <f t="shared" si="25"/>
        <v>1.6239324487255635E-2</v>
      </c>
      <c r="R193" s="3">
        <f t="shared" si="26"/>
        <v>1.3974044809038093E-2</v>
      </c>
      <c r="S193" s="3">
        <f>SUM(P$3:P193)</f>
        <v>3.4470015064082857</v>
      </c>
      <c r="T193" s="3">
        <f>SUM(Q$3:Q193)</f>
        <v>1.4196251801568232</v>
      </c>
      <c r="U193" s="3">
        <f>SUM(R$3:R193)</f>
        <v>1.082913458414859</v>
      </c>
      <c r="V193" s="3"/>
    </row>
    <row r="194" spans="6:22" x14ac:dyDescent="0.15">
      <c r="F194" s="19">
        <f t="shared" si="22"/>
        <v>191</v>
      </c>
      <c r="G194" s="29">
        <f t="shared" si="27"/>
        <v>1.1583211512608893</v>
      </c>
      <c r="H194" s="29">
        <f t="shared" si="28"/>
        <v>1.619311768710554</v>
      </c>
      <c r="I194" s="37">
        <f t="shared" si="29"/>
        <v>1.8840309570080731</v>
      </c>
      <c r="J194" s="3">
        <f t="shared" si="20"/>
        <v>0.86331843194907654</v>
      </c>
      <c r="K194" s="3">
        <f t="shared" si="21"/>
        <v>0.61754630536421817</v>
      </c>
      <c r="L194" s="3">
        <f t="shared" si="23"/>
        <v>0.53077684115554313</v>
      </c>
      <c r="M194" s="3">
        <f>SUM(J$3:J194)</f>
        <v>127.04943164942348</v>
      </c>
      <c r="N194" s="3">
        <f>SUM(K$3:K194)</f>
        <v>108.43659709915855</v>
      </c>
      <c r="O194" s="3">
        <f>SUM(L$3:L194)</f>
        <v>71.317222234871963</v>
      </c>
      <c r="P194" s="3">
        <f t="shared" si="24"/>
        <v>4.5803839028409343E-2</v>
      </c>
      <c r="Q194" s="3">
        <f t="shared" si="25"/>
        <v>1.6382131156189677E-2</v>
      </c>
      <c r="R194" s="3">
        <f t="shared" si="26"/>
        <v>1.4080330091765103E-2</v>
      </c>
      <c r="S194" s="3">
        <f>SUM(P$3:P194)</f>
        <v>3.492805345436695</v>
      </c>
      <c r="T194" s="3">
        <f>SUM(Q$3:Q194)</f>
        <v>1.4360073113130127</v>
      </c>
      <c r="U194" s="3">
        <f>SUM(R$3:R194)</f>
        <v>1.0969937885066241</v>
      </c>
      <c r="V194" s="3"/>
    </row>
    <row r="195" spans="6:22" x14ac:dyDescent="0.15">
      <c r="F195" s="19">
        <f t="shared" si="22"/>
        <v>192</v>
      </c>
      <c r="G195" s="29">
        <f t="shared" si="27"/>
        <v>1.149457242265578</v>
      </c>
      <c r="H195" s="29">
        <f t="shared" si="28"/>
        <v>1.6137088395810142</v>
      </c>
      <c r="I195" s="37">
        <f t="shared" si="29"/>
        <v>1.8796920041673733</v>
      </c>
      <c r="J195" s="3">
        <f t="shared" ref="J195:J258" si="30">ABS(1/G195)</f>
        <v>0.86997581400157342</v>
      </c>
      <c r="K195" s="3">
        <f t="shared" ref="K195:K258" si="31">1/H195</f>
        <v>0.61969047666594024</v>
      </c>
      <c r="L195" s="3">
        <f t="shared" si="23"/>
        <v>0.53200205022043445</v>
      </c>
      <c r="M195" s="3">
        <f>SUM(J$3:J195)</f>
        <v>127.91940746342506</v>
      </c>
      <c r="N195" s="3">
        <f>SUM(K$3:K195)</f>
        <v>109.05628757582448</v>
      </c>
      <c r="O195" s="3">
        <f>SUM(L$3:L195)</f>
        <v>71.849224285092404</v>
      </c>
      <c r="P195" s="3">
        <f t="shared" si="24"/>
        <v>4.6398710080083914E-2</v>
      </c>
      <c r="Q195" s="3">
        <f t="shared" si="25"/>
        <v>1.6525079377758406E-2</v>
      </c>
      <c r="R195" s="3">
        <f t="shared" si="26"/>
        <v>1.4186721339211587E-2</v>
      </c>
      <c r="S195" s="3">
        <f>SUM(P$3:P195)</f>
        <v>3.539204055516779</v>
      </c>
      <c r="T195" s="3">
        <f>SUM(Q$3:Q195)</f>
        <v>1.4525323906907712</v>
      </c>
      <c r="U195" s="3">
        <f>SUM(R$3:R195)</f>
        <v>1.1111805098458356</v>
      </c>
      <c r="V195" s="3"/>
    </row>
    <row r="196" spans="6:22" x14ac:dyDescent="0.15">
      <c r="F196" s="19">
        <f t="shared" ref="F196:F259" si="32">F195+1</f>
        <v>193</v>
      </c>
      <c r="G196" s="29">
        <f t="shared" si="27"/>
        <v>1.1406599554102879</v>
      </c>
      <c r="H196" s="29">
        <f t="shared" si="28"/>
        <v>1.6081892037324355</v>
      </c>
      <c r="I196" s="37">
        <f t="shared" si="29"/>
        <v>1.8754043325286078</v>
      </c>
      <c r="J196" s="3">
        <f t="shared" si="30"/>
        <v>0.87668546200546382</v>
      </c>
      <c r="K196" s="3">
        <f t="shared" si="31"/>
        <v>0.6218173817353746</v>
      </c>
      <c r="L196" s="3">
        <f t="shared" ref="L196:L259" si="33">1/I196</f>
        <v>0.53321834798776424</v>
      </c>
      <c r="M196" s="3">
        <f>SUM(J$3:J196)</f>
        <v>128.79609292543051</v>
      </c>
      <c r="N196" s="3">
        <f>SUM(K$3:K196)</f>
        <v>109.67810495755985</v>
      </c>
      <c r="O196" s="3">
        <f>SUM(L$3:L196)</f>
        <v>72.382442633080174</v>
      </c>
      <c r="P196" s="3">
        <f t="shared" ref="P196:P259" si="34">$F196*J196/3600</f>
        <v>4.7000081713070699E-2</v>
      </c>
      <c r="Q196" s="3">
        <f t="shared" ref="Q196:Q259" si="35">$F196*K196/7200</f>
        <v>1.6668160371517679E-2</v>
      </c>
      <c r="R196" s="3">
        <f t="shared" ref="R196:R259" si="36">$F196*L196/7200</f>
        <v>1.4293214050227569E-2</v>
      </c>
      <c r="S196" s="3">
        <f>SUM(P$3:P196)</f>
        <v>3.5862041372298497</v>
      </c>
      <c r="T196" s="3">
        <f>SUM(Q$3:Q196)</f>
        <v>1.469200551062289</v>
      </c>
      <c r="U196" s="3">
        <f>SUM(R$3:R196)</f>
        <v>1.1254737238960633</v>
      </c>
      <c r="V196" s="3"/>
    </row>
    <row r="197" spans="6:22" x14ac:dyDescent="0.15">
      <c r="F197" s="19">
        <f t="shared" si="32"/>
        <v>194</v>
      </c>
      <c r="G197" s="29">
        <f t="shared" ref="G197:G260" si="37">(MIN(367*$C$3/$F197*$C$9/$C$12,$C$12*$C$10/($C$10+$C$11)*$C$15*1000/($F197+85)/$C$12,$C$14*$C$7+$C$19+800/$C$16+$C$8)-($C$17*F197^2+$C$18*F197+$C$19+800/$C$16+$C$8))/$C$14</f>
        <v>1.1319281315551666</v>
      </c>
      <c r="H197" s="29">
        <f t="shared" ref="H197:H260" si="38">(MIN(367*$C$3/$F197*$C$9/$C$12,$C$12*$C$10/($C$10+$C$11)*$C$15*1000/($F197+85)/$C$12,$C$14*$C$7+$C$19+800/$C$16+$C$8)+($C$17*F197^2+$C$18*F197+$C$19+800/$C$16+$C$8))/$C$14</f>
        <v>1.6027517020249653</v>
      </c>
      <c r="I197" s="37">
        <f t="shared" ref="I197:I260" si="39">(1000*$C$15/($F197+85)+$C$17*F197^2+$C$18*F197+$C$19+800/$C$16+$C$8)/$C$14</f>
        <v>1.8711674803107936</v>
      </c>
      <c r="J197" s="3">
        <f t="shared" si="30"/>
        <v>0.88344831453750572</v>
      </c>
      <c r="K197" s="3">
        <f t="shared" si="31"/>
        <v>0.62392696182232688</v>
      </c>
      <c r="L197" s="3">
        <f t="shared" si="33"/>
        <v>0.53442570508648635</v>
      </c>
      <c r="M197" s="3">
        <f>SUM(J$3:J197)</f>
        <v>129.67954123996802</v>
      </c>
      <c r="N197" s="3">
        <f>SUM(K$3:K197)</f>
        <v>110.30203191938217</v>
      </c>
      <c r="O197" s="3">
        <f>SUM(L$3:L197)</f>
        <v>72.916868338166665</v>
      </c>
      <c r="P197" s="3">
        <f t="shared" si="34"/>
        <v>4.7608048061187805E-2</v>
      </c>
      <c r="Q197" s="3">
        <f t="shared" si="35"/>
        <v>1.6811365360212698E-2</v>
      </c>
      <c r="R197" s="3">
        <f t="shared" si="36"/>
        <v>1.4399803720385882E-2</v>
      </c>
      <c r="S197" s="3">
        <f>SUM(P$3:P197)</f>
        <v>3.6338121852910374</v>
      </c>
      <c r="T197" s="3">
        <f>SUM(Q$3:Q197)</f>
        <v>1.4860119164225016</v>
      </c>
      <c r="U197" s="3">
        <f>SUM(R$3:R197)</f>
        <v>1.1398735276164491</v>
      </c>
      <c r="V197" s="3"/>
    </row>
    <row r="198" spans="6:22" x14ac:dyDescent="0.15">
      <c r="F198" s="19">
        <f t="shared" si="32"/>
        <v>195</v>
      </c>
      <c r="G198" s="29">
        <f t="shared" si="37"/>
        <v>1.1232606353375894</v>
      </c>
      <c r="H198" s="29">
        <f t="shared" si="38"/>
        <v>1.5973951990959787</v>
      </c>
      <c r="I198" s="37">
        <f t="shared" si="39"/>
        <v>1.8669809923298177</v>
      </c>
      <c r="J198" s="3">
        <f t="shared" si="30"/>
        <v>0.89026532982655082</v>
      </c>
      <c r="K198" s="3">
        <f t="shared" si="31"/>
        <v>0.62601915954544918</v>
      </c>
      <c r="L198" s="3">
        <f t="shared" si="33"/>
        <v>0.53562409264386435</v>
      </c>
      <c r="M198" s="3">
        <f>SUM(J$3:J198)</f>
        <v>130.56980656979457</v>
      </c>
      <c r="N198" s="3">
        <f>SUM(K$3:K198)</f>
        <v>110.92805107892762</v>
      </c>
      <c r="O198" s="3">
        <f>SUM(L$3:L198)</f>
        <v>73.452492430810523</v>
      </c>
      <c r="P198" s="3">
        <f t="shared" si="34"/>
        <v>4.8222705365604836E-2</v>
      </c>
      <c r="Q198" s="3">
        <f t="shared" si="35"/>
        <v>1.6954685571022584E-2</v>
      </c>
      <c r="R198" s="3">
        <f t="shared" si="36"/>
        <v>1.4506485842437992E-2</v>
      </c>
      <c r="S198" s="3">
        <f>SUM(P$3:P198)</f>
        <v>3.6820348906566425</v>
      </c>
      <c r="T198" s="3">
        <f>SUM(Q$3:Q198)</f>
        <v>1.5029666019935242</v>
      </c>
      <c r="U198" s="3">
        <f>SUM(R$3:R198)</f>
        <v>1.1543800134588871</v>
      </c>
      <c r="V198" s="3"/>
    </row>
    <row r="199" spans="6:22" x14ac:dyDescent="0.15">
      <c r="F199" s="19">
        <f t="shared" si="32"/>
        <v>196</v>
      </c>
      <c r="G199" s="29">
        <f t="shared" si="37"/>
        <v>1.1146563545655954</v>
      </c>
      <c r="H199" s="29">
        <f t="shared" si="38"/>
        <v>1.5921185827535151</v>
      </c>
      <c r="I199" s="37">
        <f t="shared" si="39"/>
        <v>1.8628444198810576</v>
      </c>
      <c r="J199" s="3">
        <f t="shared" si="30"/>
        <v>0.89713748627909684</v>
      </c>
      <c r="K199" s="3">
        <f t="shared" si="31"/>
        <v>0.62809391890303412</v>
      </c>
      <c r="L199" s="3">
        <f t="shared" si="33"/>
        <v>0.53681348228954617</v>
      </c>
      <c r="M199" s="3">
        <f>SUM(J$3:J199)</f>
        <v>131.46694405607366</v>
      </c>
      <c r="N199" s="3">
        <f>SUM(K$3:K199)</f>
        <v>111.55614499783066</v>
      </c>
      <c r="O199" s="3">
        <f>SUM(L$3:L199)</f>
        <v>73.989305913100068</v>
      </c>
      <c r="P199" s="3">
        <f t="shared" si="34"/>
        <v>4.8844152030750834E-2</v>
      </c>
      <c r="Q199" s="3">
        <f t="shared" si="35"/>
        <v>1.7098112236804817E-2</v>
      </c>
      <c r="R199" s="3">
        <f t="shared" si="36"/>
        <v>1.461325590677098E-2</v>
      </c>
      <c r="S199" s="3">
        <f>SUM(P$3:P199)</f>
        <v>3.7308790426873935</v>
      </c>
      <c r="T199" s="3">
        <f>SUM(Q$3:Q199)</f>
        <v>1.520064714230329</v>
      </c>
      <c r="U199" s="3">
        <f>SUM(R$3:R199)</f>
        <v>1.1689932693656579</v>
      </c>
      <c r="V199" s="3"/>
    </row>
    <row r="200" spans="6:22" x14ac:dyDescent="0.15">
      <c r="F200" s="19">
        <f t="shared" si="32"/>
        <v>197</v>
      </c>
      <c r="G200" s="29">
        <f t="shared" si="37"/>
        <v>1.1061141996298043</v>
      </c>
      <c r="H200" s="29">
        <f t="shared" si="38"/>
        <v>1.5869207633881939</v>
      </c>
      <c r="I200" s="37">
        <f t="shared" si="39"/>
        <v>1.8587573206244943</v>
      </c>
      <c r="J200" s="3">
        <f t="shared" si="30"/>
        <v>0.90406578302193508</v>
      </c>
      <c r="K200" s="3">
        <f t="shared" si="31"/>
        <v>0.63015118528345782</v>
      </c>
      <c r="L200" s="3">
        <f t="shared" si="33"/>
        <v>0.53799384615955459</v>
      </c>
      <c r="M200" s="3">
        <f>SUM(J$3:J200)</f>
        <v>132.37100983909559</v>
      </c>
      <c r="N200" s="3">
        <f>SUM(K$3:K200)</f>
        <v>112.18629618311411</v>
      </c>
      <c r="O200" s="3">
        <f>SUM(L$3:L200)</f>
        <v>74.52729975925962</v>
      </c>
      <c r="P200" s="3">
        <f t="shared" si="34"/>
        <v>4.9472488682033668E-2</v>
      </c>
      <c r="Q200" s="3">
        <f t="shared" si="35"/>
        <v>1.7241636597339054E-2</v>
      </c>
      <c r="R200" s="3">
        <f t="shared" si="36"/>
        <v>1.4720109401865591E-2</v>
      </c>
      <c r="S200" s="3">
        <f>SUM(P$3:P200)</f>
        <v>3.7803515313694271</v>
      </c>
      <c r="T200" s="3">
        <f>SUM(Q$3:Q200)</f>
        <v>1.5373063508276681</v>
      </c>
      <c r="U200" s="3">
        <f>SUM(R$3:R200)</f>
        <v>1.1837133787675236</v>
      </c>
      <c r="V200" s="3"/>
    </row>
    <row r="201" spans="6:22" x14ac:dyDescent="0.15">
      <c r="F201" s="19">
        <f t="shared" si="32"/>
        <v>198</v>
      </c>
      <c r="G201" s="29">
        <f t="shared" si="37"/>
        <v>1.0976331029331452</v>
      </c>
      <c r="H201" s="29">
        <f t="shared" si="38"/>
        <v>1.5818006734029439</v>
      </c>
      <c r="I201" s="37">
        <f t="shared" si="39"/>
        <v>1.8547192584722649</v>
      </c>
      <c r="J201" s="3">
        <f t="shared" si="30"/>
        <v>0.91105124046255026</v>
      </c>
      <c r="K201" s="3">
        <f t="shared" si="31"/>
        <v>0.63219090547527068</v>
      </c>
      <c r="L201" s="3">
        <f t="shared" si="33"/>
        <v>0.53916515690018851</v>
      </c>
      <c r="M201" s="3">
        <f>SUM(J$3:J201)</f>
        <v>133.28206107955813</v>
      </c>
      <c r="N201" s="3">
        <f>SUM(K$3:K201)</f>
        <v>112.81848708858938</v>
      </c>
      <c r="O201" s="3">
        <f>SUM(L$3:L201)</f>
        <v>75.066464916159802</v>
      </c>
      <c r="P201" s="3">
        <f t="shared" si="34"/>
        <v>5.0107818225440262E-2</v>
      </c>
      <c r="Q201" s="3">
        <f t="shared" si="35"/>
        <v>1.7385249900569943E-2</v>
      </c>
      <c r="R201" s="3">
        <f t="shared" si="36"/>
        <v>1.4827041814755184E-2</v>
      </c>
      <c r="S201" s="3">
        <f>SUM(P$3:P201)</f>
        <v>3.8304593495948676</v>
      </c>
      <c r="T201" s="3">
        <f>SUM(Q$3:Q201)</f>
        <v>1.5546916007282381</v>
      </c>
      <c r="U201" s="3">
        <f>SUM(R$3:R201)</f>
        <v>1.1985404205822787</v>
      </c>
      <c r="V201" s="3"/>
    </row>
    <row r="202" spans="6:22" x14ac:dyDescent="0.15">
      <c r="F202" s="19">
        <f t="shared" si="32"/>
        <v>199</v>
      </c>
      <c r="G202" s="29">
        <f t="shared" si="37"/>
        <v>1.0892120183377847</v>
      </c>
      <c r="H202" s="29">
        <f t="shared" si="38"/>
        <v>1.5767572666599323</v>
      </c>
      <c r="I202" s="37">
        <f t="shared" si="39"/>
        <v>1.8507298034785895</v>
      </c>
      <c r="J202" s="3">
        <f t="shared" si="30"/>
        <v>0.91809490086794254</v>
      </c>
      <c r="K202" s="3">
        <f t="shared" si="31"/>
        <v>0.63421302767693244</v>
      </c>
      <c r="L202" s="3">
        <f t="shared" si="33"/>
        <v>0.54032738767183774</v>
      </c>
      <c r="M202" s="3">
        <f>SUM(J$3:J202)</f>
        <v>134.20015598042608</v>
      </c>
      <c r="N202" s="3">
        <f>SUM(K$3:K202)</f>
        <v>113.45270011626631</v>
      </c>
      <c r="O202" s="3">
        <f>SUM(L$3:L202)</f>
        <v>75.606792303831639</v>
      </c>
      <c r="P202" s="3">
        <f t="shared" si="34"/>
        <v>5.0750245909089046E-2</v>
      </c>
      <c r="Q202" s="3">
        <f t="shared" si="35"/>
        <v>1.752894340384855E-2</v>
      </c>
      <c r="R202" s="3">
        <f t="shared" si="36"/>
        <v>1.4934048631485515E-2</v>
      </c>
      <c r="S202" s="3">
        <f>SUM(P$3:P202)</f>
        <v>3.8812095955039565</v>
      </c>
      <c r="T202" s="3">
        <f>SUM(Q$3:Q202)</f>
        <v>1.5722205441320867</v>
      </c>
      <c r="U202" s="3">
        <f>SUM(R$3:R202)</f>
        <v>1.2134744692137642</v>
      </c>
      <c r="V202" s="3"/>
    </row>
    <row r="203" spans="6:22" x14ac:dyDescent="0.15">
      <c r="F203" s="19">
        <f t="shared" si="32"/>
        <v>200</v>
      </c>
      <c r="G203" s="29">
        <f t="shared" si="37"/>
        <v>1.0808499206286464</v>
      </c>
      <c r="H203" s="29">
        <f t="shared" si="38"/>
        <v>1.5717895179440824</v>
      </c>
      <c r="I203" s="37">
        <f t="shared" si="39"/>
        <v>1.8467885317320145</v>
      </c>
      <c r="J203" s="3">
        <f t="shared" si="30"/>
        <v>0.92519782896257952</v>
      </c>
      <c r="K203" s="3">
        <f t="shared" si="31"/>
        <v>0.63621750150618817</v>
      </c>
      <c r="L203" s="3">
        <f t="shared" si="33"/>
        <v>0.54148051215270865</v>
      </c>
      <c r="M203" s="3">
        <f>SUM(J$3:J203)</f>
        <v>135.12535380938866</v>
      </c>
      <c r="N203" s="3">
        <f>SUM(K$3:K203)</f>
        <v>114.08891761777251</v>
      </c>
      <c r="O203" s="3">
        <f>SUM(L$3:L203)</f>
        <v>76.148272815984342</v>
      </c>
      <c r="P203" s="3">
        <f t="shared" si="34"/>
        <v>5.1399879386809975E-2</v>
      </c>
      <c r="Q203" s="3">
        <f t="shared" si="35"/>
        <v>1.7672708375171892E-2</v>
      </c>
      <c r="R203" s="3">
        <f t="shared" si="36"/>
        <v>1.5041125337575241E-2</v>
      </c>
      <c r="S203" s="3">
        <f>SUM(P$3:P203)</f>
        <v>3.9326094748907665</v>
      </c>
      <c r="T203" s="3">
        <f>SUM(Q$3:Q203)</f>
        <v>1.5898932525072587</v>
      </c>
      <c r="U203" s="3">
        <f>SUM(R$3:R203)</f>
        <v>1.2285155945513395</v>
      </c>
      <c r="V203" s="3"/>
    </row>
    <row r="204" spans="6:22" x14ac:dyDescent="0.15">
      <c r="F204" s="19">
        <f t="shared" si="32"/>
        <v>201</v>
      </c>
      <c r="G204" s="29">
        <f t="shared" si="37"/>
        <v>1.0725458049929431</v>
      </c>
      <c r="H204" s="29">
        <f t="shared" si="38"/>
        <v>1.5668964224426074</v>
      </c>
      <c r="I204" s="37">
        <f t="shared" si="39"/>
        <v>1.8428950252499179</v>
      </c>
      <c r="J204" s="3">
        <f t="shared" si="30"/>
        <v>0.93236111254621856</v>
      </c>
      <c r="K204" s="3">
        <f t="shared" si="31"/>
        <v>0.63820427800908341</v>
      </c>
      <c r="L204" s="3">
        <f t="shared" si="33"/>
        <v>0.54262450454245947</v>
      </c>
      <c r="M204" s="3">
        <f>SUM(J$3:J204)</f>
        <v>136.05771492193489</v>
      </c>
      <c r="N204" s="3">
        <f>SUM(K$3:K204)</f>
        <v>114.72712189578159</v>
      </c>
      <c r="O204" s="3">
        <f>SUM(L$3:L204)</f>
        <v>76.690897320526801</v>
      </c>
      <c r="P204" s="3">
        <f t="shared" si="34"/>
        <v>5.2056828783830535E-2</v>
      </c>
      <c r="Q204" s="3">
        <f t="shared" si="35"/>
        <v>1.7816536094420247E-2</v>
      </c>
      <c r="R204" s="3">
        <f t="shared" si="36"/>
        <v>1.5148267418476994E-2</v>
      </c>
      <c r="S204" s="3">
        <f>SUM(P$3:P204)</f>
        <v>3.9846663036745968</v>
      </c>
      <c r="T204" s="3">
        <f>SUM(Q$3:Q204)</f>
        <v>1.6077097886016789</v>
      </c>
      <c r="U204" s="3">
        <f>SUM(R$3:R204)</f>
        <v>1.2436638619698166</v>
      </c>
      <c r="V204" s="3"/>
    </row>
    <row r="205" spans="6:22" x14ac:dyDescent="0.15">
      <c r="F205" s="19">
        <f t="shared" si="32"/>
        <v>202</v>
      </c>
      <c r="G205" s="29">
        <f t="shared" si="37"/>
        <v>1.0642986865151722</v>
      </c>
      <c r="H205" s="29">
        <f t="shared" si="38"/>
        <v>1.5620769952400047</v>
      </c>
      <c r="I205" s="37">
        <f t="shared" si="39"/>
        <v>1.8390488718752194</v>
      </c>
      <c r="J205" s="3">
        <f t="shared" si="30"/>
        <v>0.93958586313236458</v>
      </c>
      <c r="K205" s="3">
        <f t="shared" si="31"/>
        <v>0.64017330966861552</v>
      </c>
      <c r="L205" s="3">
        <f t="shared" si="33"/>
        <v>0.54375933956574629</v>
      </c>
      <c r="M205" s="3">
        <f>SUM(J$3:J205)</f>
        <v>136.99730078506724</v>
      </c>
      <c r="N205" s="3">
        <f>SUM(K$3:K205)</f>
        <v>115.3672952054502</v>
      </c>
      <c r="O205" s="3">
        <f>SUM(L$3:L205)</f>
        <v>77.234656660092554</v>
      </c>
      <c r="P205" s="3">
        <f t="shared" si="34"/>
        <v>5.2721206764649343E-2</v>
      </c>
      <c r="Q205" s="3">
        <f t="shared" si="35"/>
        <v>1.7960417854591713E-2</v>
      </c>
      <c r="R205" s="3">
        <f t="shared" si="36"/>
        <v>1.5255470360038992E-2</v>
      </c>
      <c r="S205" s="3">
        <f>SUM(P$3:P205)</f>
        <v>4.0373875104392463</v>
      </c>
      <c r="T205" s="3">
        <f>SUM(Q$3:Q205)</f>
        <v>1.6256702064562707</v>
      </c>
      <c r="U205" s="3">
        <f>SUM(R$3:R205)</f>
        <v>1.2589193323298555</v>
      </c>
      <c r="V205" s="3"/>
    </row>
    <row r="206" spans="6:22" x14ac:dyDescent="0.15">
      <c r="F206" s="19">
        <f t="shared" si="32"/>
        <v>203</v>
      </c>
      <c r="G206" s="29">
        <f t="shared" si="37"/>
        <v>1.0561075996870319</v>
      </c>
      <c r="H206" s="29">
        <f t="shared" si="38"/>
        <v>1.5573302708279715</v>
      </c>
      <c r="I206" s="37">
        <f t="shared" si="39"/>
        <v>1.8352496651752421</v>
      </c>
      <c r="J206" s="3">
        <f t="shared" si="30"/>
        <v>0.94687321660817614</v>
      </c>
      <c r="K206" s="3">
        <f t="shared" si="31"/>
        <v>0.64212455041302141</v>
      </c>
      <c r="L206" s="3">
        <f t="shared" si="33"/>
        <v>0.54488499247567668</v>
      </c>
      <c r="M206" s="3">
        <f>SUM(J$3:J206)</f>
        <v>137.94417400167541</v>
      </c>
      <c r="N206" s="3">
        <f>SUM(K$3:K206)</f>
        <v>116.00941975586322</v>
      </c>
      <c r="O206" s="3">
        <f>SUM(L$3:L206)</f>
        <v>77.779541652568227</v>
      </c>
      <c r="P206" s="3">
        <f t="shared" si="34"/>
        <v>5.3393128603183265E-2</v>
      </c>
      <c r="Q206" s="3">
        <f t="shared" si="35"/>
        <v>1.81043449630338E-2</v>
      </c>
      <c r="R206" s="3">
        <f t="shared" si="36"/>
        <v>1.5362729648966995E-2</v>
      </c>
      <c r="S206" s="3">
        <f>SUM(P$3:P206)</f>
        <v>4.0907806390424293</v>
      </c>
      <c r="T206" s="3">
        <f>SUM(Q$3:Q206)</f>
        <v>1.6437745514193045</v>
      </c>
      <c r="U206" s="3">
        <f>SUM(R$3:R206)</f>
        <v>1.2742820619788224</v>
      </c>
      <c r="V206" s="3"/>
    </row>
    <row r="207" spans="6:22" x14ac:dyDescent="0.15">
      <c r="F207" s="19">
        <f t="shared" si="32"/>
        <v>204</v>
      </c>
      <c r="G207" s="29">
        <f t="shared" si="37"/>
        <v>1.0479715979317559</v>
      </c>
      <c r="H207" s="29">
        <f t="shared" si="38"/>
        <v>1.5526553026297427</v>
      </c>
      <c r="I207" s="37">
        <f t="shared" si="39"/>
        <v>1.8314970043426768</v>
      </c>
      <c r="J207" s="3">
        <f t="shared" si="30"/>
        <v>0.95422433391665273</v>
      </c>
      <c r="K207" s="3">
        <f t="shared" si="31"/>
        <v>0.64405795562369395</v>
      </c>
      <c r="L207" s="3">
        <f t="shared" si="33"/>
        <v>0.54600143905717136</v>
      </c>
      <c r="M207" s="3">
        <f>SUM(J$3:J207)</f>
        <v>138.89839833559205</v>
      </c>
      <c r="N207" s="3">
        <f>SUM(K$3:K207)</f>
        <v>116.65347771148691</v>
      </c>
      <c r="O207" s="3">
        <f>SUM(L$3:L207)</f>
        <v>78.325543091625391</v>
      </c>
      <c r="P207" s="3">
        <f t="shared" si="34"/>
        <v>5.4072712255276989E-2</v>
      </c>
      <c r="Q207" s="3">
        <f t="shared" si="35"/>
        <v>1.8248308742671328E-2</v>
      </c>
      <c r="R207" s="3">
        <f t="shared" si="36"/>
        <v>1.5470040773286521E-2</v>
      </c>
      <c r="S207" s="3">
        <f>SUM(P$3:P207)</f>
        <v>4.1448533512977059</v>
      </c>
      <c r="T207" s="3">
        <f>SUM(Q$3:Q207)</f>
        <v>1.6620228601619758</v>
      </c>
      <c r="U207" s="3">
        <f>SUM(R$3:R207)</f>
        <v>1.2897521027521091</v>
      </c>
      <c r="V207" s="3"/>
    </row>
    <row r="208" spans="6:22" x14ac:dyDescent="0.15">
      <c r="F208" s="19">
        <f t="shared" si="32"/>
        <v>205</v>
      </c>
      <c r="G208" s="29">
        <f t="shared" si="37"/>
        <v>1.0398897531423688</v>
      </c>
      <c r="H208" s="29">
        <f t="shared" si="38"/>
        <v>1.548051162538342</v>
      </c>
      <c r="I208" s="37">
        <f t="shared" si="39"/>
        <v>1.8277904940985881</v>
      </c>
      <c r="J208" s="3">
        <f t="shared" si="30"/>
        <v>0.96164040176198606</v>
      </c>
      <c r="K208" s="3">
        <f t="shared" si="31"/>
        <v>0.64597348214273387</v>
      </c>
      <c r="L208" s="3">
        <f t="shared" si="33"/>
        <v>0.54710865563023414</v>
      </c>
      <c r="M208" s="3">
        <f>SUM(J$3:J208)</f>
        <v>139.86003873735405</v>
      </c>
      <c r="N208" s="3">
        <f>SUM(K$3:K208)</f>
        <v>117.29945119362965</v>
      </c>
      <c r="O208" s="3">
        <f>SUM(L$3:L208)</f>
        <v>78.872651747255631</v>
      </c>
      <c r="P208" s="3">
        <f t="shared" si="34"/>
        <v>5.4760078433668653E-2</v>
      </c>
      <c r="Q208" s="3">
        <f t="shared" si="35"/>
        <v>1.8392300533230616E-2</v>
      </c>
      <c r="R208" s="3">
        <f t="shared" si="36"/>
        <v>1.5577399222805278E-2</v>
      </c>
      <c r="S208" s="3">
        <f>SUM(P$3:P208)</f>
        <v>4.1996134297313743</v>
      </c>
      <c r="T208" s="3">
        <f>SUM(Q$3:Q208)</f>
        <v>1.6804151606952065</v>
      </c>
      <c r="U208" s="3">
        <f>SUM(R$3:R208)</f>
        <v>1.3053295019749143</v>
      </c>
      <c r="V208" s="3"/>
    </row>
    <row r="209" spans="6:22" x14ac:dyDescent="0.15">
      <c r="F209" s="19">
        <f t="shared" si="32"/>
        <v>206</v>
      </c>
      <c r="G209" s="29">
        <f t="shared" si="37"/>
        <v>1.0318611552333892</v>
      </c>
      <c r="H209" s="29">
        <f t="shared" si="38"/>
        <v>1.5435169404682885</v>
      </c>
      <c r="I209" s="37">
        <f t="shared" si="39"/>
        <v>1.8241297445974307</v>
      </c>
      <c r="J209" s="3">
        <f t="shared" si="30"/>
        <v>0.9691226333389954</v>
      </c>
      <c r="K209" s="3">
        <f t="shared" si="31"/>
        <v>0.64787108828012563</v>
      </c>
      <c r="L209" s="3">
        <f t="shared" si="33"/>
        <v>0.54820661905312618</v>
      </c>
      <c r="M209" s="3">
        <f>SUM(J$3:J209)</f>
        <v>140.82916137069304</v>
      </c>
      <c r="N209" s="3">
        <f>SUM(K$3:K209)</f>
        <v>117.94732228190978</v>
      </c>
      <c r="O209" s="3">
        <f>SUM(L$3:L209)</f>
        <v>79.420858366308764</v>
      </c>
      <c r="P209" s="3">
        <f t="shared" si="34"/>
        <v>5.5455350685509178E-2</v>
      </c>
      <c r="Q209" s="3">
        <f t="shared" si="35"/>
        <v>1.8536311692459152E-2</v>
      </c>
      <c r="R209" s="3">
        <f t="shared" si="36"/>
        <v>1.5684800489575556E-2</v>
      </c>
      <c r="S209" s="3">
        <f>SUM(P$3:P209)</f>
        <v>4.2550687804168836</v>
      </c>
      <c r="T209" s="3">
        <f>SUM(Q$3:Q209)</f>
        <v>1.6989514723876655</v>
      </c>
      <c r="U209" s="3">
        <f>SUM(R$3:R209)</f>
        <v>1.3210143024644898</v>
      </c>
      <c r="V209" s="3"/>
    </row>
    <row r="210" spans="6:22" x14ac:dyDescent="0.15">
      <c r="F210" s="19">
        <f t="shared" si="32"/>
        <v>207</v>
      </c>
      <c r="G210" s="29">
        <f t="shared" si="37"/>
        <v>1.0238849117055298</v>
      </c>
      <c r="H210" s="29">
        <f t="shared" si="38"/>
        <v>1.5390517439202946</v>
      </c>
      <c r="I210" s="37">
        <f t="shared" si="39"/>
        <v>1.8205143713340075</v>
      </c>
      <c r="J210" s="3">
        <f t="shared" si="30"/>
        <v>0.97667226908760318</v>
      </c>
      <c r="K210" s="3">
        <f t="shared" si="31"/>
        <v>0.64975073382054438</v>
      </c>
      <c r="L210" s="3">
        <f t="shared" si="33"/>
        <v>0.54929530672544813</v>
      </c>
      <c r="M210" s="3">
        <f>SUM(J$3:J210)</f>
        <v>141.80583363978064</v>
      </c>
      <c r="N210" s="3">
        <f>SUM(K$3:K210)</f>
        <v>118.59707301573032</v>
      </c>
      <c r="O210" s="3">
        <f>SUM(L$3:L210)</f>
        <v>79.970153673034218</v>
      </c>
      <c r="P210" s="3">
        <f t="shared" si="34"/>
        <v>5.6158655472537185E-2</v>
      </c>
      <c r="Q210" s="3">
        <f t="shared" si="35"/>
        <v>1.868033359734065E-2</v>
      </c>
      <c r="R210" s="3">
        <f t="shared" si="36"/>
        <v>1.5792240068356635E-2</v>
      </c>
      <c r="S210" s="3">
        <f>SUM(P$3:P210)</f>
        <v>4.3112274358894211</v>
      </c>
      <c r="T210" s="3">
        <f>SUM(Q$3:Q210)</f>
        <v>1.7176318059850062</v>
      </c>
      <c r="U210" s="3">
        <f>SUM(R$3:R210)</f>
        <v>1.3368065425328464</v>
      </c>
      <c r="V210" s="3"/>
    </row>
    <row r="211" spans="6:22" x14ac:dyDescent="0.15">
      <c r="F211" s="19">
        <f t="shared" si="32"/>
        <v>208</v>
      </c>
      <c r="G211" s="29">
        <f t="shared" si="37"/>
        <v>1.0159601472229498</v>
      </c>
      <c r="H211" s="29">
        <f t="shared" si="38"/>
        <v>1.53465469755852</v>
      </c>
      <c r="I211" s="37">
        <f t="shared" si="39"/>
        <v>1.8169439950523398</v>
      </c>
      <c r="J211" s="3">
        <f t="shared" si="30"/>
        <v>0.98429057747336279</v>
      </c>
      <c r="K211" s="3">
        <f t="shared" si="31"/>
        <v>0.65161238002978683</v>
      </c>
      <c r="L211" s="3">
        <f t="shared" si="33"/>
        <v>0.55037469659112603</v>
      </c>
      <c r="M211" s="3">
        <f>SUM(J$3:J211)</f>
        <v>142.790124217254</v>
      </c>
      <c r="N211" s="3">
        <f>SUM(K$3:K211)</f>
        <v>119.24868539576011</v>
      </c>
      <c r="O211" s="3">
        <f>SUM(L$3:L211)</f>
        <v>80.520528369625339</v>
      </c>
      <c r="P211" s="3">
        <f t="shared" si="34"/>
        <v>5.6870122254016511E-2</v>
      </c>
      <c r="Q211" s="3">
        <f t="shared" si="35"/>
        <v>1.8824357645304955E-2</v>
      </c>
      <c r="R211" s="3">
        <f t="shared" si="36"/>
        <v>1.5899713457076973E-2</v>
      </c>
      <c r="S211" s="3">
        <f>SUM(P$3:P211)</f>
        <v>4.3680975581434378</v>
      </c>
      <c r="T211" s="3">
        <f>SUM(Q$3:Q211)</f>
        <v>1.7364561636303111</v>
      </c>
      <c r="U211" s="3">
        <f>SUM(R$3:R211)</f>
        <v>1.3527062559899234</v>
      </c>
      <c r="V211" s="3"/>
    </row>
    <row r="212" spans="6:22" x14ac:dyDescent="0.15">
      <c r="F212" s="19">
        <f t="shared" si="32"/>
        <v>209</v>
      </c>
      <c r="G212" s="29">
        <f t="shared" si="37"/>
        <v>1.0080860032026477</v>
      </c>
      <c r="H212" s="29">
        <f t="shared" si="38"/>
        <v>1.5303249427999632</v>
      </c>
      <c r="I212" s="37">
        <f t="shared" si="39"/>
        <v>1.813418241656394</v>
      </c>
      <c r="J212" s="3">
        <f t="shared" si="30"/>
        <v>0.99197885579508216</v>
      </c>
      <c r="K212" s="3">
        <f t="shared" si="31"/>
        <v>0.65345598966082807</v>
      </c>
      <c r="L212" s="3">
        <f t="shared" si="33"/>
        <v>0.55144476714130231</v>
      </c>
      <c r="M212" s="3">
        <f>SUM(J$3:J212)</f>
        <v>143.78210307304909</v>
      </c>
      <c r="N212" s="3">
        <f>SUM(K$3:K212)</f>
        <v>119.90214138542093</v>
      </c>
      <c r="O212" s="3">
        <f>SUM(L$3:L212)</f>
        <v>81.071973136766644</v>
      </c>
      <c r="P212" s="3">
        <f t="shared" si="34"/>
        <v>5.7589883572547823E-2</v>
      </c>
      <c r="Q212" s="3">
        <f t="shared" si="35"/>
        <v>1.8968375255432369E-2</v>
      </c>
      <c r="R212" s="3">
        <f t="shared" si="36"/>
        <v>1.6007216157296136E-2</v>
      </c>
      <c r="S212" s="3">
        <f>SUM(P$3:P212)</f>
        <v>4.4256874417159855</v>
      </c>
      <c r="T212" s="3">
        <f>SUM(Q$3:Q212)</f>
        <v>1.7554245388857435</v>
      </c>
      <c r="U212" s="3">
        <f>SUM(R$3:R212)</f>
        <v>1.3687134721472196</v>
      </c>
      <c r="V212" s="3"/>
    </row>
    <row r="213" spans="6:22" x14ac:dyDescent="0.15">
      <c r="F213" s="19">
        <f t="shared" si="32"/>
        <v>210</v>
      </c>
      <c r="G213" s="29">
        <f t="shared" si="37"/>
        <v>1.000261637415585</v>
      </c>
      <c r="H213" s="29">
        <f t="shared" si="38"/>
        <v>1.5260616374155851</v>
      </c>
      <c r="I213" s="37">
        <f t="shared" si="39"/>
        <v>1.8099367421226253</v>
      </c>
      <c r="J213" s="3">
        <f t="shared" si="30"/>
        <v>0.99973843102064675</v>
      </c>
      <c r="K213" s="3">
        <f t="shared" si="31"/>
        <v>0.65528152695950037</v>
      </c>
      <c r="L213" s="3">
        <f t="shared" si="33"/>
        <v>0.55250549741712951</v>
      </c>
      <c r="M213" s="3">
        <f>SUM(J$3:J213)</f>
        <v>144.78184150406975</v>
      </c>
      <c r="N213" s="3">
        <f>SUM(K$3:K213)</f>
        <v>120.55742291238043</v>
      </c>
      <c r="O213" s="3">
        <f>SUM(L$3:L213)</f>
        <v>81.624478634183774</v>
      </c>
      <c r="P213" s="3">
        <f t="shared" si="34"/>
        <v>5.8318075142871059E-2</v>
      </c>
      <c r="Q213" s="3">
        <f t="shared" si="35"/>
        <v>1.9112377869652093E-2</v>
      </c>
      <c r="R213" s="3">
        <f t="shared" si="36"/>
        <v>1.6114743674666279E-2</v>
      </c>
      <c r="S213" s="3">
        <f>SUM(P$3:P213)</f>
        <v>4.4840055168588568</v>
      </c>
      <c r="T213" s="3">
        <f>SUM(Q$3:Q213)</f>
        <v>1.7745369167553955</v>
      </c>
      <c r="U213" s="3">
        <f>SUM(R$3:R213)</f>
        <v>1.3848282158218859</v>
      </c>
      <c r="V213" s="3"/>
    </row>
    <row r="214" spans="6:22" x14ac:dyDescent="0.15">
      <c r="F214" s="19">
        <f t="shared" si="32"/>
        <v>211</v>
      </c>
      <c r="G214" s="29">
        <f t="shared" si="37"/>
        <v>0.99248622359914929</v>
      </c>
      <c r="H214" s="29">
        <f t="shared" si="38"/>
        <v>1.5218639551427735</v>
      </c>
      <c r="I214" s="37">
        <f t="shared" si="39"/>
        <v>1.8064991324142936</v>
      </c>
      <c r="J214" s="3">
        <f t="shared" si="30"/>
        <v>1.0075706606521981</v>
      </c>
      <c r="K214" s="3">
        <f t="shared" si="31"/>
        <v>0.65708895766979714</v>
      </c>
      <c r="L214" s="3">
        <f t="shared" si="33"/>
        <v>0.55355686701246909</v>
      </c>
      <c r="M214" s="3">
        <f>SUM(J$3:J214)</f>
        <v>145.78941216472194</v>
      </c>
      <c r="N214" s="3">
        <f>SUM(K$3:K214)</f>
        <v>121.21451187005023</v>
      </c>
      <c r="O214" s="3">
        <f>SUM(L$3:L214)</f>
        <v>82.178035501196248</v>
      </c>
      <c r="P214" s="3">
        <f t="shared" si="34"/>
        <v>5.9054835943781608E-2</v>
      </c>
      <c r="Q214" s="3">
        <f t="shared" si="35"/>
        <v>1.9256356953934333E-2</v>
      </c>
      <c r="R214" s="3">
        <f t="shared" si="36"/>
        <v>1.6222291519393191E-2</v>
      </c>
      <c r="S214" s="3">
        <f>SUM(P$3:P214)</f>
        <v>4.5430603528026383</v>
      </c>
      <c r="T214" s="3">
        <f>SUM(Q$3:Q214)</f>
        <v>1.7937932737093298</v>
      </c>
      <c r="U214" s="3">
        <f>SUM(R$3:R214)</f>
        <v>1.4010505073412791</v>
      </c>
      <c r="V214" s="3"/>
    </row>
    <row r="215" spans="6:22" x14ac:dyDescent="0.15">
      <c r="F215" s="19">
        <f t="shared" si="32"/>
        <v>212</v>
      </c>
      <c r="G215" s="29">
        <f t="shared" si="37"/>
        <v>0.98475895108058931</v>
      </c>
      <c r="H215" s="29">
        <f t="shared" si="38"/>
        <v>1.5177310853087771</v>
      </c>
      <c r="I215" s="37">
        <f t="shared" si="39"/>
        <v>1.8031050533975097</v>
      </c>
      <c r="J215" s="3">
        <f t="shared" si="30"/>
        <v>1.0154769336218641</v>
      </c>
      <c r="K215" s="3">
        <f t="shared" si="31"/>
        <v>0.65887824903879699</v>
      </c>
      <c r="L215" s="3">
        <f t="shared" si="33"/>
        <v>0.55459885607649151</v>
      </c>
      <c r="M215" s="3">
        <f>SUM(J$3:J215)</f>
        <v>146.80488909834381</v>
      </c>
      <c r="N215" s="3">
        <f>SUM(K$3:K215)</f>
        <v>121.87339011908902</v>
      </c>
      <c r="O215" s="3">
        <f>SUM(L$3:L215)</f>
        <v>82.732634357272744</v>
      </c>
      <c r="P215" s="3">
        <f t="shared" si="34"/>
        <v>5.9800308313287552E-2</v>
      </c>
      <c r="Q215" s="3">
        <f t="shared" si="35"/>
        <v>1.9400303999475687E-2</v>
      </c>
      <c r="R215" s="3">
        <f t="shared" si="36"/>
        <v>1.6329855206696695E-2</v>
      </c>
      <c r="S215" s="3">
        <f>SUM(P$3:P215)</f>
        <v>4.6028606611159262</v>
      </c>
      <c r="T215" s="3">
        <f>SUM(Q$3:Q215)</f>
        <v>1.8131935777088055</v>
      </c>
      <c r="U215" s="3">
        <f>SUM(R$3:R215)</f>
        <v>1.4173803625479757</v>
      </c>
      <c r="V215" s="3"/>
    </row>
    <row r="216" spans="6:22" x14ac:dyDescent="0.15">
      <c r="F216" s="19">
        <f t="shared" si="32"/>
        <v>213</v>
      </c>
      <c r="G216" s="29">
        <f t="shared" si="37"/>
        <v>0.97707902441105521</v>
      </c>
      <c r="H216" s="29">
        <f t="shared" si="38"/>
        <v>1.5136622324647464</v>
      </c>
      <c r="I216" s="37">
        <f t="shared" si="39"/>
        <v>1.7997541507589749</v>
      </c>
      <c r="J216" s="3">
        <f t="shared" si="30"/>
        <v>1.0234586712193117</v>
      </c>
      <c r="K216" s="3">
        <f t="shared" si="31"/>
        <v>0.66064936982120959</v>
      </c>
      <c r="L216" s="3">
        <f t="shared" si="33"/>
        <v>0.55563144531617814</v>
      </c>
      <c r="M216" s="3">
        <f>SUM(J$3:J216)</f>
        <v>147.82834776956312</v>
      </c>
      <c r="N216" s="3">
        <f>SUM(K$3:K216)</f>
        <v>122.53403948891024</v>
      </c>
      <c r="O216" s="3">
        <f>SUM(L$3:L216)</f>
        <v>83.288265802588924</v>
      </c>
      <c r="P216" s="3">
        <f t="shared" si="34"/>
        <v>6.0554638047142603E-2</v>
      </c>
      <c r="Q216" s="3">
        <f t="shared" si="35"/>
        <v>1.9544210523877451E-2</v>
      </c>
      <c r="R216" s="3">
        <f t="shared" si="36"/>
        <v>1.643743025727027E-2</v>
      </c>
      <c r="S216" s="3">
        <f>SUM(P$3:P216)</f>
        <v>4.6634152991630691</v>
      </c>
      <c r="T216" s="3">
        <f>SUM(Q$3:Q216)</f>
        <v>1.832737788232683</v>
      </c>
      <c r="U216" s="3">
        <f>SUM(R$3:R216)</f>
        <v>1.433817792805246</v>
      </c>
      <c r="V216" s="3"/>
    </row>
    <row r="217" spans="6:22" x14ac:dyDescent="0.15">
      <c r="F217" s="19">
        <f t="shared" si="32"/>
        <v>214</v>
      </c>
      <c r="G217" s="29">
        <f t="shared" si="37"/>
        <v>0.96944566300989954</v>
      </c>
      <c r="H217" s="29">
        <f t="shared" si="38"/>
        <v>1.5096566160300335</v>
      </c>
      <c r="I217" s="37">
        <f t="shared" si="39"/>
        <v>1.7964460749253663</v>
      </c>
      <c r="J217" s="3">
        <f t="shared" si="30"/>
        <v>1.0315173280524423</v>
      </c>
      <c r="K217" s="3">
        <f t="shared" si="31"/>
        <v>0.66240229028354469</v>
      </c>
      <c r="L217" s="3">
        <f t="shared" si="33"/>
        <v>0.5566546159987269</v>
      </c>
      <c r="M217" s="3">
        <f>SUM(J$3:J217)</f>
        <v>148.85986509761557</v>
      </c>
      <c r="N217" s="3">
        <f>SUM(K$3:K217)</f>
        <v>123.19644177919378</v>
      </c>
      <c r="O217" s="3">
        <f>SUM(L$3:L217)</f>
        <v>83.844920418587648</v>
      </c>
      <c r="P217" s="3">
        <f t="shared" si="34"/>
        <v>6.1317974500895184E-2</v>
      </c>
      <c r="Q217" s="3">
        <f t="shared" si="35"/>
        <v>1.9688068072316468E-2</v>
      </c>
      <c r="R217" s="3">
        <f t="shared" si="36"/>
        <v>1.6545012197739937E-2</v>
      </c>
      <c r="S217" s="3">
        <f>SUM(P$3:P217)</f>
        <v>4.724733273663964</v>
      </c>
      <c r="T217" s="3">
        <f>SUM(Q$3:Q217)</f>
        <v>1.8524258563049993</v>
      </c>
      <c r="U217" s="3">
        <f>SUM(R$3:R217)</f>
        <v>1.450362805002986</v>
      </c>
      <c r="V217" s="3"/>
    </row>
    <row r="218" spans="6:22" x14ac:dyDescent="0.15">
      <c r="F218" s="19">
        <f t="shared" si="32"/>
        <v>215</v>
      </c>
      <c r="G218" s="29">
        <f t="shared" si="37"/>
        <v>0.96185810081890599</v>
      </c>
      <c r="H218" s="29">
        <f t="shared" si="38"/>
        <v>1.5057134699464227</v>
      </c>
      <c r="I218" s="37">
        <f t="shared" si="39"/>
        <v>1.7931804809843401</v>
      </c>
      <c r="J218" s="3">
        <f t="shared" si="30"/>
        <v>1.0396543930426128</v>
      </c>
      <c r="K218" s="3">
        <f t="shared" si="31"/>
        <v>0.66413698220789819</v>
      </c>
      <c r="L218" s="3">
        <f t="shared" si="33"/>
        <v>0.55766834995385661</v>
      </c>
      <c r="M218" s="3">
        <f>SUM(J$3:J218)</f>
        <v>149.89951949065818</v>
      </c>
      <c r="N218" s="3">
        <f>SUM(K$3:K218)</f>
        <v>123.86057876140167</v>
      </c>
      <c r="O218" s="3">
        <f>SUM(L$3:L218)</f>
        <v>84.402588768541506</v>
      </c>
      <c r="P218" s="3">
        <f t="shared" si="34"/>
        <v>6.2090470695600489E-2</v>
      </c>
      <c r="Q218" s="3">
        <f t="shared" si="35"/>
        <v>1.9831868218708072E-2</v>
      </c>
      <c r="R218" s="3">
        <f t="shared" si="36"/>
        <v>1.6652596561122109E-2</v>
      </c>
      <c r="S218" s="3">
        <f>SUM(P$3:P218)</f>
        <v>4.7868237443595643</v>
      </c>
      <c r="T218" s="3">
        <f>SUM(Q$3:Q218)</f>
        <v>1.8722577245237073</v>
      </c>
      <c r="U218" s="3">
        <f>SUM(R$3:R218)</f>
        <v>1.4670154015641081</v>
      </c>
      <c r="V218" s="3"/>
    </row>
    <row r="219" spans="6:22" x14ac:dyDescent="0.15">
      <c r="F219" s="19">
        <f t="shared" si="32"/>
        <v>216</v>
      </c>
      <c r="G219" s="29">
        <f t="shared" si="37"/>
        <v>0.95431558596612143</v>
      </c>
      <c r="H219" s="29">
        <f t="shared" si="38"/>
        <v>1.5018320423419604</v>
      </c>
      <c r="I219" s="37">
        <f t="shared" si="39"/>
        <v>1.7899570286071038</v>
      </c>
      <c r="J219" s="3">
        <f t="shared" si="30"/>
        <v>1.0478713904558408</v>
      </c>
      <c r="K219" s="3">
        <f t="shared" si="31"/>
        <v>0.66585341889536309</v>
      </c>
      <c r="L219" s="3">
        <f t="shared" si="33"/>
        <v>0.55867262957601449</v>
      </c>
      <c r="M219" s="3">
        <f>SUM(J$3:J219)</f>
        <v>150.94739088111402</v>
      </c>
      <c r="N219" s="3">
        <f>SUM(K$3:K219)</f>
        <v>124.52643218029704</v>
      </c>
      <c r="O219" s="3">
        <f>SUM(L$3:L219)</f>
        <v>84.961261398117514</v>
      </c>
      <c r="P219" s="3">
        <f t="shared" si="34"/>
        <v>6.2872283427350448E-2</v>
      </c>
      <c r="Q219" s="3">
        <f t="shared" si="35"/>
        <v>1.9975602566860894E-2</v>
      </c>
      <c r="R219" s="3">
        <f t="shared" si="36"/>
        <v>1.6760178887280434E-2</v>
      </c>
      <c r="S219" s="3">
        <f>SUM(P$3:P219)</f>
        <v>4.8496960277869148</v>
      </c>
      <c r="T219" s="3">
        <f>SUM(Q$3:Q219)</f>
        <v>1.8922333270905682</v>
      </c>
      <c r="U219" s="3">
        <f>SUM(R$3:R219)</f>
        <v>1.4837755804513886</v>
      </c>
      <c r="V219" s="3"/>
    </row>
    <row r="220" spans="6:22" x14ac:dyDescent="0.15">
      <c r="F220" s="19">
        <f t="shared" si="32"/>
        <v>217</v>
      </c>
      <c r="G220" s="29">
        <f t="shared" si="37"/>
        <v>0.94681738043898367</v>
      </c>
      <c r="H220" s="29">
        <f t="shared" si="38"/>
        <v>1.4980115952040842</v>
      </c>
      <c r="I220" s="37">
        <f t="shared" si="39"/>
        <v>1.7867753819725321</v>
      </c>
      <c r="J220" s="3">
        <f t="shared" si="30"/>
        <v>1.0561698809715119</v>
      </c>
      <c r="K220" s="3">
        <f t="shared" si="31"/>
        <v>0.66755157516905816</v>
      </c>
      <c r="L220" s="3">
        <f t="shared" si="33"/>
        <v>0.55966743782648165</v>
      </c>
      <c r="M220" s="3">
        <f>SUM(J$3:J220)</f>
        <v>152.00356076208553</v>
      </c>
      <c r="N220" s="3">
        <f>SUM(K$3:K220)</f>
        <v>125.19398375546609</v>
      </c>
      <c r="O220" s="3">
        <f>SUM(L$3:L220)</f>
        <v>85.520928835943991</v>
      </c>
      <c r="P220" s="3">
        <f t="shared" si="34"/>
        <v>6.3663573380782795E-2</v>
      </c>
      <c r="Q220" s="3">
        <f t="shared" si="35"/>
        <v>2.0119262751623002E-2</v>
      </c>
      <c r="R220" s="3">
        <f t="shared" si="36"/>
        <v>1.6867754723381461E-2</v>
      </c>
      <c r="S220" s="3">
        <f>SUM(P$3:P220)</f>
        <v>4.9133596011676977</v>
      </c>
      <c r="T220" s="3">
        <f>SUM(Q$3:Q220)</f>
        <v>1.9123525898421911</v>
      </c>
      <c r="U220" s="3">
        <f>SUM(R$3:R220)</f>
        <v>1.5006433351747701</v>
      </c>
      <c r="V220" s="3"/>
    </row>
    <row r="221" spans="6:22" x14ac:dyDescent="0.15">
      <c r="F221" s="19">
        <f t="shared" si="32"/>
        <v>218</v>
      </c>
      <c r="G221" s="29">
        <f t="shared" si="37"/>
        <v>0.93936275976644446</v>
      </c>
      <c r="H221" s="29">
        <f t="shared" si="38"/>
        <v>1.4942514040617467</v>
      </c>
      <c r="I221" s="37">
        <f t="shared" si="39"/>
        <v>1.7836352096927814</v>
      </c>
      <c r="J221" s="3">
        <f t="shared" si="30"/>
        <v>1.0645514627901917</v>
      </c>
      <c r="K221" s="3">
        <f t="shared" si="31"/>
        <v>0.66923142737677976</v>
      </c>
      <c r="L221" s="3">
        <f t="shared" si="33"/>
        <v>0.56065275823538097</v>
      </c>
      <c r="M221" s="3">
        <f>SUM(J$3:J221)</f>
        <v>153.06811222487573</v>
      </c>
      <c r="N221" s="3">
        <f>SUM(K$3:K221)</f>
        <v>125.86321518284288</v>
      </c>
      <c r="O221" s="3">
        <f>SUM(L$3:L221)</f>
        <v>86.081581594179369</v>
      </c>
      <c r="P221" s="3">
        <f t="shared" si="34"/>
        <v>6.4464505246739384E-2</v>
      </c>
      <c r="Q221" s="3">
        <f t="shared" si="35"/>
        <v>2.0262840440019168E-2</v>
      </c>
      <c r="R221" s="3">
        <f t="shared" si="36"/>
        <v>1.6975319624349033E-2</v>
      </c>
      <c r="S221" s="3">
        <f>SUM(P$3:P221)</f>
        <v>4.9778241064144373</v>
      </c>
      <c r="T221" s="3">
        <f>SUM(Q$3:Q221)</f>
        <v>1.9326154302822103</v>
      </c>
      <c r="U221" s="3">
        <f>SUM(R$3:R221)</f>
        <v>1.5176186547991191</v>
      </c>
      <c r="V221" s="3"/>
    </row>
    <row r="222" spans="6:22" x14ac:dyDescent="0.15">
      <c r="F222" s="19">
        <f t="shared" si="32"/>
        <v>219</v>
      </c>
      <c r="G222" s="29">
        <f t="shared" si="37"/>
        <v>0.93195101270980518</v>
      </c>
      <c r="H222" s="29">
        <f t="shared" si="38"/>
        <v>1.4905507576762482</v>
      </c>
      <c r="I222" s="37">
        <f t="shared" si="39"/>
        <v>1.7805361847403745</v>
      </c>
      <c r="J222" s="3">
        <f t="shared" si="30"/>
        <v>1.0730177727822097</v>
      </c>
      <c r="K222" s="3">
        <f t="shared" si="31"/>
        <v>0.67089295339327371</v>
      </c>
      <c r="L222" s="3">
        <f t="shared" si="33"/>
        <v>0.56162857490358342</v>
      </c>
      <c r="M222" s="3">
        <f>SUM(J$3:J222)</f>
        <v>154.14112999765794</v>
      </c>
      <c r="N222" s="3">
        <f>SUM(K$3:K222)</f>
        <v>126.53410813623616</v>
      </c>
      <c r="O222" s="3">
        <f>SUM(L$3:L222)</f>
        <v>86.643210169082948</v>
      </c>
      <c r="P222" s="3">
        <f t="shared" si="34"/>
        <v>6.5275247844251094E-2</v>
      </c>
      <c r="Q222" s="3">
        <f t="shared" si="35"/>
        <v>2.0406327332378741E-2</v>
      </c>
      <c r="R222" s="3">
        <f t="shared" si="36"/>
        <v>1.7082869153317328E-2</v>
      </c>
      <c r="S222" s="3">
        <f>SUM(P$3:P222)</f>
        <v>5.0430993542586879</v>
      </c>
      <c r="T222" s="3">
        <f>SUM(Q$3:Q222)</f>
        <v>1.953021757614589</v>
      </c>
      <c r="U222" s="3">
        <f>SUM(R$3:R222)</f>
        <v>1.5347015239524364</v>
      </c>
      <c r="V222" s="3"/>
    </row>
    <row r="223" spans="6:22" x14ac:dyDescent="0.15">
      <c r="F223" s="19">
        <f t="shared" si="32"/>
        <v>220</v>
      </c>
      <c r="G223" s="29">
        <f t="shared" si="37"/>
        <v>0.92458144096197858</v>
      </c>
      <c r="H223" s="29">
        <f t="shared" si="38"/>
        <v>1.4869089577405019</v>
      </c>
      <c r="I223" s="37">
        <f t="shared" si="39"/>
        <v>1.7774779843767192</v>
      </c>
      <c r="J223" s="3">
        <f t="shared" si="30"/>
        <v>1.0815704876787839</v>
      </c>
      <c r="K223" s="3">
        <f t="shared" si="31"/>
        <v>0.67253613262213052</v>
      </c>
      <c r="L223" s="3">
        <f t="shared" si="33"/>
        <v>0.56259487250451345</v>
      </c>
      <c r="M223" s="3">
        <f>SUM(J$3:J223)</f>
        <v>155.22270048533673</v>
      </c>
      <c r="N223" s="3">
        <f>SUM(K$3:K223)</f>
        <v>127.20664426885828</v>
      </c>
      <c r="O223" s="3">
        <f>SUM(L$3:L223)</f>
        <v>87.205805041587467</v>
      </c>
      <c r="P223" s="3">
        <f t="shared" si="34"/>
        <v>6.6095974247036796E-2</v>
      </c>
      <c r="Q223" s="3">
        <f t="shared" si="35"/>
        <v>2.0549715163453986E-2</v>
      </c>
      <c r="R223" s="3">
        <f t="shared" si="36"/>
        <v>1.7190398882082354E-2</v>
      </c>
      <c r="S223" s="3">
        <f>SUM(P$3:P223)</f>
        <v>5.1091953285057246</v>
      </c>
      <c r="T223" s="3">
        <f>SUM(Q$3:Q223)</f>
        <v>1.9735714727780429</v>
      </c>
      <c r="U223" s="3">
        <f>SUM(R$3:R223)</f>
        <v>1.5518919228345187</v>
      </c>
      <c r="V223" s="3"/>
    </row>
    <row r="224" spans="6:22" x14ac:dyDescent="0.15">
      <c r="F224" s="19">
        <f t="shared" si="32"/>
        <v>221</v>
      </c>
      <c r="G224" s="29">
        <f t="shared" si="37"/>
        <v>0.91725335885491976</v>
      </c>
      <c r="H224" s="29">
        <f t="shared" si="38"/>
        <v>1.4833253185864634</v>
      </c>
      <c r="I224" s="37">
        <f t="shared" si="39"/>
        <v>1.7744602900820283</v>
      </c>
      <c r="J224" s="3">
        <f t="shared" si="30"/>
        <v>1.0902113253075241</v>
      </c>
      <c r="K224" s="3">
        <f t="shared" si="31"/>
        <v>0.67416094599730225</v>
      </c>
      <c r="L224" s="3">
        <f t="shared" si="33"/>
        <v>0.56355163628585503</v>
      </c>
      <c r="M224" s="3">
        <f>SUM(J$3:J224)</f>
        <v>156.31291181064427</v>
      </c>
      <c r="N224" s="3">
        <f>SUM(K$3:K224)</f>
        <v>127.88080521485558</v>
      </c>
      <c r="O224" s="3">
        <f>SUM(L$3:L224)</f>
        <v>87.769356677873319</v>
      </c>
      <c r="P224" s="3">
        <f t="shared" si="34"/>
        <v>6.6926861914711894E-2</v>
      </c>
      <c r="Q224" s="3">
        <f t="shared" si="35"/>
        <v>2.0692995703528304E-2</v>
      </c>
      <c r="R224" s="3">
        <f t="shared" si="36"/>
        <v>1.729790439155194E-2</v>
      </c>
      <c r="S224" s="3">
        <f>SUM(P$3:P224)</f>
        <v>5.1761221904204362</v>
      </c>
      <c r="T224" s="3">
        <f>SUM(Q$3:Q224)</f>
        <v>1.9942644684815711</v>
      </c>
      <c r="U224" s="3">
        <f>SUM(R$3:R224)</f>
        <v>1.5691898272260707</v>
      </c>
      <c r="V224" s="3"/>
    </row>
    <row r="225" spans="6:22" x14ac:dyDescent="0.15">
      <c r="F225" s="19">
        <f t="shared" si="32"/>
        <v>222</v>
      </c>
      <c r="G225" s="29">
        <f t="shared" si="37"/>
        <v>0.90996609307496368</v>
      </c>
      <c r="H225" s="29">
        <f t="shared" si="38"/>
        <v>1.4797991669004673</v>
      </c>
      <c r="I225" s="37">
        <f t="shared" si="39"/>
        <v>1.7714827874866097</v>
      </c>
      <c r="J225" s="3">
        <f t="shared" si="30"/>
        <v>1.0989420458742514</v>
      </c>
      <c r="K225" s="3">
        <f t="shared" si="31"/>
        <v>0.67576737598424463</v>
      </c>
      <c r="L225" s="3">
        <f t="shared" si="33"/>
        <v>0.56449885207115447</v>
      </c>
      <c r="M225" s="3">
        <f>SUM(J$3:J225)</f>
        <v>157.41185385651852</v>
      </c>
      <c r="N225" s="3">
        <f>SUM(K$3:K225)</f>
        <v>128.55657259083983</v>
      </c>
      <c r="O225" s="3">
        <f>SUM(L$3:L225)</f>
        <v>88.333855529944472</v>
      </c>
      <c r="P225" s="3">
        <f t="shared" si="34"/>
        <v>6.7768092828912163E-2</v>
      </c>
      <c r="Q225" s="3">
        <f t="shared" si="35"/>
        <v>2.0836160759514211E-2</v>
      </c>
      <c r="R225" s="3">
        <f t="shared" si="36"/>
        <v>1.7405381272193928E-2</v>
      </c>
      <c r="S225" s="3">
        <f>SUM(P$3:P225)</f>
        <v>5.2438902832493479</v>
      </c>
      <c r="T225" s="3">
        <f>SUM(Q$3:Q225)</f>
        <v>2.0151006292410854</v>
      </c>
      <c r="U225" s="3">
        <f>SUM(R$3:R225)</f>
        <v>1.5865952084982646</v>
      </c>
      <c r="V225" s="3"/>
    </row>
    <row r="226" spans="6:22" x14ac:dyDescent="0.15">
      <c r="F226" s="19">
        <f t="shared" si="32"/>
        <v>223</v>
      </c>
      <c r="G226" s="29">
        <f t="shared" si="37"/>
        <v>0.90271898238582038</v>
      </c>
      <c r="H226" s="29">
        <f t="shared" si="38"/>
        <v>1.4763298414462231</v>
      </c>
      <c r="I226" s="37">
        <f t="shared" si="39"/>
        <v>1.7685451663034952</v>
      </c>
      <c r="J226" s="3">
        <f t="shared" si="30"/>
        <v>1.1077644532931754</v>
      </c>
      <c r="K226" s="3">
        <f t="shared" si="31"/>
        <v>0.67735540658068183</v>
      </c>
      <c r="L226" s="3">
        <f t="shared" si="33"/>
        <v>0.56543650626132369</v>
      </c>
      <c r="M226" s="3">
        <f>SUM(J$3:J226)</f>
        <v>158.5196183098117</v>
      </c>
      <c r="N226" s="3">
        <f>SUM(K$3:K226)</f>
        <v>129.23392799742052</v>
      </c>
      <c r="O226" s="3">
        <f>SUM(L$3:L226)</f>
        <v>88.899292036205793</v>
      </c>
      <c r="P226" s="3">
        <f t="shared" si="34"/>
        <v>6.8619853634549477E-2</v>
      </c>
      <c r="Q226" s="3">
        <f t="shared" si="35"/>
        <v>2.0979202176040563E-2</v>
      </c>
      <c r="R226" s="3">
        <f t="shared" si="36"/>
        <v>1.7512825124482666E-2</v>
      </c>
      <c r="S226" s="3">
        <f>SUM(P$3:P226)</f>
        <v>5.3125101368838976</v>
      </c>
      <c r="T226" s="3">
        <f>SUM(Q$3:Q226)</f>
        <v>2.0360798314171258</v>
      </c>
      <c r="U226" s="3">
        <f>SUM(R$3:R226)</f>
        <v>1.6041080336227473</v>
      </c>
      <c r="V226" s="3"/>
    </row>
    <row r="227" spans="6:22" x14ac:dyDescent="0.15">
      <c r="F227" s="19">
        <f t="shared" si="32"/>
        <v>224</v>
      </c>
      <c r="G227" s="29">
        <f t="shared" si="37"/>
        <v>0.89551137735899</v>
      </c>
      <c r="H227" s="29">
        <f t="shared" si="38"/>
        <v>1.4729166927952317</v>
      </c>
      <c r="I227" s="37">
        <f t="shared" si="39"/>
        <v>1.7656471202623747</v>
      </c>
      <c r="J227" s="3">
        <f t="shared" si="30"/>
        <v>1.1166803965675614</v>
      </c>
      <c r="K227" s="3">
        <f t="shared" si="31"/>
        <v>0.67892502331699911</v>
      </c>
      <c r="L227" s="3">
        <f t="shared" si="33"/>
        <v>0.56636458583604199</v>
      </c>
      <c r="M227" s="3">
        <f>SUM(J$3:J227)</f>
        <v>159.63629870637928</v>
      </c>
      <c r="N227" s="3">
        <f>SUM(K$3:K227)</f>
        <v>129.91285302073751</v>
      </c>
      <c r="O227" s="3">
        <f>SUM(L$3:L227)</f>
        <v>89.465656622041834</v>
      </c>
      <c r="P227" s="3">
        <f t="shared" si="34"/>
        <v>6.9482335786426042E-2</v>
      </c>
      <c r="Q227" s="3">
        <f t="shared" si="35"/>
        <v>2.1122111836528859E-2</v>
      </c>
      <c r="R227" s="3">
        <f t="shared" si="36"/>
        <v>1.762023155934353E-2</v>
      </c>
      <c r="S227" s="3">
        <f>SUM(P$3:P227)</f>
        <v>5.3819924726703237</v>
      </c>
      <c r="T227" s="3">
        <f>SUM(Q$3:Q227)</f>
        <v>2.0572019432536548</v>
      </c>
      <c r="U227" s="3">
        <f>SUM(R$3:R227)</f>
        <v>1.6217282651820908</v>
      </c>
      <c r="V227" s="3"/>
    </row>
    <row r="228" spans="6:22" x14ac:dyDescent="0.15">
      <c r="F228" s="19">
        <f t="shared" si="32"/>
        <v>225</v>
      </c>
      <c r="G228" s="29">
        <f t="shared" si="37"/>
        <v>0.88834264011136899</v>
      </c>
      <c r="H228" s="29">
        <f t="shared" si="38"/>
        <v>1.4695590830643892</v>
      </c>
      <c r="I228" s="37">
        <f t="shared" si="39"/>
        <v>1.7627883470448147</v>
      </c>
      <c r="J228" s="3">
        <f t="shared" si="30"/>
        <v>1.1256917712231318</v>
      </c>
      <c r="K228" s="3">
        <f t="shared" si="31"/>
        <v>0.68047621325626195</v>
      </c>
      <c r="L228" s="3">
        <f t="shared" si="33"/>
        <v>0.5672830783550542</v>
      </c>
      <c r="M228" s="3">
        <f>SUM(J$3:J228)</f>
        <v>160.76199047760241</v>
      </c>
      <c r="N228" s="3">
        <f>SUM(K$3:K228)</f>
        <v>130.59332923399379</v>
      </c>
      <c r="O228" s="3">
        <f>SUM(L$3:L228)</f>
        <v>90.032939700396895</v>
      </c>
      <c r="P228" s="3">
        <f t="shared" si="34"/>
        <v>7.0355735701445737E-2</v>
      </c>
      <c r="Q228" s="3">
        <f t="shared" si="35"/>
        <v>2.1264881664258186E-2</v>
      </c>
      <c r="R228" s="3">
        <f t="shared" si="36"/>
        <v>1.7727596198595444E-2</v>
      </c>
      <c r="S228" s="3">
        <f>SUM(P$3:P228)</f>
        <v>5.4523482083717694</v>
      </c>
      <c r="T228" s="3">
        <f>SUM(Q$3:Q228)</f>
        <v>2.0784668249179128</v>
      </c>
      <c r="U228" s="3">
        <f>SUM(R$3:R228)</f>
        <v>1.6394558613806862</v>
      </c>
      <c r="V228" s="3"/>
    </row>
    <row r="229" spans="6:22" x14ac:dyDescent="0.15">
      <c r="F229" s="19">
        <f t="shared" si="32"/>
        <v>226</v>
      </c>
      <c r="G229" s="29">
        <f t="shared" si="37"/>
        <v>0.8812121440498204</v>
      </c>
      <c r="H229" s="29">
        <f t="shared" si="38"/>
        <v>1.4662563856605586</v>
      </c>
      <c r="I229" s="37">
        <f t="shared" si="39"/>
        <v>1.759968548220721</v>
      </c>
      <c r="J229" s="3">
        <f t="shared" si="30"/>
        <v>1.1348005207965719</v>
      </c>
      <c r="K229" s="3">
        <f t="shared" si="31"/>
        <v>0.68200896499386299</v>
      </c>
      <c r="L229" s="3">
        <f t="shared" si="33"/>
        <v>0.56819197195936944</v>
      </c>
      <c r="M229" s="3">
        <f>SUM(J$3:J229)</f>
        <v>161.89679099839898</v>
      </c>
      <c r="N229" s="3">
        <f>SUM(K$3:K229)</f>
        <v>131.27533819898764</v>
      </c>
      <c r="O229" s="3">
        <f>SUM(L$3:L229)</f>
        <v>90.60113167235626</v>
      </c>
      <c r="P229" s="3">
        <f t="shared" si="34"/>
        <v>7.1240254916673684E-2</v>
      </c>
      <c r="Q229" s="3">
        <f t="shared" si="35"/>
        <v>2.1407503623418478E-2</v>
      </c>
      <c r="R229" s="3">
        <f t="shared" si="36"/>
        <v>1.7834914675391316E-2</v>
      </c>
      <c r="S229" s="3">
        <f>SUM(P$3:P229)</f>
        <v>5.5235884632884433</v>
      </c>
      <c r="T229" s="3">
        <f>SUM(Q$3:Q229)</f>
        <v>2.0998743285413313</v>
      </c>
      <c r="U229" s="3">
        <f>SUM(R$3:R229)</f>
        <v>1.6572907760560776</v>
      </c>
      <c r="V229" s="3"/>
    </row>
    <row r="230" spans="6:22" x14ac:dyDescent="0.15">
      <c r="F230" s="19">
        <f t="shared" si="32"/>
        <v>227</v>
      </c>
      <c r="G230" s="29">
        <f t="shared" si="37"/>
        <v>0.8741192736224952</v>
      </c>
      <c r="H230" s="29">
        <f t="shared" si="38"/>
        <v>1.4630079850318911</v>
      </c>
      <c r="I230" s="37">
        <f t="shared" si="39"/>
        <v>1.7571874291860268</v>
      </c>
      <c r="J230" s="3">
        <f t="shared" si="30"/>
        <v>1.1440086383816184</v>
      </c>
      <c r="K230" s="3">
        <f t="shared" si="31"/>
        <v>0.68352326865680213</v>
      </c>
      <c r="L230" s="3">
        <f t="shared" si="33"/>
        <v>0.56909125537235661</v>
      </c>
      <c r="M230" s="3">
        <f>SUM(J$3:J230)</f>
        <v>163.0407996367806</v>
      </c>
      <c r="N230" s="3">
        <f>SUM(K$3:K230)</f>
        <v>131.95886146764445</v>
      </c>
      <c r="O230" s="3">
        <f>SUM(L$3:L230)</f>
        <v>91.170222927728616</v>
      </c>
      <c r="P230" s="3">
        <f t="shared" si="34"/>
        <v>7.2136100253507612E-2</v>
      </c>
      <c r="Q230" s="3">
        <f t="shared" si="35"/>
        <v>2.1549969720151954E-2</v>
      </c>
      <c r="R230" s="3">
        <f t="shared" si="36"/>
        <v>1.7942182634656242E-2</v>
      </c>
      <c r="S230" s="3">
        <f>SUM(P$3:P230)</f>
        <v>5.5957245635419506</v>
      </c>
      <c r="T230" s="3">
        <f>SUM(Q$3:Q230)</f>
        <v>2.1214242982614833</v>
      </c>
      <c r="U230" s="3">
        <f>SUM(R$3:R230)</f>
        <v>1.6752329586907337</v>
      </c>
      <c r="V230" s="3"/>
    </row>
    <row r="231" spans="6:22" x14ac:dyDescent="0.15">
      <c r="F231" s="19">
        <f t="shared" si="32"/>
        <v>228</v>
      </c>
      <c r="G231" s="29">
        <f t="shared" si="37"/>
        <v>0.86706342407670012</v>
      </c>
      <c r="H231" s="29">
        <f t="shared" si="38"/>
        <v>1.4598132764256935</v>
      </c>
      <c r="I231" s="37">
        <f t="shared" si="39"/>
        <v>1.7544446991015716</v>
      </c>
      <c r="J231" s="3">
        <f t="shared" si="30"/>
        <v>1.1533181682353382</v>
      </c>
      <c r="K231" s="3">
        <f t="shared" si="31"/>
        <v>0.68501911590259568</v>
      </c>
      <c r="L231" s="3">
        <f t="shared" si="33"/>
        <v>0.56998091790073924</v>
      </c>
      <c r="M231" s="3">
        <f>SUM(J$3:J231)</f>
        <v>164.19411780501594</v>
      </c>
      <c r="N231" s="3">
        <f>SUM(K$3:K231)</f>
        <v>132.64388058354706</v>
      </c>
      <c r="O231" s="3">
        <f>SUM(L$3:L231)</f>
        <v>91.740203845629352</v>
      </c>
      <c r="P231" s="3">
        <f t="shared" si="34"/>
        <v>7.3043483988238081E-2</v>
      </c>
      <c r="Q231" s="3">
        <f t="shared" si="35"/>
        <v>2.1692272003582199E-2</v>
      </c>
      <c r="R231" s="3">
        <f t="shared" si="36"/>
        <v>1.8049395733523411E-2</v>
      </c>
      <c r="S231" s="3">
        <f>SUM(P$3:P231)</f>
        <v>5.6687680475301887</v>
      </c>
      <c r="T231" s="3">
        <f>SUM(Q$3:Q231)</f>
        <v>2.1431165702650654</v>
      </c>
      <c r="U231" s="3">
        <f>SUM(R$3:R231)</f>
        <v>1.6932823544242572</v>
      </c>
      <c r="V231" s="3"/>
    </row>
    <row r="232" spans="6:22" x14ac:dyDescent="0.15">
      <c r="F232" s="19">
        <f t="shared" si="32"/>
        <v>229</v>
      </c>
      <c r="G232" s="29">
        <f t="shared" si="37"/>
        <v>0.86004400122310753</v>
      </c>
      <c r="H232" s="29">
        <f t="shared" si="38"/>
        <v>1.4566716656526377</v>
      </c>
      <c r="I232" s="37">
        <f t="shared" si="39"/>
        <v>1.7517400708331554</v>
      </c>
      <c r="J232" s="3">
        <f t="shared" si="30"/>
        <v>1.162731207447357</v>
      </c>
      <c r="K232" s="3">
        <f t="shared" si="31"/>
        <v>0.68649649991782224</v>
      </c>
      <c r="L232" s="3">
        <f t="shared" si="33"/>
        <v>0.57086094943548571</v>
      </c>
      <c r="M232" s="3">
        <f>SUM(J$3:J232)</f>
        <v>165.3568490124633</v>
      </c>
      <c r="N232" s="3">
        <f>SUM(K$3:K232)</f>
        <v>133.33037708346487</v>
      </c>
      <c r="O232" s="3">
        <f>SUM(L$3:L232)</f>
        <v>92.311064795064837</v>
      </c>
      <c r="P232" s="3">
        <f t="shared" si="34"/>
        <v>7.39626240292902E-2</v>
      </c>
      <c r="Q232" s="3">
        <f t="shared" si="35"/>
        <v>2.1834402566830734E-2</v>
      </c>
      <c r="R232" s="3">
        <f t="shared" si="36"/>
        <v>1.8156549641767532E-2</v>
      </c>
      <c r="S232" s="3">
        <f>SUM(P$3:P232)</f>
        <v>5.742730671559479</v>
      </c>
      <c r="T232" s="3">
        <f>SUM(Q$3:Q232)</f>
        <v>2.1649509728318961</v>
      </c>
      <c r="U232" s="3">
        <f>SUM(R$3:R232)</f>
        <v>1.7114389040660247</v>
      </c>
      <c r="V232" s="3"/>
    </row>
    <row r="233" spans="6:22" x14ac:dyDescent="0.15">
      <c r="F233" s="19">
        <f t="shared" si="32"/>
        <v>230</v>
      </c>
      <c r="G233" s="29">
        <f t="shared" si="37"/>
        <v>0.85306042120611758</v>
      </c>
      <c r="H233" s="29">
        <f t="shared" si="38"/>
        <v>1.4535825688571244</v>
      </c>
      <c r="I233" s="37">
        <f t="shared" si="39"/>
        <v>1.7490732608927242</v>
      </c>
      <c r="J233" s="3">
        <f t="shared" si="30"/>
        <v>1.1722499076749204</v>
      </c>
      <c r="K233" s="3">
        <f t="shared" si="31"/>
        <v>0.68795541541630312</v>
      </c>
      <c r="L233" s="3">
        <f t="shared" si="33"/>
        <v>0.57173134045260154</v>
      </c>
      <c r="M233" s="3">
        <f>SUM(J$3:J233)</f>
        <v>166.52909892013821</v>
      </c>
      <c r="N233" s="3">
        <f>SUM(K$3:K233)</f>
        <v>134.01833249888116</v>
      </c>
      <c r="O233" s="3">
        <f>SUM(L$3:L233)</f>
        <v>92.882796135517438</v>
      </c>
      <c r="P233" s="3">
        <f t="shared" si="34"/>
        <v>7.4893744101453247E-2</v>
      </c>
      <c r="Q233" s="3">
        <f t="shared" si="35"/>
        <v>2.1976353548020796E-2</v>
      </c>
      <c r="R233" s="3">
        <f t="shared" si="36"/>
        <v>1.8263640042235879E-2</v>
      </c>
      <c r="S233" s="3">
        <f>SUM(P$3:P233)</f>
        <v>5.8176244156609327</v>
      </c>
      <c r="T233" s="3">
        <f>SUM(Q$3:Q233)</f>
        <v>2.1869273263799167</v>
      </c>
      <c r="U233" s="3">
        <f>SUM(R$3:R233)</f>
        <v>1.7297025441082605</v>
      </c>
      <c r="V233" s="3"/>
    </row>
    <row r="234" spans="6:22" x14ac:dyDescent="0.15">
      <c r="F234" s="19">
        <f t="shared" si="32"/>
        <v>231</v>
      </c>
      <c r="G234" s="29">
        <f t="shared" si="37"/>
        <v>0.84611211028018407</v>
      </c>
      <c r="H234" s="29">
        <f t="shared" si="38"/>
        <v>1.450545412293607</v>
      </c>
      <c r="I234" s="37">
        <f t="shared" si="39"/>
        <v>1.7464439893806811</v>
      </c>
      <c r="J234" s="3">
        <f t="shared" si="30"/>
        <v>1.1818764769468399</v>
      </c>
      <c r="K234" s="3">
        <f t="shared" si="31"/>
        <v>0.68939585863692254</v>
      </c>
      <c r="L234" s="3">
        <f t="shared" si="33"/>
        <v>0.57259208201381662</v>
      </c>
      <c r="M234" s="3">
        <f>SUM(J$3:J234)</f>
        <v>167.71097539708504</v>
      </c>
      <c r="N234" s="3">
        <f>SUM(K$3:K234)</f>
        <v>134.70772835751808</v>
      </c>
      <c r="O234" s="3">
        <f>SUM(L$3:L234)</f>
        <v>93.455388217531251</v>
      </c>
      <c r="P234" s="3">
        <f t="shared" si="34"/>
        <v>7.5837073937422228E-2</v>
      </c>
      <c r="Q234" s="3">
        <f t="shared" si="35"/>
        <v>2.211811713126793E-2</v>
      </c>
      <c r="R234" s="3">
        <f t="shared" si="36"/>
        <v>1.8370662631276617E-2</v>
      </c>
      <c r="S234" s="3">
        <f>SUM(P$3:P234)</f>
        <v>5.893461489598355</v>
      </c>
      <c r="T234" s="3">
        <f>SUM(Q$3:Q234)</f>
        <v>2.2090454435111848</v>
      </c>
      <c r="U234" s="3">
        <f>SUM(R$3:R234)</f>
        <v>1.748073206739537</v>
      </c>
      <c r="V234" s="3"/>
    </row>
    <row r="235" spans="6:22" x14ac:dyDescent="0.15">
      <c r="F235" s="19">
        <f t="shared" si="32"/>
        <v>232</v>
      </c>
      <c r="G235" s="29">
        <f t="shared" si="37"/>
        <v>0.8391985045919248</v>
      </c>
      <c r="H235" s="29">
        <f t="shared" si="38"/>
        <v>1.4475596321087034</v>
      </c>
      <c r="I235" s="37">
        <f t="shared" si="39"/>
        <v>1.7438519799292869</v>
      </c>
      <c r="J235" s="3">
        <f t="shared" si="30"/>
        <v>1.1916131815395308</v>
      </c>
      <c r="K235" s="3">
        <f t="shared" si="31"/>
        <v>0.69081782734108854</v>
      </c>
      <c r="L235" s="3">
        <f t="shared" si="33"/>
        <v>0.57344316576717136</v>
      </c>
      <c r="M235" s="3">
        <f>SUM(J$3:J235)</f>
        <v>168.90258857862457</v>
      </c>
      <c r="N235" s="3">
        <f>SUM(K$3:K235)</f>
        <v>135.39854618485916</v>
      </c>
      <c r="O235" s="3">
        <f>SUM(L$3:L235)</f>
        <v>94.028831383298424</v>
      </c>
      <c r="P235" s="3">
        <f t="shared" si="34"/>
        <v>7.6792849476991984E-2</v>
      </c>
      <c r="Q235" s="3">
        <f t="shared" si="35"/>
        <v>2.2259685547657296E-2</v>
      </c>
      <c r="R235" s="3">
        <f t="shared" si="36"/>
        <v>1.8477613119164411E-2</v>
      </c>
      <c r="S235" s="3">
        <f>SUM(P$3:P235)</f>
        <v>5.9702543390753471</v>
      </c>
      <c r="T235" s="3">
        <f>SUM(Q$3:Q235)</f>
        <v>2.2313051290588422</v>
      </c>
      <c r="U235" s="3">
        <f>SUM(R$3:R235)</f>
        <v>1.7665508198587014</v>
      </c>
      <c r="V235" s="3"/>
    </row>
    <row r="236" spans="6:22" x14ac:dyDescent="0.15">
      <c r="F236" s="19">
        <f t="shared" si="32"/>
        <v>233</v>
      </c>
      <c r="G236" s="29">
        <f t="shared" si="37"/>
        <v>0.83231904996784434</v>
      </c>
      <c r="H236" s="29">
        <f t="shared" si="38"/>
        <v>1.4446246741289182</v>
      </c>
      <c r="I236" s="37">
        <f t="shared" si="39"/>
        <v>1.7412969596471233</v>
      </c>
      <c r="J236" s="3">
        <f t="shared" si="30"/>
        <v>1.2014623479285182</v>
      </c>
      <c r="K236" s="3">
        <f t="shared" si="31"/>
        <v>0.69222132080983689</v>
      </c>
      <c r="L236" s="3">
        <f t="shared" si="33"/>
        <v>0.57428458394750292</v>
      </c>
      <c r="M236" s="3">
        <f>SUM(J$3:J236)</f>
        <v>170.1040509265531</v>
      </c>
      <c r="N236" s="3">
        <f>SUM(K$3:K236)</f>
        <v>136.09076750566899</v>
      </c>
      <c r="O236" s="3">
        <f>SUM(L$3:L236)</f>
        <v>94.603115967245927</v>
      </c>
      <c r="P236" s="3">
        <f t="shared" si="34"/>
        <v>7.7761313074262442E-2</v>
      </c>
      <c r="Q236" s="3">
        <f t="shared" si="35"/>
        <v>2.2401051076207223E-2</v>
      </c>
      <c r="R236" s="3">
        <f t="shared" si="36"/>
        <v>1.8584487230523361E-2</v>
      </c>
      <c r="S236" s="3">
        <f>SUM(P$3:P236)</f>
        <v>6.0480156521496093</v>
      </c>
      <c r="T236" s="3">
        <f>SUM(Q$3:Q236)</f>
        <v>2.2537061801350493</v>
      </c>
      <c r="U236" s="3">
        <f>SUM(R$3:R236)</f>
        <v>1.7851353070892249</v>
      </c>
      <c r="V236" s="3"/>
    </row>
    <row r="237" spans="6:22" x14ac:dyDescent="0.15">
      <c r="F237" s="19">
        <f t="shared" si="32"/>
        <v>234</v>
      </c>
      <c r="G237" s="29">
        <f t="shared" si="37"/>
        <v>0.82547320170749883</v>
      </c>
      <c r="H237" s="29">
        <f t="shared" si="38"/>
        <v>1.4417399936538076</v>
      </c>
      <c r="I237" s="37">
        <f t="shared" si="39"/>
        <v>1.7387786590646104</v>
      </c>
      <c r="J237" s="3">
        <f t="shared" si="30"/>
        <v>1.21142636481898</v>
      </c>
      <c r="K237" s="3">
        <f t="shared" si="31"/>
        <v>0.69360633984058107</v>
      </c>
      <c r="L237" s="3">
        <f t="shared" si="33"/>
        <v>0.575116329376827</v>
      </c>
      <c r="M237" s="3">
        <f>SUM(J$3:J237)</f>
        <v>171.31547729137208</v>
      </c>
      <c r="N237" s="3">
        <f>SUM(K$3:K237)</f>
        <v>136.78437384550958</v>
      </c>
      <c r="O237" s="3">
        <f>SUM(L$3:L237)</f>
        <v>95.178232296622753</v>
      </c>
      <c r="P237" s="3">
        <f t="shared" si="34"/>
        <v>7.8742713713233714E-2</v>
      </c>
      <c r="Q237" s="3">
        <f t="shared" si="35"/>
        <v>2.2542206044818883E-2</v>
      </c>
      <c r="R237" s="3">
        <f t="shared" si="36"/>
        <v>1.8691280704746877E-2</v>
      </c>
      <c r="S237" s="3">
        <f>SUM(P$3:P237)</f>
        <v>6.1267583658628428</v>
      </c>
      <c r="T237" s="3">
        <f>SUM(Q$3:Q237)</f>
        <v>2.2762483861798684</v>
      </c>
      <c r="U237" s="3">
        <f>SUM(R$3:R237)</f>
        <v>1.8038265877939716</v>
      </c>
      <c r="V237" s="3"/>
    </row>
    <row r="238" spans="6:22" x14ac:dyDescent="0.15">
      <c r="F238" s="19">
        <f t="shared" si="32"/>
        <v>235</v>
      </c>
      <c r="G238" s="29">
        <f t="shared" si="37"/>
        <v>0.81866042438194109</v>
      </c>
      <c r="H238" s="29">
        <f t="shared" si="38"/>
        <v>1.438905055254424</v>
      </c>
      <c r="I238" s="37">
        <f t="shared" si="39"/>
        <v>1.7362968120805369</v>
      </c>
      <c r="J238" s="3">
        <f t="shared" si="30"/>
        <v>1.2215076852590789</v>
      </c>
      <c r="K238" s="3">
        <f t="shared" si="31"/>
        <v>0.69497288674351221</v>
      </c>
      <c r="L238" s="3">
        <f t="shared" si="33"/>
        <v>0.57593839546462045</v>
      </c>
      <c r="M238" s="3">
        <f>SUM(J$3:J238)</f>
        <v>172.53698497663115</v>
      </c>
      <c r="N238" s="3">
        <f>SUM(K$3:K238)</f>
        <v>137.47934673225308</v>
      </c>
      <c r="O238" s="3">
        <f>SUM(L$3:L238)</f>
        <v>95.754170692087371</v>
      </c>
      <c r="P238" s="3">
        <f t="shared" si="34"/>
        <v>7.9737307232189872E-2</v>
      </c>
      <c r="Q238" s="3">
        <f t="shared" si="35"/>
        <v>2.2683142831211856E-2</v>
      </c>
      <c r="R238" s="3">
        <f t="shared" si="36"/>
        <v>1.8797989296414692E-2</v>
      </c>
      <c r="S238" s="3">
        <f>SUM(P$3:P238)</f>
        <v>6.2064956730950325</v>
      </c>
      <c r="T238" s="3">
        <f>SUM(Q$3:Q238)</f>
        <v>2.2989315290110803</v>
      </c>
      <c r="U238" s="3">
        <f>SUM(R$3:R238)</f>
        <v>1.8226245770903864</v>
      </c>
      <c r="V238" s="3"/>
    </row>
    <row r="239" spans="6:22" x14ac:dyDescent="0.15">
      <c r="F239" s="19">
        <f t="shared" si="32"/>
        <v>236</v>
      </c>
      <c r="G239" s="29">
        <f t="shared" si="37"/>
        <v>0.81188019163728964</v>
      </c>
      <c r="H239" s="29">
        <f t="shared" si="38"/>
        <v>1.4361193325768871</v>
      </c>
      <c r="I239" s="37">
        <f t="shared" si="39"/>
        <v>1.7338511559095948</v>
      </c>
      <c r="J239" s="3">
        <f t="shared" si="30"/>
        <v>1.2317088288400484</v>
      </c>
      <c r="K239" s="3">
        <f t="shared" si="31"/>
        <v>0.69632096533765031</v>
      </c>
      <c r="L239" s="3">
        <f t="shared" si="33"/>
        <v>0.57675077620800186</v>
      </c>
      <c r="M239" s="3">
        <f>SUM(J$3:J239)</f>
        <v>173.7686938054712</v>
      </c>
      <c r="N239" s="3">
        <f>SUM(K$3:K239)</f>
        <v>138.17566769759074</v>
      </c>
      <c r="O239" s="3">
        <f>SUM(L$3:L239)</f>
        <v>96.330921468295372</v>
      </c>
      <c r="P239" s="3">
        <f t="shared" si="34"/>
        <v>8.074535655729205E-2</v>
      </c>
      <c r="Q239" s="3">
        <f t="shared" si="35"/>
        <v>2.2823853863845202E-2</v>
      </c>
      <c r="R239" s="3">
        <f t="shared" si="36"/>
        <v>1.8904608775706728E-2</v>
      </c>
      <c r="S239" s="3">
        <f>SUM(P$3:P239)</f>
        <v>6.2872410296523249</v>
      </c>
      <c r="T239" s="3">
        <f>SUM(Q$3:Q239)</f>
        <v>2.3217553828749256</v>
      </c>
      <c r="U239" s="3">
        <f>SUM(R$3:R239)</f>
        <v>1.8415291858660932</v>
      </c>
      <c r="V239" s="3"/>
    </row>
    <row r="240" spans="6:22" x14ac:dyDescent="0.15">
      <c r="F240" s="19">
        <f t="shared" si="32"/>
        <v>237</v>
      </c>
      <c r="G240" s="29">
        <f t="shared" si="37"/>
        <v>0.80513198600327496</v>
      </c>
      <c r="H240" s="29">
        <f t="shared" si="38"/>
        <v>1.433382308150926</v>
      </c>
      <c r="I240" s="37">
        <f t="shared" si="39"/>
        <v>1.7314414310308892</v>
      </c>
      <c r="J240" s="3">
        <f t="shared" si="30"/>
        <v>1.2420323839872043</v>
      </c>
      <c r="K240" s="3">
        <f t="shared" si="31"/>
        <v>0.69765058094654975</v>
      </c>
      <c r="L240" s="3">
        <f t="shared" si="33"/>
        <v>0.57755346619181125</v>
      </c>
      <c r="M240" s="3">
        <f>SUM(J$3:J240)</f>
        <v>175.01072618945841</v>
      </c>
      <c r="N240" s="3">
        <f>SUM(K$3:K240)</f>
        <v>138.87331827853728</v>
      </c>
      <c r="O240" s="3">
        <f>SUM(L$3:L240)</f>
        <v>96.908474934487188</v>
      </c>
      <c r="P240" s="3">
        <f t="shared" si="34"/>
        <v>8.1767131945824287E-2</v>
      </c>
      <c r="Q240" s="3">
        <f t="shared" si="35"/>
        <v>2.2964331622823929E-2</v>
      </c>
      <c r="R240" s="3">
        <f t="shared" si="36"/>
        <v>1.9011134928813789E-2</v>
      </c>
      <c r="S240" s="3">
        <f>SUM(P$3:P240)</f>
        <v>6.3690081615981491</v>
      </c>
      <c r="T240" s="3">
        <f>SUM(Q$3:Q240)</f>
        <v>2.3447197144977494</v>
      </c>
      <c r="U240" s="3">
        <f>SUM(R$3:R240)</f>
        <v>1.8605403207949069</v>
      </c>
      <c r="V240" s="3"/>
    </row>
    <row r="241" spans="6:22" x14ac:dyDescent="0.15">
      <c r="F241" s="19">
        <f t="shared" si="32"/>
        <v>238</v>
      </c>
      <c r="G241" s="29">
        <f t="shared" si="37"/>
        <v>0.79841529870660566</v>
      </c>
      <c r="H241" s="29">
        <f t="shared" si="38"/>
        <v>1.4306934732032499</v>
      </c>
      <c r="I241" s="37">
        <f t="shared" si="39"/>
        <v>1.7290673811374073</v>
      </c>
      <c r="J241" s="3">
        <f t="shared" si="30"/>
        <v>1.2524810103463095</v>
      </c>
      <c r="K241" s="3">
        <f t="shared" si="31"/>
        <v>0.69896174039366443</v>
      </c>
      <c r="L241" s="3">
        <f t="shared" si="33"/>
        <v>0.57834646058858885</v>
      </c>
      <c r="M241" s="3">
        <f>SUM(J$3:J241)</f>
        <v>176.26320719980473</v>
      </c>
      <c r="N241" s="3">
        <f>SUM(K$3:K241)</f>
        <v>139.57228001893094</v>
      </c>
      <c r="O241" s="3">
        <f>SUM(L$3:L241)</f>
        <v>97.486821395075779</v>
      </c>
      <c r="P241" s="3">
        <f t="shared" si="34"/>
        <v>8.2802911239561572E-2</v>
      </c>
      <c r="Q241" s="3">
        <f t="shared" si="35"/>
        <v>2.3104568640790576E-2</v>
      </c>
      <c r="R241" s="3">
        <f t="shared" si="36"/>
        <v>1.911756355834502E-2</v>
      </c>
      <c r="S241" s="3">
        <f>SUM(P$3:P241)</f>
        <v>6.4518110728377103</v>
      </c>
      <c r="T241" s="3">
        <f>SUM(Q$3:Q241)</f>
        <v>2.3678242831385399</v>
      </c>
      <c r="U241" s="3">
        <f>SUM(R$3:R241)</f>
        <v>1.8796578843532519</v>
      </c>
      <c r="V241" s="3"/>
    </row>
    <row r="242" spans="6:22" x14ac:dyDescent="0.15">
      <c r="F242" s="19">
        <f t="shared" si="32"/>
        <v>239</v>
      </c>
      <c r="G242" s="29">
        <f t="shared" si="37"/>
        <v>0.79172962948902459</v>
      </c>
      <c r="H242" s="29">
        <f t="shared" si="38"/>
        <v>1.4280523274756018</v>
      </c>
      <c r="I242" s="37">
        <f t="shared" si="39"/>
        <v>1.7267287530864199</v>
      </c>
      <c r="J242" s="3">
        <f t="shared" si="30"/>
        <v>1.2630574412699336</v>
      </c>
      <c r="K242" s="3">
        <f t="shared" si="31"/>
        <v>0.70025445199737257</v>
      </c>
      <c r="L242" s="3">
        <f t="shared" si="33"/>
        <v>0.57912975515845344</v>
      </c>
      <c r="M242" s="3">
        <f>SUM(J$3:J242)</f>
        <v>177.52626464107465</v>
      </c>
      <c r="N242" s="3">
        <f>SUM(K$3:K242)</f>
        <v>140.27253447092832</v>
      </c>
      <c r="O242" s="3">
        <f>SUM(L$3:L242)</f>
        <v>98.065951150234227</v>
      </c>
      <c r="P242" s="3">
        <f t="shared" si="34"/>
        <v>8.3852980128753918E-2</v>
      </c>
      <c r="Q242" s="3">
        <f t="shared" si="35"/>
        <v>2.3244557503801673E-2</v>
      </c>
      <c r="R242" s="3">
        <f t="shared" si="36"/>
        <v>1.9223890483731999E-2</v>
      </c>
      <c r="S242" s="3">
        <f>SUM(P$3:P242)</f>
        <v>6.5356640529664638</v>
      </c>
      <c r="T242" s="3">
        <f>SUM(Q$3:Q242)</f>
        <v>2.3910688406423417</v>
      </c>
      <c r="U242" s="3">
        <f>SUM(R$3:R242)</f>
        <v>1.8988817748369839</v>
      </c>
      <c r="V242" s="3"/>
    </row>
    <row r="243" spans="6:22" x14ac:dyDescent="0.15">
      <c r="F243" s="19">
        <f t="shared" si="32"/>
        <v>240</v>
      </c>
      <c r="G243" s="29">
        <f t="shared" si="37"/>
        <v>0.78507448642991207</v>
      </c>
      <c r="H243" s="29">
        <f t="shared" si="38"/>
        <v>1.4254583790473616</v>
      </c>
      <c r="I243" s="37">
        <f t="shared" si="39"/>
        <v>1.7244252968508</v>
      </c>
      <c r="J243" s="3">
        <f t="shared" si="30"/>
        <v>1.2737644864087372</v>
      </c>
      <c r="K243" s="3">
        <f t="shared" si="31"/>
        <v>0.70152872556566903</v>
      </c>
      <c r="L243" s="3">
        <f t="shared" si="33"/>
        <v>0.57990334624888162</v>
      </c>
      <c r="M243" s="3">
        <f>SUM(J$3:J243)</f>
        <v>178.80002912748338</v>
      </c>
      <c r="N243" s="3">
        <f>SUM(K$3:K243)</f>
        <v>140.974063196494</v>
      </c>
      <c r="O243" s="3">
        <f>SUM(L$3:L243)</f>
        <v>98.645854496483111</v>
      </c>
      <c r="P243" s="3">
        <f t="shared" si="34"/>
        <v>8.4917632427249146E-2</v>
      </c>
      <c r="Q243" s="3">
        <f t="shared" si="35"/>
        <v>2.3384290852188967E-2</v>
      </c>
      <c r="R243" s="3">
        <f t="shared" si="36"/>
        <v>1.9330111541629388E-2</v>
      </c>
      <c r="S243" s="3">
        <f>SUM(P$3:P243)</f>
        <v>6.6205816853937129</v>
      </c>
      <c r="T243" s="3">
        <f>SUM(Q$3:Q243)</f>
        <v>2.4144531314945308</v>
      </c>
      <c r="U243" s="3">
        <f>SUM(R$3:R243)</f>
        <v>1.9182118863786133</v>
      </c>
      <c r="V243" s="3"/>
    </row>
    <row r="244" spans="6:22" x14ac:dyDescent="0.15">
      <c r="F244" s="19">
        <f t="shared" si="32"/>
        <v>241</v>
      </c>
      <c r="G244" s="29">
        <f t="shared" si="37"/>
        <v>0.77844938577330625</v>
      </c>
      <c r="H244" s="29">
        <f t="shared" si="38"/>
        <v>1.4229111441625681</v>
      </c>
      <c r="I244" s="37">
        <f t="shared" si="39"/>
        <v>1.7221567654712397</v>
      </c>
      <c r="J244" s="3">
        <f t="shared" si="30"/>
        <v>1.2846050344128757</v>
      </c>
      <c r="K244" s="3">
        <f t="shared" si="31"/>
        <v>0.70278457239052283</v>
      </c>
      <c r="L244" s="3">
        <f t="shared" si="33"/>
        <v>0.58066723079438509</v>
      </c>
      <c r="M244" s="3">
        <f>SUM(J$3:J244)</f>
        <v>180.08463416189625</v>
      </c>
      <c r="N244" s="3">
        <f>SUM(K$3:K244)</f>
        <v>141.67684776888453</v>
      </c>
      <c r="O244" s="3">
        <f>SUM(L$3:L244)</f>
        <v>99.2265217272775</v>
      </c>
      <c r="P244" s="3">
        <f t="shared" si="34"/>
        <v>8.5997170359306402E-2</v>
      </c>
      <c r="Q244" s="3">
        <f t="shared" si="35"/>
        <v>2.3523761381404999E-2</v>
      </c>
      <c r="R244" s="3">
        <f t="shared" si="36"/>
        <v>1.9436222586312057E-2</v>
      </c>
      <c r="S244" s="3">
        <f>SUM(P$3:P244)</f>
        <v>6.706578855753019</v>
      </c>
      <c r="T244" s="3">
        <f>SUM(Q$3:Q244)</f>
        <v>2.4379768928759358</v>
      </c>
      <c r="U244" s="3">
        <f>SUM(R$3:R244)</f>
        <v>1.9376481089649253</v>
      </c>
      <c r="V244" s="3"/>
    </row>
    <row r="245" spans="6:22" x14ac:dyDescent="0.15">
      <c r="F245" s="19">
        <f t="shared" si="32"/>
        <v>242</v>
      </c>
      <c r="G245" s="29">
        <f t="shared" si="37"/>
        <v>0.77185385175921173</v>
      </c>
      <c r="H245" s="29">
        <f t="shared" si="38"/>
        <v>1.4204101470612251</v>
      </c>
      <c r="I245" s="37">
        <f t="shared" si="39"/>
        <v>1.7199229150093387</v>
      </c>
      <c r="J245" s="3">
        <f t="shared" si="30"/>
        <v>1.2955820557490214</v>
      </c>
      <c r="K245" s="3">
        <f t="shared" si="31"/>
        <v>0.70402200524190994</v>
      </c>
      <c r="L245" s="3">
        <f t="shared" si="33"/>
        <v>0.58142140631609074</v>
      </c>
      <c r="M245" s="3">
        <f>SUM(J$3:J245)</f>
        <v>181.38021621764526</v>
      </c>
      <c r="N245" s="3">
        <f>SUM(K$3:K245)</f>
        <v>142.38086977412644</v>
      </c>
      <c r="O245" s="3">
        <f>SUM(L$3:L245)</f>
        <v>99.807943133593596</v>
      </c>
      <c r="P245" s="3">
        <f t="shared" si="34"/>
        <v>8.7091904858684219E-2</v>
      </c>
      <c r="Q245" s="3">
        <f t="shared" si="35"/>
        <v>2.3662961842853082E-2</v>
      </c>
      <c r="R245" s="3">
        <f t="shared" si="36"/>
        <v>1.9542219490068607E-2</v>
      </c>
      <c r="S245" s="3">
        <f>SUM(P$3:P245)</f>
        <v>6.7936707606117031</v>
      </c>
      <c r="T245" s="3">
        <f>SUM(Q$3:Q245)</f>
        <v>2.461639854718789</v>
      </c>
      <c r="U245" s="3">
        <f>SUM(R$3:R245)</f>
        <v>1.9571903284549939</v>
      </c>
      <c r="V245" s="3"/>
    </row>
    <row r="246" spans="6:22" x14ac:dyDescent="0.15">
      <c r="F246" s="19">
        <f t="shared" si="32"/>
        <v>243</v>
      </c>
      <c r="G246" s="29">
        <f t="shared" si="37"/>
        <v>0.76528741645907306</v>
      </c>
      <c r="H246" s="29">
        <f t="shared" si="38"/>
        <v>1.4179549198147778</v>
      </c>
      <c r="I246" s="37">
        <f t="shared" si="39"/>
        <v>1.7177235045015551</v>
      </c>
      <c r="J246" s="3">
        <f t="shared" si="30"/>
        <v>1.3066986056388126</v>
      </c>
      <c r="K246" s="3">
        <f t="shared" si="31"/>
        <v>0.70524103836152019</v>
      </c>
      <c r="L246" s="3">
        <f t="shared" si="33"/>
        <v>0.58216587092122118</v>
      </c>
      <c r="M246" s="3">
        <f>SUM(J$3:J246)</f>
        <v>182.68691482328407</v>
      </c>
      <c r="N246" s="3">
        <f>SUM(K$3:K246)</f>
        <v>143.08611081248796</v>
      </c>
      <c r="O246" s="3">
        <f>SUM(L$3:L246)</f>
        <v>100.39010900451481</v>
      </c>
      <c r="P246" s="3">
        <f t="shared" si="34"/>
        <v>8.8202155880619845E-2</v>
      </c>
      <c r="Q246" s="3">
        <f t="shared" si="35"/>
        <v>2.3801885044701303E-2</v>
      </c>
      <c r="R246" s="3">
        <f t="shared" si="36"/>
        <v>1.9648098143591218E-2</v>
      </c>
      <c r="S246" s="3">
        <f>SUM(P$3:P246)</f>
        <v>6.8818729164923225</v>
      </c>
      <c r="T246" s="3">
        <f>SUM(Q$3:Q246)</f>
        <v>2.4854417397634903</v>
      </c>
      <c r="U246" s="3">
        <f>SUM(R$3:R246)</f>
        <v>1.976838426598585</v>
      </c>
      <c r="V246" s="3"/>
    </row>
    <row r="247" spans="6:22" x14ac:dyDescent="0.15">
      <c r="F247" s="19">
        <f t="shared" si="32"/>
        <v>244</v>
      </c>
      <c r="G247" s="29">
        <f t="shared" si="37"/>
        <v>0.75874961961529463</v>
      </c>
      <c r="H247" s="29">
        <f t="shared" si="38"/>
        <v>1.4155450021656304</v>
      </c>
      <c r="I247" s="37">
        <f t="shared" si="39"/>
        <v>1.7155582959139961</v>
      </c>
      <c r="J247" s="3">
        <f t="shared" si="30"/>
        <v>1.3179578271248762</v>
      </c>
      <c r="K247" s="3">
        <f t="shared" si="31"/>
        <v>0.70644168745614477</v>
      </c>
      <c r="L247" s="3">
        <f t="shared" si="33"/>
        <v>0.58290062330247494</v>
      </c>
      <c r="M247" s="3">
        <f>SUM(J$3:J247)</f>
        <v>184.00487265040894</v>
      </c>
      <c r="N247" s="3">
        <f>SUM(K$3:K247)</f>
        <v>143.79255249994409</v>
      </c>
      <c r="O247" s="3">
        <f>SUM(L$3:L247)</f>
        <v>100.97300962781729</v>
      </c>
      <c r="P247" s="3">
        <f t="shared" si="34"/>
        <v>8.9328252727352717E-2</v>
      </c>
      <c r="Q247" s="3">
        <f t="shared" si="35"/>
        <v>2.3940523852680463E-2</v>
      </c>
      <c r="R247" s="3">
        <f t="shared" si="36"/>
        <v>1.9753854456361651E-2</v>
      </c>
      <c r="S247" s="3">
        <f>SUM(P$3:P247)</f>
        <v>6.9712011692196754</v>
      </c>
      <c r="T247" s="3">
        <f>SUM(Q$3:Q247)</f>
        <v>2.5093822636161707</v>
      </c>
      <c r="U247" s="3">
        <f>SUM(R$3:R247)</f>
        <v>1.9965922810549466</v>
      </c>
      <c r="V247" s="3"/>
    </row>
    <row r="248" spans="6:22" x14ac:dyDescent="0.15">
      <c r="F248" s="19">
        <f t="shared" si="32"/>
        <v>245</v>
      </c>
      <c r="G248" s="29">
        <f t="shared" si="37"/>
        <v>0.7522400084846913</v>
      </c>
      <c r="H248" s="29">
        <f t="shared" si="38"/>
        <v>1.4131799413705972</v>
      </c>
      <c r="I248" s="37">
        <f t="shared" si="39"/>
        <v>1.7134270540980272</v>
      </c>
      <c r="J248" s="3">
        <f t="shared" si="30"/>
        <v>1.3293629542709318</v>
      </c>
      <c r="K248" s="3">
        <f t="shared" si="31"/>
        <v>0.70762396969074759</v>
      </c>
      <c r="L248" s="3">
        <f t="shared" si="33"/>
        <v>0.58362566273731131</v>
      </c>
      <c r="M248" s="3">
        <f>SUM(J$3:J248)</f>
        <v>185.33423560467986</v>
      </c>
      <c r="N248" s="3">
        <f>SUM(K$3:K248)</f>
        <v>144.50017646963485</v>
      </c>
      <c r="O248" s="3">
        <f>SUM(L$3:L248)</f>
        <v>101.5566352905546</v>
      </c>
      <c r="P248" s="3">
        <f t="shared" si="34"/>
        <v>9.0470534387882856E-2</v>
      </c>
      <c r="Q248" s="3">
        <f t="shared" si="35"/>
        <v>2.4078871190865717E-2</v>
      </c>
      <c r="R248" s="3">
        <f t="shared" si="36"/>
        <v>1.9859484357033511E-2</v>
      </c>
      <c r="S248" s="3">
        <f>SUM(P$3:P248)</f>
        <v>7.0616717036075585</v>
      </c>
      <c r="T248" s="3">
        <f>SUM(Q$3:Q248)</f>
        <v>2.5334611348070366</v>
      </c>
      <c r="U248" s="3">
        <f>SUM(R$3:R248)</f>
        <v>2.01645176541198</v>
      </c>
      <c r="V248" s="3"/>
    </row>
    <row r="249" spans="6:22" x14ac:dyDescent="0.15">
      <c r="F249" s="19">
        <f t="shared" si="32"/>
        <v>246</v>
      </c>
      <c r="G249" s="29">
        <f t="shared" si="37"/>
        <v>0.74575813768575483</v>
      </c>
      <c r="H249" s="29">
        <f t="shared" si="38"/>
        <v>1.4108592920481711</v>
      </c>
      <c r="I249" s="37">
        <f t="shared" si="39"/>
        <v>1.71132954674669</v>
      </c>
      <c r="J249" s="3">
        <f t="shared" si="30"/>
        <v>1.3409173155028673</v>
      </c>
      <c r="K249" s="3">
        <f t="shared" si="31"/>
        <v>0.7087879036812248</v>
      </c>
      <c r="L249" s="3">
        <f t="shared" si="33"/>
        <v>0.58434098908713539</v>
      </c>
      <c r="M249" s="3">
        <f>SUM(J$3:J249)</f>
        <v>186.67515292018274</v>
      </c>
      <c r="N249" s="3">
        <f>SUM(K$3:K249)</f>
        <v>145.20896437331606</v>
      </c>
      <c r="O249" s="3">
        <f>SUM(L$3:L249)</f>
        <v>102.14097627964173</v>
      </c>
      <c r="P249" s="3">
        <f t="shared" si="34"/>
        <v>9.162934989269593E-2</v>
      </c>
      <c r="Q249" s="3">
        <f t="shared" si="35"/>
        <v>2.4216920042441848E-2</v>
      </c>
      <c r="R249" s="3">
        <f t="shared" si="36"/>
        <v>1.9964983793810457E-2</v>
      </c>
      <c r="S249" s="3">
        <f>SUM(P$3:P249)</f>
        <v>7.1533010535002548</v>
      </c>
      <c r="T249" s="3">
        <f>SUM(Q$3:Q249)</f>
        <v>2.5576780548494784</v>
      </c>
      <c r="U249" s="3">
        <f>SUM(R$3:R249)</f>
        <v>2.0364167492057903</v>
      </c>
      <c r="V249" s="3"/>
    </row>
    <row r="250" spans="6:22" x14ac:dyDescent="0.15">
      <c r="F250" s="19">
        <f t="shared" si="32"/>
        <v>247</v>
      </c>
      <c r="G250" s="29">
        <f t="shared" si="37"/>
        <v>0.73930356904963335</v>
      </c>
      <c r="H250" s="29">
        <f t="shared" si="38"/>
        <v>1.4085826160294992</v>
      </c>
      <c r="I250" s="37">
        <f t="shared" si="39"/>
        <v>1.7092655443519043</v>
      </c>
      <c r="J250" s="3">
        <f t="shared" si="30"/>
        <v>1.3526243370980733</v>
      </c>
      <c r="K250" s="3">
        <f t="shared" si="31"/>
        <v>0.70993350948685674</v>
      </c>
      <c r="L250" s="3">
        <f t="shared" si="33"/>
        <v>0.58504660279638776</v>
      </c>
      <c r="M250" s="3">
        <f>SUM(J$3:J250)</f>
        <v>188.0277772572808</v>
      </c>
      <c r="N250" s="3">
        <f>SUM(K$3:K250)</f>
        <v>145.91889788280292</v>
      </c>
      <c r="O250" s="3">
        <f>SUM(L$3:L250)</f>
        <v>102.72602288243812</v>
      </c>
      <c r="P250" s="3">
        <f t="shared" si="34"/>
        <v>9.2805058684228905E-2</v>
      </c>
      <c r="Q250" s="3">
        <f t="shared" si="35"/>
        <v>2.4354663450451893E-2</v>
      </c>
      <c r="R250" s="3">
        <f t="shared" si="36"/>
        <v>2.0070348734820526E-2</v>
      </c>
      <c r="S250" s="3">
        <f>SUM(P$3:P250)</f>
        <v>7.2461061121844841</v>
      </c>
      <c r="T250" s="3">
        <f>SUM(Q$3:Q250)</f>
        <v>2.5820327182999301</v>
      </c>
      <c r="U250" s="3">
        <f>SUM(R$3:R250)</f>
        <v>2.0564870979406109</v>
      </c>
      <c r="V250" s="3"/>
    </row>
    <row r="251" spans="6:22" x14ac:dyDescent="0.15">
      <c r="F251" s="19">
        <f t="shared" si="32"/>
        <v>248</v>
      </c>
      <c r="G251" s="29">
        <f t="shared" si="37"/>
        <v>0.73287587147471467</v>
      </c>
      <c r="H251" s="29">
        <f t="shared" si="38"/>
        <v>1.4063494822129698</v>
      </c>
      <c r="I251" s="37">
        <f t="shared" si="39"/>
        <v>1.7072348201624443</v>
      </c>
      <c r="J251" s="3">
        <f t="shared" si="30"/>
        <v>1.3644875468307753</v>
      </c>
      <c r="K251" s="3">
        <f t="shared" si="31"/>
        <v>0.71106080860245624</v>
      </c>
      <c r="L251" s="3">
        <f t="shared" si="33"/>
        <v>0.58574250489153534</v>
      </c>
      <c r="M251" s="3">
        <f>SUM(J$3:J251)</f>
        <v>189.39226480411159</v>
      </c>
      <c r="N251" s="3">
        <f>SUM(K$3:K251)</f>
        <v>146.62995869140539</v>
      </c>
      <c r="O251" s="3">
        <f>SUM(L$3:L251)</f>
        <v>103.31176538732966</v>
      </c>
      <c r="P251" s="3">
        <f t="shared" si="34"/>
        <v>9.3998031003897864E-2</v>
      </c>
      <c r="Q251" s="3">
        <f t="shared" si="35"/>
        <v>2.4492094518529045E-2</v>
      </c>
      <c r="R251" s="3">
        <f t="shared" si="36"/>
        <v>2.0175575168486219E-2</v>
      </c>
      <c r="S251" s="3">
        <f>SUM(P$3:P251)</f>
        <v>7.3401041431883822</v>
      </c>
      <c r="T251" s="3">
        <f>SUM(Q$3:Q251)</f>
        <v>2.606524812818459</v>
      </c>
      <c r="U251" s="3">
        <f>SUM(R$3:R251)</f>
        <v>2.0766626731090971</v>
      </c>
      <c r="V251" s="3"/>
    </row>
    <row r="252" spans="6:22" x14ac:dyDescent="0.15">
      <c r="F252" s="19">
        <f t="shared" si="32"/>
        <v>249</v>
      </c>
      <c r="G252" s="29">
        <f t="shared" si="37"/>
        <v>0.72647462078471359</v>
      </c>
      <c r="H252" s="29">
        <f t="shared" si="38"/>
        <v>1.4041594664222976</v>
      </c>
      <c r="I252" s="37">
        <f t="shared" si="39"/>
        <v>1.7052371501426675</v>
      </c>
      <c r="J252" s="3">
        <f t="shared" si="30"/>
        <v>1.3765105777815521</v>
      </c>
      <c r="K252" s="3">
        <f t="shared" si="31"/>
        <v>0.71216982395021822</v>
      </c>
      <c r="L252" s="3">
        <f t="shared" si="33"/>
        <v>0.5864286969799688</v>
      </c>
      <c r="M252" s="3">
        <f>SUM(J$3:J252)</f>
        <v>190.76877538189314</v>
      </c>
      <c r="N252" s="3">
        <f>SUM(K$3:K252)</f>
        <v>147.3421285153556</v>
      </c>
      <c r="O252" s="3">
        <f>SUM(L$3:L252)</f>
        <v>103.89819408430962</v>
      </c>
      <c r="P252" s="3">
        <f t="shared" si="34"/>
        <v>9.5208648296557355E-2</v>
      </c>
      <c r="Q252" s="3">
        <f t="shared" si="35"/>
        <v>2.4629206411611714E-2</v>
      </c>
      <c r="R252" s="3">
        <f t="shared" si="36"/>
        <v>2.0280659103890587E-2</v>
      </c>
      <c r="S252" s="3">
        <f>SUM(P$3:P252)</f>
        <v>7.4353127914849395</v>
      </c>
      <c r="T252" s="3">
        <f>SUM(Q$3:Q252)</f>
        <v>2.6311540192300709</v>
      </c>
      <c r="U252" s="3">
        <f>SUM(R$3:R252)</f>
        <v>2.0969433322129878</v>
      </c>
      <c r="V252" s="3"/>
    </row>
    <row r="253" spans="6:22" x14ac:dyDescent="0.15">
      <c r="F253" s="19">
        <f t="shared" si="32"/>
        <v>250</v>
      </c>
      <c r="G253" s="29">
        <f t="shared" si="37"/>
        <v>0.72009939959016522</v>
      </c>
      <c r="H253" s="29">
        <f t="shared" si="38"/>
        <v>1.4020121512680177</v>
      </c>
      <c r="I253" s="37">
        <f t="shared" si="39"/>
        <v>1.7032723129319847</v>
      </c>
      <c r="J253" s="3">
        <f t="shared" si="30"/>
        <v>1.388697172319733</v>
      </c>
      <c r="K253" s="3">
        <f t="shared" si="31"/>
        <v>0.713260579871275</v>
      </c>
      <c r="L253" s="3">
        <f t="shared" si="33"/>
        <v>0.58710518124880251</v>
      </c>
      <c r="M253" s="3">
        <f>SUM(J$3:J253)</f>
        <v>192.15747255421286</v>
      </c>
      <c r="N253" s="3">
        <f>SUM(K$3:K253)</f>
        <v>148.05538909522687</v>
      </c>
      <c r="O253" s="3">
        <f>SUM(L$3:L253)</f>
        <v>104.48529926555842</v>
      </c>
      <c r="P253" s="3">
        <f t="shared" si="34"/>
        <v>9.6437303633314791E-2</v>
      </c>
      <c r="Q253" s="3">
        <f t="shared" si="35"/>
        <v>2.4765992356641495E-2</v>
      </c>
      <c r="R253" s="3">
        <f t="shared" si="36"/>
        <v>2.0385596571138975E-2</v>
      </c>
      <c r="S253" s="3">
        <f>SUM(P$3:P253)</f>
        <v>7.5317500951182543</v>
      </c>
      <c r="T253" s="3">
        <f>SUM(Q$3:Q253)</f>
        <v>2.6559200115867125</v>
      </c>
      <c r="U253" s="3">
        <f>SUM(R$3:R253)</f>
        <v>2.1173289287841266</v>
      </c>
      <c r="V253" s="3"/>
    </row>
    <row r="254" spans="6:22" x14ac:dyDescent="0.15">
      <c r="F254" s="19">
        <f t="shared" si="32"/>
        <v>251</v>
      </c>
      <c r="G254" s="29">
        <f t="shared" si="37"/>
        <v>0.71374979715323028</v>
      </c>
      <c r="H254" s="29">
        <f t="shared" si="38"/>
        <v>1.3999071260122906</v>
      </c>
      <c r="I254" s="37">
        <f t="shared" si="39"/>
        <v>1.7013400898050495</v>
      </c>
      <c r="J254" s="3">
        <f t="shared" si="30"/>
        <v>1.4010511862678912</v>
      </c>
      <c r="K254" s="3">
        <f t="shared" si="31"/>
        <v>0.71433310211696177</v>
      </c>
      <c r="L254" s="3">
        <f t="shared" si="33"/>
        <v>0.5877719604635816</v>
      </c>
      <c r="M254" s="3">
        <f>SUM(J$3:J254)</f>
        <v>193.55852374048075</v>
      </c>
      <c r="N254" s="3">
        <f>SUM(K$3:K254)</f>
        <v>148.76972219734384</v>
      </c>
      <c r="O254" s="3">
        <f>SUM(L$3:L254)</f>
        <v>105.07307122602201</v>
      </c>
      <c r="P254" s="3">
        <f t="shared" si="34"/>
        <v>9.7684402153677977E-2</v>
      </c>
      <c r="Q254" s="3">
        <f t="shared" si="35"/>
        <v>2.4902445643244085E-2</v>
      </c>
      <c r="R254" s="3">
        <f t="shared" si="36"/>
        <v>2.0490383621716523E-2</v>
      </c>
      <c r="S254" s="3">
        <f>SUM(P$3:P254)</f>
        <v>7.6294344972719319</v>
      </c>
      <c r="T254" s="3">
        <f>SUM(Q$3:Q254)</f>
        <v>2.6808224572299566</v>
      </c>
      <c r="U254" s="3">
        <f>SUM(R$3:R254)</f>
        <v>2.1378193124058433</v>
      </c>
      <c r="V254" s="3"/>
    </row>
    <row r="255" spans="6:22" x14ac:dyDescent="0.15">
      <c r="F255" s="19">
        <f t="shared" si="32"/>
        <v>252</v>
      </c>
      <c r="G255" s="29">
        <f t="shared" si="37"/>
        <v>0.70742540925571684</v>
      </c>
      <c r="H255" s="29">
        <f t="shared" si="38"/>
        <v>1.397843986436925</v>
      </c>
      <c r="I255" s="37">
        <f t="shared" si="39"/>
        <v>1.6994402646326647</v>
      </c>
      <c r="J255" s="3">
        <f t="shared" si="30"/>
        <v>1.4135765932582225</v>
      </c>
      <c r="K255" s="3">
        <f t="shared" si="31"/>
        <v>0.71538741783979698</v>
      </c>
      <c r="L255" s="3">
        <f t="shared" si="33"/>
        <v>0.58842903796689239</v>
      </c>
      <c r="M255" s="3">
        <f>SUM(J$3:J255)</f>
        <v>194.97210033373898</v>
      </c>
      <c r="N255" s="3">
        <f>SUM(K$3:K255)</f>
        <v>149.48510961518363</v>
      </c>
      <c r="O255" s="3">
        <f>SUM(L$3:L255)</f>
        <v>105.6615002639889</v>
      </c>
      <c r="P255" s="3">
        <f t="shared" si="34"/>
        <v>9.895036152807557E-2</v>
      </c>
      <c r="Q255" s="3">
        <f t="shared" si="35"/>
        <v>2.5038559624392893E-2</v>
      </c>
      <c r="R255" s="3">
        <f t="shared" si="36"/>
        <v>2.0595016328841236E-2</v>
      </c>
      <c r="S255" s="3">
        <f>SUM(P$3:P255)</f>
        <v>7.7283848588000073</v>
      </c>
      <c r="T255" s="3">
        <f>SUM(Q$3:Q255)</f>
        <v>2.7058610168543495</v>
      </c>
      <c r="U255" s="3">
        <f>SUM(R$3:R255)</f>
        <v>2.1584143287346844</v>
      </c>
      <c r="V255" s="3"/>
    </row>
    <row r="256" spans="6:22" x14ac:dyDescent="0.15">
      <c r="F256" s="19">
        <f t="shared" si="32"/>
        <v>253</v>
      </c>
      <c r="G256" s="29">
        <f t="shared" si="37"/>
        <v>0.70112583807023521</v>
      </c>
      <c r="H256" s="29">
        <f t="shared" si="38"/>
        <v>1.3958223347145302</v>
      </c>
      <c r="I256" s="37">
        <f t="shared" si="39"/>
        <v>1.6975726238433742</v>
      </c>
      <c r="J256" s="3">
        <f t="shared" si="30"/>
        <v>1.4262774892911949</v>
      </c>
      <c r="K256" s="3">
        <f t="shared" si="31"/>
        <v>0.71642355558418347</v>
      </c>
      <c r="L256" s="3">
        <f t="shared" si="33"/>
        <v>0.58907641767688201</v>
      </c>
      <c r="M256" s="3">
        <f>SUM(J$3:J256)</f>
        <v>196.39837782303016</v>
      </c>
      <c r="N256" s="3">
        <f>SUM(K$3:K256)</f>
        <v>150.20153317076782</v>
      </c>
      <c r="O256" s="3">
        <f>SUM(L$3:L256)</f>
        <v>106.25057668166578</v>
      </c>
      <c r="P256" s="3">
        <f t="shared" si="34"/>
        <v>0.10023561244185342</v>
      </c>
      <c r="Q256" s="3">
        <f t="shared" si="35"/>
        <v>2.5174327717055335E-2</v>
      </c>
      <c r="R256" s="3">
        <f t="shared" si="36"/>
        <v>2.069949078781266E-2</v>
      </c>
      <c r="S256" s="3">
        <f>SUM(P$3:P256)</f>
        <v>7.8286204712418606</v>
      </c>
      <c r="T256" s="3">
        <f>SUM(Q$3:Q256)</f>
        <v>2.7310353445714051</v>
      </c>
      <c r="U256" s="3">
        <f>SUM(R$3:R256)</f>
        <v>2.1791138195224971</v>
      </c>
      <c r="V256" s="3"/>
    </row>
    <row r="257" spans="6:22" x14ac:dyDescent="0.15">
      <c r="F257" s="19">
        <f t="shared" si="32"/>
        <v>254</v>
      </c>
      <c r="G257" s="29">
        <f t="shared" si="37"/>
        <v>0.69485069203439342</v>
      </c>
      <c r="H257" s="29">
        <f t="shared" si="38"/>
        <v>1.3938417792827158</v>
      </c>
      <c r="I257" s="37">
        <f t="shared" si="39"/>
        <v>1.6957369563857376</v>
      </c>
      <c r="J257" s="3">
        <f t="shared" si="30"/>
        <v>1.439158097507518</v>
      </c>
      <c r="K257" s="3">
        <f t="shared" si="31"/>
        <v>0.71744154527683157</v>
      </c>
      <c r="L257" s="3">
        <f t="shared" si="33"/>
        <v>0.58971410408568403</v>
      </c>
      <c r="M257" s="3">
        <f>SUM(J$3:J257)</f>
        <v>197.83753592053768</v>
      </c>
      <c r="N257" s="3">
        <f>SUM(K$3:K257)</f>
        <v>150.91897471604466</v>
      </c>
      <c r="O257" s="3">
        <f>SUM(L$3:L257)</f>
        <v>106.84029078575146</v>
      </c>
      <c r="P257" s="3">
        <f t="shared" si="34"/>
        <v>0.10154059910191933</v>
      </c>
      <c r="Q257" s="3">
        <f t="shared" si="35"/>
        <v>2.530974340282156E-2</v>
      </c>
      <c r="R257" s="3">
        <f t="shared" si="36"/>
        <v>2.0803803116356073E-2</v>
      </c>
      <c r="S257" s="3">
        <f>SUM(P$3:P257)</f>
        <v>7.9301610703437797</v>
      </c>
      <c r="T257" s="3">
        <f>SUM(Q$3:Q257)</f>
        <v>2.7563450879742266</v>
      </c>
      <c r="U257" s="3">
        <f>SUM(R$3:R257)</f>
        <v>2.199917622638853</v>
      </c>
      <c r="V257" s="3"/>
    </row>
    <row r="258" spans="6:22" x14ac:dyDescent="0.15">
      <c r="F258" s="19">
        <f t="shared" si="32"/>
        <v>255</v>
      </c>
      <c r="G258" s="29">
        <f t="shared" si="37"/>
        <v>0.68859958572795521</v>
      </c>
      <c r="H258" s="29">
        <f t="shared" si="38"/>
        <v>1.3919019347212438</v>
      </c>
      <c r="I258" s="37">
        <f t="shared" si="39"/>
        <v>1.6939330536912751</v>
      </c>
      <c r="J258" s="3">
        <f t="shared" si="30"/>
        <v>1.4522227731851549</v>
      </c>
      <c r="K258" s="3">
        <f t="shared" si="31"/>
        <v>0.71844141821691632</v>
      </c>
      <c r="L258" s="3">
        <f t="shared" si="33"/>
        <v>0.59034210225775152</v>
      </c>
      <c r="M258" s="3">
        <f>SUM(J$3:J258)</f>
        <v>199.28975869372283</v>
      </c>
      <c r="N258" s="3">
        <f>SUM(K$3:K258)</f>
        <v>151.63741613426157</v>
      </c>
      <c r="O258" s="3">
        <f>SUM(L$3:L258)</f>
        <v>107.43063288800921</v>
      </c>
      <c r="P258" s="3">
        <f t="shared" si="34"/>
        <v>0.10286577976728181</v>
      </c>
      <c r="Q258" s="3">
        <f t="shared" si="35"/>
        <v>2.5444800228515786E-2</v>
      </c>
      <c r="R258" s="3">
        <f t="shared" si="36"/>
        <v>2.0907949454962032E-2</v>
      </c>
      <c r="S258" s="3">
        <f>SUM(P$3:P258)</f>
        <v>8.033026850111062</v>
      </c>
      <c r="T258" s="3">
        <f>SUM(Q$3:Q258)</f>
        <v>2.7817898882027423</v>
      </c>
      <c r="U258" s="3">
        <f>SUM(R$3:R258)</f>
        <v>2.220825572093815</v>
      </c>
      <c r="V258" s="3"/>
    </row>
    <row r="259" spans="6:22" x14ac:dyDescent="0.15">
      <c r="F259" s="19">
        <f t="shared" si="32"/>
        <v>256</v>
      </c>
      <c r="G259" s="29">
        <f t="shared" si="37"/>
        <v>0.68237213975287481</v>
      </c>
      <c r="H259" s="29">
        <f t="shared" si="38"/>
        <v>1.3900024216320694</v>
      </c>
      <c r="I259" s="37">
        <f t="shared" si="39"/>
        <v>1.6921607096380562</v>
      </c>
      <c r="J259" s="3">
        <f t="shared" ref="J259:J322" si="40">ABS(1/G259)</f>
        <v>1.4654760089738659</v>
      </c>
      <c r="K259" s="3">
        <f t="shared" ref="K259:K322" si="41">1/H259</f>
        <v>0.71942320706596419</v>
      </c>
      <c r="L259" s="3">
        <f t="shared" si="33"/>
        <v>0.59096041782810005</v>
      </c>
      <c r="M259" s="3">
        <f>SUM(J$3:J259)</f>
        <v>200.7552347026967</v>
      </c>
      <c r="N259" s="3">
        <f>SUM(K$3:K259)</f>
        <v>152.35683934132754</v>
      </c>
      <c r="O259" s="3">
        <f>SUM(L$3:L259)</f>
        <v>108.02159330583731</v>
      </c>
      <c r="P259" s="3">
        <f t="shared" si="34"/>
        <v>0.10421162730480824</v>
      </c>
      <c r="Q259" s="3">
        <f t="shared" si="35"/>
        <v>2.5579491806789839E-2</v>
      </c>
      <c r="R259" s="3">
        <f t="shared" si="36"/>
        <v>2.1011925967221335E-2</v>
      </c>
      <c r="S259" s="3">
        <f>SUM(P$3:P259)</f>
        <v>8.1372384774158704</v>
      </c>
      <c r="T259" s="3">
        <f>SUM(Q$3:Q259)</f>
        <v>2.8073693800095323</v>
      </c>
      <c r="U259" s="3">
        <f>SUM(R$3:R259)</f>
        <v>2.2418374980610363</v>
      </c>
      <c r="V259" s="3"/>
    </row>
    <row r="260" spans="6:22" x14ac:dyDescent="0.15">
      <c r="F260" s="19">
        <f t="shared" ref="F260:F323" si="42">F259+1</f>
        <v>257</v>
      </c>
      <c r="G260" s="29">
        <f t="shared" si="37"/>
        <v>0.67616798061613481</v>
      </c>
      <c r="H260" s="29">
        <f t="shared" si="38"/>
        <v>1.3881428665221753</v>
      </c>
      <c r="I260" s="37">
        <f t="shared" si="39"/>
        <v>1.6904197205149341</v>
      </c>
      <c r="J260" s="3">
        <f t="shared" si="40"/>
        <v>1.4789224403805463</v>
      </c>
      <c r="K260" s="3">
        <f t="shared" si="41"/>
        <v>0.72038694583748397</v>
      </c>
      <c r="L260" s="3">
        <f t="shared" ref="L260:L323" si="43">1/I260</f>
        <v>0.59156905700045959</v>
      </c>
      <c r="M260" s="3">
        <f>SUM(J$3:J260)</f>
        <v>202.23415714307725</v>
      </c>
      <c r="N260" s="3">
        <f>SUM(K$3:K260)</f>
        <v>153.07722628716502</v>
      </c>
      <c r="O260" s="3">
        <f>SUM(L$3:L260)</f>
        <v>108.61316236283777</v>
      </c>
      <c r="P260" s="3">
        <f t="shared" ref="P260:P323" si="44">$F260*J260/3600</f>
        <v>0.10557862977161121</v>
      </c>
      <c r="Q260" s="3">
        <f t="shared" ref="Q260:Q323" si="45">$F260*K260/7200</f>
        <v>2.571381181669908E-2</v>
      </c>
      <c r="R260" s="3">
        <f t="shared" ref="R260:R323" si="46">$F260*L260/7200</f>
        <v>2.1115728840155296E-2</v>
      </c>
      <c r="S260" s="3">
        <f>SUM(P$3:P260)</f>
        <v>8.2428171071874807</v>
      </c>
      <c r="T260" s="3">
        <f>SUM(Q$3:Q260)</f>
        <v>2.8330831918262316</v>
      </c>
      <c r="U260" s="3">
        <f>SUM(R$3:R260)</f>
        <v>2.2629532269011916</v>
      </c>
      <c r="V260" s="3"/>
    </row>
    <row r="261" spans="6:22" x14ac:dyDescent="0.15">
      <c r="F261" s="19">
        <f t="shared" si="42"/>
        <v>258</v>
      </c>
      <c r="G261" s="29">
        <f t="shared" ref="G261:G324" si="47">(MIN(367*$C$3/$F261*$C$9/$C$12,$C$12*$C$10/($C$10+$C$11)*$C$15*1000/($F261+85)/$C$12,$C$14*$C$7+$C$19+800/$C$16+$C$8)-($C$17*F261^2+$C$18*F261+$C$19+800/$C$16+$C$8))/$C$14</f>
        <v>0.66998674061530761</v>
      </c>
      <c r="H261" s="29">
        <f t="shared" ref="H261:H324" si="48">(MIN(367*$C$3/$F261*$C$9/$C$12,$C$12*$C$10/($C$10+$C$11)*$C$15*1000/($F261+85)/$C$12,$C$14*$C$7+$C$19+800/$C$16+$C$8)+($C$17*F261^2+$C$18*F261+$C$19+800/$C$16+$C$8))/$C$14</f>
        <v>1.3863229016891332</v>
      </c>
      <c r="I261" s="37">
        <f t="shared" ref="I261:I324" si="49">(1000*$C$15/($F261+85)+$C$17*F261^2+$C$18*F261+$C$19+800/$C$16+$C$8)/$C$14</f>
        <v>1.6887098849864013</v>
      </c>
      <c r="J261" s="3">
        <f t="shared" si="40"/>
        <v>1.4925668515194976</v>
      </c>
      <c r="K261" s="3">
        <f t="shared" si="41"/>
        <v>0.72133266988633959</v>
      </c>
      <c r="L261" s="3">
        <f t="shared" si="43"/>
        <v>0.59216802654533685</v>
      </c>
      <c r="M261" s="3">
        <f>SUM(J$3:J261)</f>
        <v>203.72672399459674</v>
      </c>
      <c r="N261" s="3">
        <f>SUM(K$3:K261)</f>
        <v>153.79855895705137</v>
      </c>
      <c r="O261" s="3">
        <f>SUM(L$3:L261)</f>
        <v>109.20533038938311</v>
      </c>
      <c r="P261" s="3">
        <f t="shared" si="44"/>
        <v>0.10696729102556399</v>
      </c>
      <c r="Q261" s="3">
        <f t="shared" si="45"/>
        <v>2.5847754004260502E-2</v>
      </c>
      <c r="R261" s="3">
        <f t="shared" si="46"/>
        <v>2.1219354284541237E-2</v>
      </c>
      <c r="S261" s="3">
        <f>SUM(P$3:P261)</f>
        <v>8.3497843982130444</v>
      </c>
      <c r="T261" s="3">
        <f>SUM(Q$3:Q261)</f>
        <v>2.8589309458304921</v>
      </c>
      <c r="U261" s="3">
        <f>SUM(R$3:R261)</f>
        <v>2.2841725811857327</v>
      </c>
      <c r="V261" s="3"/>
    </row>
    <row r="262" spans="6:22" x14ac:dyDescent="0.15">
      <c r="F262" s="19">
        <f t="shared" si="42"/>
        <v>259</v>
      </c>
      <c r="G262" s="29">
        <f t="shared" si="47"/>
        <v>0.66382805772676678</v>
      </c>
      <c r="H262" s="29">
        <f t="shared" si="48"/>
        <v>1.384542165109317</v>
      </c>
      <c r="I262" s="37">
        <f t="shared" si="49"/>
        <v>1.6870310040580616</v>
      </c>
      <c r="J262" s="3">
        <f t="shared" si="40"/>
        <v>1.5064141811426754</v>
      </c>
      <c r="K262" s="3">
        <f t="shared" si="41"/>
        <v>0.72226041589787526</v>
      </c>
      <c r="L262" s="3">
        <f t="shared" si="43"/>
        <v>0.59275733379798845</v>
      </c>
      <c r="M262" s="3">
        <f>SUM(J$3:J262)</f>
        <v>205.23313817573941</v>
      </c>
      <c r="N262" s="3">
        <f>SUM(K$3:K262)</f>
        <v>154.52081937294923</v>
      </c>
      <c r="O262" s="3">
        <f>SUM(L$3:L262)</f>
        <v>109.7980877231811</v>
      </c>
      <c r="P262" s="3">
        <f t="shared" si="44"/>
        <v>0.10837813136554249</v>
      </c>
      <c r="Q262" s="3">
        <f t="shared" si="45"/>
        <v>2.5981312182993013E-2</v>
      </c>
      <c r="R262" s="3">
        <f t="shared" si="46"/>
        <v>2.1322798535233195E-2</v>
      </c>
      <c r="S262" s="3">
        <f>SUM(P$3:P262)</f>
        <v>8.4581625295785869</v>
      </c>
      <c r="T262" s="3">
        <f>SUM(Q$3:Q262)</f>
        <v>2.8849122580134852</v>
      </c>
      <c r="U262" s="3">
        <f>SUM(R$3:R262)</f>
        <v>2.3054953797209659</v>
      </c>
      <c r="V262" s="3"/>
    </row>
    <row r="263" spans="6:22" x14ac:dyDescent="0.15">
      <c r="F263" s="19">
        <f t="shared" si="42"/>
        <v>260</v>
      </c>
      <c r="G263" s="29">
        <f t="shared" si="47"/>
        <v>0.6576915754964805</v>
      </c>
      <c r="H263" s="29">
        <f t="shared" si="48"/>
        <v>1.3828003003286953</v>
      </c>
      <c r="I263" s="37">
        <f t="shared" si="49"/>
        <v>1.6853828810426998</v>
      </c>
      <c r="J263" s="3">
        <f t="shared" si="40"/>
        <v>1.5204695289659389</v>
      </c>
      <c r="K263" s="3">
        <f t="shared" si="41"/>
        <v>0.72317022187679403</v>
      </c>
      <c r="L263" s="3">
        <f t="shared" si="43"/>
        <v>0.59333698665630663</v>
      </c>
      <c r="M263" s="3">
        <f>SUM(J$3:J263)</f>
        <v>206.75360770470536</v>
      </c>
      <c r="N263" s="3">
        <f>SUM(K$3:K263)</f>
        <v>155.24398959482602</v>
      </c>
      <c r="O263" s="3">
        <f>SUM(L$3:L263)</f>
        <v>110.39142470983741</v>
      </c>
      <c r="P263" s="3">
        <f t="shared" si="44"/>
        <v>0.10981168820309559</v>
      </c>
      <c r="Q263" s="3">
        <f t="shared" si="45"/>
        <v>2.6114480234439783E-2</v>
      </c>
      <c r="R263" s="3">
        <f t="shared" si="46"/>
        <v>2.1426057851477737E-2</v>
      </c>
      <c r="S263" s="3">
        <f>SUM(P$3:P263)</f>
        <v>8.567974217781682</v>
      </c>
      <c r="T263" s="3">
        <f>SUM(Q$3:Q263)</f>
        <v>2.9110267382479251</v>
      </c>
      <c r="U263" s="3">
        <f>SUM(R$3:R263)</f>
        <v>2.3269214375724436</v>
      </c>
      <c r="V263" s="3"/>
    </row>
    <row r="264" spans="6:22" x14ac:dyDescent="0.15">
      <c r="F264" s="19">
        <f t="shared" si="42"/>
        <v>261</v>
      </c>
      <c r="G264" s="29">
        <f t="shared" si="47"/>
        <v>0.65157694293331414</v>
      </c>
      <c r="H264" s="29">
        <f t="shared" si="48"/>
        <v>1.3810969563561328</v>
      </c>
      <c r="I264" s="37">
        <f t="shared" si="49"/>
        <v>1.6837653215269426</v>
      </c>
      <c r="J264" s="3">
        <f t="shared" si="40"/>
        <v>1.5347381623084004</v>
      </c>
      <c r="K264" s="3">
        <f t="shared" si="41"/>
        <v>0.72406212713579954</v>
      </c>
      <c r="L264" s="3">
        <f t="shared" si="43"/>
        <v>0.59390699357861709</v>
      </c>
      <c r="M264" s="3">
        <f>SUM(J$3:J264)</f>
        <v>208.28834586701376</v>
      </c>
      <c r="N264" s="3">
        <f>SUM(K$3:K264)</f>
        <v>155.96805172196181</v>
      </c>
      <c r="O264" s="3">
        <f>SUM(L$3:L264)</f>
        <v>110.98533170341602</v>
      </c>
      <c r="P264" s="3">
        <f t="shared" si="44"/>
        <v>0.11126851676735902</v>
      </c>
      <c r="Q264" s="3">
        <f t="shared" si="45"/>
        <v>2.6247252108672733E-2</v>
      </c>
      <c r="R264" s="3">
        <f t="shared" si="46"/>
        <v>2.1529128517224869E-2</v>
      </c>
      <c r="S264" s="3">
        <f>SUM(P$3:P264)</f>
        <v>8.6792427345490406</v>
      </c>
      <c r="T264" s="3">
        <f>SUM(Q$3:Q264)</f>
        <v>2.9372739903565979</v>
      </c>
      <c r="U264" s="3">
        <f>SUM(R$3:R264)</f>
        <v>2.3484505660896686</v>
      </c>
      <c r="V264" s="3"/>
    </row>
    <row r="265" spans="6:22" x14ac:dyDescent="0.15">
      <c r="F265" s="19">
        <f t="shared" si="42"/>
        <v>262</v>
      </c>
      <c r="G265" s="29">
        <f t="shared" si="47"/>
        <v>0.64548381440477631</v>
      </c>
      <c r="H265" s="29">
        <f t="shared" si="48"/>
        <v>1.3794317875591386</v>
      </c>
      <c r="I265" s="37">
        <f t="shared" si="49"/>
        <v>1.6821781333384911</v>
      </c>
      <c r="J265" s="3">
        <f t="shared" si="40"/>
        <v>1.5492255230630929</v>
      </c>
      <c r="K265" s="3">
        <f t="shared" si="41"/>
        <v>0.72493617228400153</v>
      </c>
      <c r="L265" s="3">
        <f t="shared" si="43"/>
        <v>0.59446736358139196</v>
      </c>
      <c r="M265" s="3">
        <f>SUM(J$3:J265)</f>
        <v>209.83757139007685</v>
      </c>
      <c r="N265" s="3">
        <f>SUM(K$3:K265)</f>
        <v>156.69298789424582</v>
      </c>
      <c r="O265" s="3">
        <f>SUM(L$3:L265)</f>
        <v>111.57979906699741</v>
      </c>
      <c r="P265" s="3">
        <f t="shared" si="44"/>
        <v>0.11274919084514733</v>
      </c>
      <c r="Q265" s="3">
        <f t="shared" si="45"/>
        <v>2.6379621824778945E-2</v>
      </c>
      <c r="R265" s="3">
        <f t="shared" si="46"/>
        <v>2.1632006841433984E-2</v>
      </c>
      <c r="S265" s="3">
        <f>SUM(P$3:P265)</f>
        <v>8.7919919253941874</v>
      </c>
      <c r="T265" s="3">
        <f>SUM(Q$3:Q265)</f>
        <v>2.963653612181377</v>
      </c>
      <c r="U265" s="3">
        <f>SUM(R$3:R265)</f>
        <v>2.3700825729311026</v>
      </c>
      <c r="V265" s="3"/>
    </row>
    <row r="266" spans="6:22" x14ac:dyDescent="0.15">
      <c r="F266" s="19">
        <f t="shared" si="42"/>
        <v>263</v>
      </c>
      <c r="G266" s="29">
        <f t="shared" si="47"/>
        <v>0.63941184953514318</v>
      </c>
      <c r="H266" s="29">
        <f t="shared" si="48"/>
        <v>1.3778044535619889</v>
      </c>
      <c r="I266" s="37">
        <f t="shared" si="49"/>
        <v>1.6806211265139241</v>
      </c>
      <c r="J266" s="3">
        <f t="shared" si="40"/>
        <v>1.5639372350184109</v>
      </c>
      <c r="K266" s="3">
        <f t="shared" si="41"/>
        <v>0.72579239921509586</v>
      </c>
      <c r="L266" s="3">
        <f t="shared" si="43"/>
        <v>0.59501810623687579</v>
      </c>
      <c r="M266" s="3">
        <f>SUM(J$3:J266)</f>
        <v>211.40150862509526</v>
      </c>
      <c r="N266" s="3">
        <f>SUM(K$3:K266)</f>
        <v>157.41878029346091</v>
      </c>
      <c r="O266" s="3">
        <f>SUM(L$3:L266)</f>
        <v>112.17481717323429</v>
      </c>
      <c r="P266" s="3">
        <f t="shared" si="44"/>
        <v>0.11425430355828946</v>
      </c>
      <c r="Q266" s="3">
        <f t="shared" si="45"/>
        <v>2.6511583471329196E-2</v>
      </c>
      <c r="R266" s="3">
        <f t="shared" si="46"/>
        <v>2.173468915837477E-2</v>
      </c>
      <c r="S266" s="3">
        <f>SUM(P$3:P266)</f>
        <v>8.906246228952476</v>
      </c>
      <c r="T266" s="3">
        <f>SUM(Q$3:Q266)</f>
        <v>2.9901651956527062</v>
      </c>
      <c r="U266" s="3">
        <f>SUM(R$3:R266)</f>
        <v>2.3918172620894773</v>
      </c>
      <c r="V266" s="3"/>
    </row>
    <row r="267" spans="6:22" x14ac:dyDescent="0.15">
      <c r="F267" s="19">
        <f t="shared" si="42"/>
        <v>264</v>
      </c>
      <c r="G267" s="29">
        <f t="shared" si="47"/>
        <v>0.63336071310589925</v>
      </c>
      <c r="H267" s="29">
        <f t="shared" si="48"/>
        <v>1.3762146191461679</v>
      </c>
      <c r="I267" s="37">
        <f t="shared" si="49"/>
        <v>1.6790941132670525</v>
      </c>
      <c r="J267" s="3">
        <f t="shared" si="40"/>
        <v>1.578879111551079</v>
      </c>
      <c r="K267" s="3">
        <f t="shared" si="41"/>
        <v>0.72663085109531877</v>
      </c>
      <c r="L267" s="3">
        <f t="shared" si="43"/>
        <v>0.59555923167062785</v>
      </c>
      <c r="M267" s="3">
        <f>SUM(J$3:J267)</f>
        <v>212.98038773664635</v>
      </c>
      <c r="N267" s="3">
        <f>SUM(K$3:K267)</f>
        <v>158.14541114455622</v>
      </c>
      <c r="O267" s="3">
        <f>SUM(L$3:L267)</f>
        <v>112.77037640490492</v>
      </c>
      <c r="P267" s="3">
        <f t="shared" si="44"/>
        <v>0.11578446818041246</v>
      </c>
      <c r="Q267" s="3">
        <f t="shared" si="45"/>
        <v>2.6643131206828354E-2</v>
      </c>
      <c r="R267" s="3">
        <f t="shared" si="46"/>
        <v>2.1837171827923021E-2</v>
      </c>
      <c r="S267" s="3">
        <f>SUM(P$3:P267)</f>
        <v>9.0220306971328892</v>
      </c>
      <c r="T267" s="3">
        <f>SUM(Q$3:Q267)</f>
        <v>3.0168083268595347</v>
      </c>
      <c r="U267" s="3">
        <f>SUM(R$3:R267)</f>
        <v>2.4136544339174004</v>
      </c>
      <c r="V267" s="3"/>
    </row>
    <row r="268" spans="6:22" x14ac:dyDescent="0.15">
      <c r="F268" s="19">
        <f t="shared" si="42"/>
        <v>265</v>
      </c>
      <c r="G268" s="29">
        <f t="shared" si="47"/>
        <v>0.62733007495843129</v>
      </c>
      <c r="H268" s="29">
        <f t="shared" si="48"/>
        <v>1.3746619541530622</v>
      </c>
      <c r="I268" s="37">
        <f t="shared" si="49"/>
        <v>1.6775969079578137</v>
      </c>
      <c r="J268" s="3">
        <f t="shared" si="40"/>
        <v>1.5940571637128396</v>
      </c>
      <c r="K268" s="3">
        <f t="shared" si="41"/>
        <v>0.72745157235118663</v>
      </c>
      <c r="L268" s="3">
        <f t="shared" si="43"/>
        <v>0.59609075055898164</v>
      </c>
      <c r="M268" s="3">
        <f>SUM(J$3:J268)</f>
        <v>214.5744449003592</v>
      </c>
      <c r="N268" s="3">
        <f>SUM(K$3:K268)</f>
        <v>158.87286271690741</v>
      </c>
      <c r="O268" s="3">
        <f>SUM(L$3:L268)</f>
        <v>113.36646715546391</v>
      </c>
      <c r="P268" s="3">
        <f t="shared" si="44"/>
        <v>0.11734031899552846</v>
      </c>
      <c r="Q268" s="3">
        <f t="shared" si="45"/>
        <v>2.6774259260147839E-2</v>
      </c>
      <c r="R268" s="3">
        <f t="shared" si="46"/>
        <v>2.1939451235851407E-2</v>
      </c>
      <c r="S268" s="3">
        <f>SUM(P$3:P268)</f>
        <v>9.1393710161284183</v>
      </c>
      <c r="T268" s="3">
        <f>SUM(Q$3:Q268)</f>
        <v>3.0435825861196824</v>
      </c>
      <c r="U268" s="3">
        <f>SUM(R$3:R268)</f>
        <v>2.4355938851532519</v>
      </c>
      <c r="V268" s="3"/>
    </row>
    <row r="269" spans="6:22" x14ac:dyDescent="0.15">
      <c r="F269" s="19">
        <f t="shared" si="42"/>
        <v>266</v>
      </c>
      <c r="G269" s="29">
        <f t="shared" si="47"/>
        <v>0.62131960989891633</v>
      </c>
      <c r="H269" s="29">
        <f t="shared" si="48"/>
        <v>1.3731461333888493</v>
      </c>
      <c r="I269" s="37">
        <f t="shared" si="49"/>
        <v>1.676129327061703</v>
      </c>
      <c r="J269" s="3">
        <f t="shared" si="40"/>
        <v>1.6094776087345639</v>
      </c>
      <c r="K269" s="3">
        <f t="shared" si="41"/>
        <v>0.72825460865702252</v>
      </c>
      <c r="L269" s="3">
        <f t="shared" si="43"/>
        <v>0.59661267412642027</v>
      </c>
      <c r="M269" s="3">
        <f>SUM(J$3:J269)</f>
        <v>216.18392250909375</v>
      </c>
      <c r="N269" s="3">
        <f>SUM(K$3:K269)</f>
        <v>159.60111732556442</v>
      </c>
      <c r="O269" s="3">
        <f>SUM(L$3:L269)</f>
        <v>113.96307982959033</v>
      </c>
      <c r="P269" s="3">
        <f t="shared" si="44"/>
        <v>0.11892251220094277</v>
      </c>
      <c r="Q269" s="3">
        <f t="shared" si="45"/>
        <v>2.6904961930939997E-2</v>
      </c>
      <c r="R269" s="3">
        <f t="shared" si="46"/>
        <v>2.2041523794114969E-2</v>
      </c>
      <c r="S269" s="3">
        <f>SUM(P$3:P269)</f>
        <v>9.2582935283293608</v>
      </c>
      <c r="T269" s="3">
        <f>SUM(Q$3:Q269)</f>
        <v>3.0704875480506222</v>
      </c>
      <c r="U269" s="3">
        <f>SUM(R$3:R269)</f>
        <v>2.4576354089473669</v>
      </c>
      <c r="V269" s="3"/>
    </row>
    <row r="270" spans="6:22" x14ac:dyDescent="0.15">
      <c r="F270" s="19">
        <f t="shared" si="42"/>
        <v>267</v>
      </c>
      <c r="G270" s="29">
        <f t="shared" si="47"/>
        <v>0.61532899760535031</v>
      </c>
      <c r="H270" s="29">
        <f t="shared" si="48"/>
        <v>1.371666836531525</v>
      </c>
      <c r="I270" s="37">
        <f t="shared" si="49"/>
        <v>1.6746911891397191</v>
      </c>
      <c r="J270" s="3">
        <f t="shared" si="40"/>
        <v>1.6251468789731305</v>
      </c>
      <c r="K270" s="3">
        <f t="shared" si="41"/>
        <v>0.72904000692227644</v>
      </c>
      <c r="L270" s="3">
        <f t="shared" si="43"/>
        <v>0.59712501414287322</v>
      </c>
      <c r="M270" s="3">
        <f>SUM(J$3:J270)</f>
        <v>217.80906938806689</v>
      </c>
      <c r="N270" s="3">
        <f>SUM(K$3:K270)</f>
        <v>160.33015733248669</v>
      </c>
      <c r="O270" s="3">
        <f>SUM(L$3:L270)</f>
        <v>114.5602048437332</v>
      </c>
      <c r="P270" s="3">
        <f t="shared" si="44"/>
        <v>0.12053172685717385</v>
      </c>
      <c r="Q270" s="3">
        <f t="shared" si="45"/>
        <v>2.7035233590034416E-2</v>
      </c>
      <c r="R270" s="3">
        <f t="shared" si="46"/>
        <v>2.2143385941131549E-2</v>
      </c>
      <c r="S270" s="3">
        <f>SUM(P$3:P270)</f>
        <v>9.3788252551865341</v>
      </c>
      <c r="T270" s="3">
        <f>SUM(Q$3:Q270)</f>
        <v>3.0975227816406568</v>
      </c>
      <c r="U270" s="3">
        <f>SUM(R$3:R270)</f>
        <v>2.4797787948884986</v>
      </c>
      <c r="V270" s="3"/>
    </row>
    <row r="271" spans="6:22" x14ac:dyDescent="0.15">
      <c r="F271" s="19">
        <f t="shared" si="42"/>
        <v>268</v>
      </c>
      <c r="G271" s="29">
        <f t="shared" si="47"/>
        <v>0.60935792253665355</v>
      </c>
      <c r="H271" s="29">
        <f t="shared" si="48"/>
        <v>1.3702237480400092</v>
      </c>
      <c r="I271" s="37">
        <f t="shared" si="49"/>
        <v>1.6732823148088292</v>
      </c>
      <c r="J271" s="3">
        <f t="shared" si="40"/>
        <v>1.6410716313282181</v>
      </c>
      <c r="K271" s="3">
        <f t="shared" si="41"/>
        <v>0.72980781527864813</v>
      </c>
      <c r="L271" s="3">
        <f t="shared" si="43"/>
        <v>0.59762778292092866</v>
      </c>
      <c r="M271" s="3">
        <f>SUM(J$3:J271)</f>
        <v>219.45014101939512</v>
      </c>
      <c r="N271" s="3">
        <f>SUM(K$3:K271)</f>
        <v>161.05996514776535</v>
      </c>
      <c r="O271" s="3">
        <f>SUM(L$3:L271)</f>
        <v>115.15783262665413</v>
      </c>
      <c r="P271" s="3">
        <f t="shared" si="44"/>
        <v>0.12216866588776734</v>
      </c>
      <c r="Q271" s="3">
        <f t="shared" si="45"/>
        <v>2.7165068679816346E-2</v>
      </c>
      <c r="R271" s="3">
        <f t="shared" si="46"/>
        <v>2.224503414205679E-2</v>
      </c>
      <c r="S271" s="3">
        <f>SUM(P$3:P271)</f>
        <v>9.5009939210743006</v>
      </c>
      <c r="T271" s="3">
        <f>SUM(Q$3:Q271)</f>
        <v>3.1246878503204729</v>
      </c>
      <c r="U271" s="3">
        <f>SUM(R$3:R271)</f>
        <v>2.5020238290305552</v>
      </c>
      <c r="V271" s="3"/>
    </row>
    <row r="272" spans="6:22" x14ac:dyDescent="0.15">
      <c r="F272" s="19">
        <f t="shared" si="42"/>
        <v>269</v>
      </c>
      <c r="G272" s="29">
        <f t="shared" si="47"/>
        <v>0.60340607384380773</v>
      </c>
      <c r="H272" s="29">
        <f t="shared" si="48"/>
        <v>1.3688165570652842</v>
      </c>
      <c r="I272" s="37">
        <f t="shared" si="49"/>
        <v>1.6719025267129259</v>
      </c>
      <c r="J272" s="3">
        <f t="shared" si="40"/>
        <v>1.6572587571580377</v>
      </c>
      <c r="K272" s="3">
        <f t="shared" si="41"/>
        <v>0.73055808306701109</v>
      </c>
      <c r="L272" s="3">
        <f t="shared" si="43"/>
        <v>0.59812099331297019</v>
      </c>
      <c r="M272" s="3">
        <f>SUM(J$3:J272)</f>
        <v>221.10739977655317</v>
      </c>
      <c r="N272" s="3">
        <f>SUM(K$3:K272)</f>
        <v>161.79052323083238</v>
      </c>
      <c r="O272" s="3">
        <f>SUM(L$3:L272)</f>
        <v>115.7559536199671</v>
      </c>
      <c r="P272" s="3">
        <f t="shared" si="44"/>
        <v>0.12383405713208671</v>
      </c>
      <c r="Q272" s="3">
        <f t="shared" si="45"/>
        <v>2.7294461714586941E-2</v>
      </c>
      <c r="R272" s="3">
        <f t="shared" si="46"/>
        <v>2.2346464889054025E-2</v>
      </c>
      <c r="S272" s="3">
        <f>SUM(P$3:P272)</f>
        <v>9.6248279782063868</v>
      </c>
      <c r="T272" s="3">
        <f>SUM(Q$3:Q272)</f>
        <v>3.1519823120350599</v>
      </c>
      <c r="U272" s="3">
        <f>SUM(R$3:R272)</f>
        <v>2.5243702939196093</v>
      </c>
      <c r="V272" s="3"/>
    </row>
    <row r="273" spans="6:22" x14ac:dyDescent="0.15">
      <c r="F273" s="19">
        <f t="shared" si="42"/>
        <v>270</v>
      </c>
      <c r="G273" s="29">
        <f t="shared" si="47"/>
        <v>0.59747314528296425</v>
      </c>
      <c r="H273" s="29">
        <f t="shared" si="48"/>
        <v>1.3674449573635012</v>
      </c>
      <c r="I273" s="37">
        <f t="shared" si="49"/>
        <v>1.6705516494942811</v>
      </c>
      <c r="J273" s="3">
        <f t="shared" si="40"/>
        <v>1.673715392725138</v>
      </c>
      <c r="K273" s="3">
        <f t="shared" si="41"/>
        <v>0.73129086082415151</v>
      </c>
      <c r="L273" s="3">
        <f t="shared" si="43"/>
        <v>0.59860465870823309</v>
      </c>
      <c r="M273" s="3">
        <f>SUM(J$3:J273)</f>
        <v>222.78111516927831</v>
      </c>
      <c r="N273" s="3">
        <f>SUM(K$3:K273)</f>
        <v>162.52181409165652</v>
      </c>
      <c r="O273" s="3">
        <f>SUM(L$3:L273)</f>
        <v>116.35455827867534</v>
      </c>
      <c r="P273" s="3">
        <f t="shared" si="44"/>
        <v>0.12552865445438535</v>
      </c>
      <c r="Q273" s="3">
        <f t="shared" si="45"/>
        <v>2.7423407280905681E-2</v>
      </c>
      <c r="R273" s="3">
        <f t="shared" si="46"/>
        <v>2.2447674701558742E-2</v>
      </c>
      <c r="S273" s="3">
        <f>SUM(P$3:P273)</f>
        <v>9.7503566326607718</v>
      </c>
      <c r="T273" s="3">
        <f>SUM(Q$3:Q273)</f>
        <v>3.1794057193159655</v>
      </c>
      <c r="U273" s="3">
        <f>SUM(R$3:R273)</f>
        <v>2.546817968621168</v>
      </c>
      <c r="V273" s="3"/>
    </row>
    <row r="274" spans="6:22" x14ac:dyDescent="0.15">
      <c r="F274" s="19">
        <f t="shared" si="42"/>
        <v>271</v>
      </c>
      <c r="G274" s="29">
        <f t="shared" si="47"/>
        <v>0.59155883513047991</v>
      </c>
      <c r="H274" s="29">
        <f t="shared" si="48"/>
        <v>1.3661086472110169</v>
      </c>
      <c r="I274" s="37">
        <f t="shared" si="49"/>
        <v>1.6692295097654779</v>
      </c>
      <c r="J274" s="3">
        <f t="shared" si="40"/>
        <v>1.6904489302056158</v>
      </c>
      <c r="K274" s="3">
        <f t="shared" si="41"/>
        <v>0.73200620026932184</v>
      </c>
      <c r="L274" s="3">
        <f t="shared" si="43"/>
        <v>0.59907879302978362</v>
      </c>
      <c r="M274" s="3">
        <f>SUM(J$3:J274)</f>
        <v>224.47156409948391</v>
      </c>
      <c r="N274" s="3">
        <f>SUM(K$3:K274)</f>
        <v>163.25382029192585</v>
      </c>
      <c r="O274" s="3">
        <f>SUM(L$3:L274)</f>
        <v>116.95363707170513</v>
      </c>
      <c r="P274" s="3">
        <f t="shared" si="44"/>
        <v>0.12725323891270052</v>
      </c>
      <c r="Q274" s="3">
        <f t="shared" si="45"/>
        <v>2.7551900037914752E-2</v>
      </c>
      <c r="R274" s="3">
        <f t="shared" si="46"/>
        <v>2.2548660126537688E-2</v>
      </c>
      <c r="S274" s="3">
        <f>SUM(P$3:P274)</f>
        <v>9.8776098715734726</v>
      </c>
      <c r="T274" s="3">
        <f>SUM(Q$3:Q274)</f>
        <v>3.2069576193538802</v>
      </c>
      <c r="U274" s="3">
        <f>SUM(R$3:R274)</f>
        <v>2.5693666287477059</v>
      </c>
      <c r="V274" s="3"/>
    </row>
    <row r="275" spans="6:22" x14ac:dyDescent="0.15">
      <c r="F275" s="19">
        <f t="shared" si="42"/>
        <v>272</v>
      </c>
      <c r="G275" s="29">
        <f t="shared" si="47"/>
        <v>0.58566284609982378</v>
      </c>
      <c r="H275" s="29">
        <f t="shared" si="48"/>
        <v>1.3648073293213003</v>
      </c>
      <c r="I275" s="37">
        <f t="shared" si="49"/>
        <v>1.6679359360818153</v>
      </c>
      <c r="J275" s="3">
        <f t="shared" si="40"/>
        <v>1.7074670292975256</v>
      </c>
      <c r="K275" s="3">
        <f t="shared" si="41"/>
        <v>0.73270415429061775</v>
      </c>
      <c r="L275" s="3">
        <f t="shared" si="43"/>
        <v>0.59954341073142281</v>
      </c>
      <c r="M275" s="3">
        <f>SUM(J$3:J275)</f>
        <v>226.17903112878145</v>
      </c>
      <c r="N275" s="3">
        <f>SUM(K$3:K275)</f>
        <v>163.98652444621646</v>
      </c>
      <c r="O275" s="3">
        <f>SUM(L$3:L275)</f>
        <v>117.55318048243656</v>
      </c>
      <c r="P275" s="3">
        <f t="shared" si="44"/>
        <v>0.12900861999136859</v>
      </c>
      <c r="Q275" s="3">
        <f t="shared" si="45"/>
        <v>2.7679934717645561E-2</v>
      </c>
      <c r="R275" s="3">
        <f t="shared" si="46"/>
        <v>2.2649417738742638E-2</v>
      </c>
      <c r="S275" s="3">
        <f>SUM(P$3:P275)</f>
        <v>10.006618491564842</v>
      </c>
      <c r="T275" s="3">
        <f>SUM(Q$3:Q275)</f>
        <v>3.2346375540715258</v>
      </c>
      <c r="U275" s="3">
        <f>SUM(R$3:R275)</f>
        <v>2.5920160464864486</v>
      </c>
      <c r="V275" s="3"/>
    </row>
    <row r="276" spans="6:22" x14ac:dyDescent="0.15">
      <c r="F276" s="19">
        <f t="shared" si="42"/>
        <v>273</v>
      </c>
      <c r="G276" s="29">
        <f t="shared" si="47"/>
        <v>0.57978488526031058</v>
      </c>
      <c r="H276" s="29">
        <f t="shared" si="48"/>
        <v>1.3635407107636666</v>
      </c>
      <c r="I276" s="37">
        <f t="shared" si="49"/>
        <v>1.6666707589141767</v>
      </c>
      <c r="J276" s="3">
        <f t="shared" si="40"/>
        <v>1.7247776294668706</v>
      </c>
      <c r="K276" s="3">
        <f t="shared" si="41"/>
        <v>0.7333847769311842</v>
      </c>
      <c r="L276" s="3">
        <f t="shared" si="43"/>
        <v>0.5999985267945136</v>
      </c>
      <c r="M276" s="3">
        <f>SUM(J$3:J276)</f>
        <v>227.90380875824832</v>
      </c>
      <c r="N276" s="3">
        <f>SUM(K$3:K276)</f>
        <v>164.71990922314765</v>
      </c>
      <c r="O276" s="3">
        <f>SUM(L$3:L276)</f>
        <v>118.15317900923107</v>
      </c>
      <c r="P276" s="3">
        <f t="shared" si="44"/>
        <v>0.13079563690123769</v>
      </c>
      <c r="Q276" s="3">
        <f t="shared" si="45"/>
        <v>2.7807506125307399E-2</v>
      </c>
      <c r="R276" s="3">
        <f t="shared" si="46"/>
        <v>2.2749944140958638E-2</v>
      </c>
      <c r="S276" s="3">
        <f>SUM(P$3:P276)</f>
        <v>10.13741412846608</v>
      </c>
      <c r="T276" s="3">
        <f>SUM(Q$3:Q276)</f>
        <v>3.2624450601968333</v>
      </c>
      <c r="U276" s="3">
        <f>SUM(R$3:R276)</f>
        <v>2.614765990627407</v>
      </c>
      <c r="V276" s="3"/>
    </row>
    <row r="277" spans="6:22" x14ac:dyDescent="0.15">
      <c r="F277" s="19">
        <f t="shared" si="42"/>
        <v>274</v>
      </c>
      <c r="G277" s="29">
        <f t="shared" si="47"/>
        <v>0.57392466395761665</v>
      </c>
      <c r="H277" s="29">
        <f t="shared" si="48"/>
        <v>1.3623085028837911</v>
      </c>
      <c r="I277" s="37">
        <f t="shared" si="49"/>
        <v>1.6654338106223479</v>
      </c>
      <c r="J277" s="3">
        <f t="shared" si="40"/>
        <v>1.7423889628723959</v>
      </c>
      <c r="K277" s="3">
        <f t="shared" si="41"/>
        <v>0.73404812337525494</v>
      </c>
      <c r="L277" s="3">
        <f t="shared" si="43"/>
        <v>0.60044415672473639</v>
      </c>
      <c r="M277" s="3">
        <f>SUM(J$3:J277)</f>
        <v>229.6461977211207</v>
      </c>
      <c r="N277" s="3">
        <f>SUM(K$3:K277)</f>
        <v>165.45395734652291</v>
      </c>
      <c r="O277" s="3">
        <f>SUM(L$3:L277)</f>
        <v>118.7536231659558</v>
      </c>
      <c r="P277" s="3">
        <f t="shared" si="44"/>
        <v>0.13261515995195458</v>
      </c>
      <c r="Q277" s="3">
        <f t="shared" si="45"/>
        <v>2.7934609139558312E-2</v>
      </c>
      <c r="R277" s="3">
        <f t="shared" si="46"/>
        <v>2.2850235964246911E-2</v>
      </c>
      <c r="S277" s="3">
        <f>SUM(P$3:P277)</f>
        <v>10.270029288418035</v>
      </c>
      <c r="T277" s="3">
        <f>SUM(Q$3:Q277)</f>
        <v>3.2903796693363918</v>
      </c>
      <c r="U277" s="3">
        <f>SUM(R$3:R277)</f>
        <v>2.6376162265916538</v>
      </c>
      <c r="V277" s="3"/>
    </row>
    <row r="278" spans="6:22" x14ac:dyDescent="0.15">
      <c r="F278" s="19">
        <f t="shared" si="42"/>
        <v>275</v>
      </c>
      <c r="G278" s="29">
        <f t="shared" si="47"/>
        <v>0.5680818977360258</v>
      </c>
      <c r="H278" s="29">
        <f t="shared" si="48"/>
        <v>1.3611104212259588</v>
      </c>
      <c r="I278" s="37">
        <f t="shared" si="49"/>
        <v>1.6642249254287846</v>
      </c>
      <c r="J278" s="3">
        <f t="shared" si="40"/>
        <v>1.7603095680135126</v>
      </c>
      <c r="K278" s="3">
        <f t="shared" si="41"/>
        <v>0.73469424993403187</v>
      </c>
      <c r="L278" s="3">
        <f t="shared" si="43"/>
        <v>0.60088031654876928</v>
      </c>
      <c r="M278" s="3">
        <f>SUM(J$3:J278)</f>
        <v>231.40650728913423</v>
      </c>
      <c r="N278" s="3">
        <f>SUM(K$3:K278)</f>
        <v>166.18865159645694</v>
      </c>
      <c r="O278" s="3">
        <f>SUM(L$3:L278)</f>
        <v>119.35450348250457</v>
      </c>
      <c r="P278" s="3">
        <f t="shared" si="44"/>
        <v>0.13446809200103221</v>
      </c>
      <c r="Q278" s="3">
        <f t="shared" si="45"/>
        <v>2.8061238712758164E-2</v>
      </c>
      <c r="R278" s="3">
        <f t="shared" si="46"/>
        <v>2.295028986818216E-2</v>
      </c>
      <c r="S278" s="3">
        <f>SUM(P$3:P278)</f>
        <v>10.404497380419068</v>
      </c>
      <c r="T278" s="3">
        <f>SUM(Q$3:Q278)</f>
        <v>3.3184409080491499</v>
      </c>
      <c r="U278" s="3">
        <f>SUM(R$3:R278)</f>
        <v>2.660566516459836</v>
      </c>
      <c r="V278" s="3"/>
    </row>
    <row r="279" spans="6:22" x14ac:dyDescent="0.15">
      <c r="F279" s="19">
        <f t="shared" si="42"/>
        <v>276</v>
      </c>
      <c r="G279" s="29">
        <f t="shared" si="47"/>
        <v>0.56225630626236878</v>
      </c>
      <c r="H279" s="29">
        <f t="shared" si="48"/>
        <v>1.3599461854569999</v>
      </c>
      <c r="I279" s="37">
        <f t="shared" si="49"/>
        <v>1.6630439393928127</v>
      </c>
      <c r="J279" s="3">
        <f t="shared" si="40"/>
        <v>1.7785483041489702</v>
      </c>
      <c r="K279" s="3">
        <f t="shared" si="41"/>
        <v>0.7353232140314121</v>
      </c>
      <c r="L279" s="3">
        <f t="shared" si="43"/>
        <v>0.60130702281089821</v>
      </c>
      <c r="M279" s="3">
        <f>SUM(J$3:J279)</f>
        <v>233.18505559328321</v>
      </c>
      <c r="N279" s="3">
        <f>SUM(K$3:K279)</f>
        <v>166.92397481048835</v>
      </c>
      <c r="O279" s="3">
        <f>SUM(L$3:L279)</f>
        <v>119.95581050531547</v>
      </c>
      <c r="P279" s="3">
        <f t="shared" si="44"/>
        <v>0.13635536998475439</v>
      </c>
      <c r="Q279" s="3">
        <f t="shared" si="45"/>
        <v>2.818738987120413E-2</v>
      </c>
      <c r="R279" s="3">
        <f t="shared" si="46"/>
        <v>2.3050102541084434E-2</v>
      </c>
      <c r="S279" s="3">
        <f>SUM(P$3:P279)</f>
        <v>10.540852750403822</v>
      </c>
      <c r="T279" s="3">
        <f>SUM(Q$3:Q279)</f>
        <v>3.3466282979203541</v>
      </c>
      <c r="U279" s="3">
        <f>SUM(R$3:R279)</f>
        <v>2.6836166190009205</v>
      </c>
      <c r="V279" s="3"/>
    </row>
    <row r="280" spans="6:22" x14ac:dyDescent="0.15">
      <c r="F280" s="19">
        <f t="shared" si="42"/>
        <v>277</v>
      </c>
      <c r="G280" s="29">
        <f t="shared" si="47"/>
        <v>0.55644761325160874</v>
      </c>
      <c r="H280" s="29">
        <f t="shared" si="48"/>
        <v>1.3588155192918772</v>
      </c>
      <c r="I280" s="37">
        <f t="shared" si="49"/>
        <v>1.6618906903852573</v>
      </c>
      <c r="J280" s="3">
        <f t="shared" si="40"/>
        <v>1.7971143665375564</v>
      </c>
      <c r="K280" s="3">
        <f t="shared" si="41"/>
        <v>0.73593507418956505</v>
      </c>
      <c r="L280" s="3">
        <f t="shared" si="43"/>
        <v>0.60172429256955606</v>
      </c>
      <c r="M280" s="3">
        <f>SUM(J$3:J280)</f>
        <v>234.98216995982077</v>
      </c>
      <c r="N280" s="3">
        <f>SUM(K$3:K280)</f>
        <v>167.65990988467792</v>
      </c>
      <c r="O280" s="3">
        <f>SUM(L$3:L280)</f>
        <v>120.55753479788503</v>
      </c>
      <c r="P280" s="3">
        <f t="shared" si="44"/>
        <v>0.13827796653636198</v>
      </c>
      <c r="Q280" s="3">
        <f t="shared" si="45"/>
        <v>2.8313057715348547E-2</v>
      </c>
      <c r="R280" s="3">
        <f t="shared" si="46"/>
        <v>2.3149670700245421E-2</v>
      </c>
      <c r="S280" s="3">
        <f>SUM(P$3:P280)</f>
        <v>10.679130716940184</v>
      </c>
      <c r="T280" s="3">
        <f>SUM(Q$3:Q280)</f>
        <v>3.3749413556357029</v>
      </c>
      <c r="U280" s="3">
        <f>SUM(R$3:R280)</f>
        <v>2.7067662897011657</v>
      </c>
      <c r="V280" s="3"/>
    </row>
    <row r="281" spans="6:22" x14ac:dyDescent="0.15">
      <c r="F281" s="19">
        <f t="shared" si="42"/>
        <v>278</v>
      </c>
      <c r="G281" s="29">
        <f t="shared" si="47"/>
        <v>0.55065554639403347</v>
      </c>
      <c r="H281" s="29">
        <f t="shared" si="48"/>
        <v>1.3577181504208793</v>
      </c>
      <c r="I281" s="37">
        <f t="shared" si="49"/>
        <v>1.6607650180634903</v>
      </c>
      <c r="J281" s="3">
        <f t="shared" si="40"/>
        <v>1.8160173025560127</v>
      </c>
      <c r="K281" s="3">
        <f t="shared" si="41"/>
        <v>0.73652989001436697</v>
      </c>
      <c r="L281" s="3">
        <f t="shared" si="43"/>
        <v>0.60213214339379251</v>
      </c>
      <c r="M281" s="3">
        <f>SUM(J$3:J281)</f>
        <v>236.79818726237679</v>
      </c>
      <c r="N281" s="3">
        <f>SUM(K$3:K281)</f>
        <v>168.39643977469228</v>
      </c>
      <c r="O281" s="3">
        <f>SUM(L$3:L281)</f>
        <v>121.15966694127881</v>
      </c>
      <c r="P281" s="3">
        <f t="shared" si="44"/>
        <v>0.14023689169738099</v>
      </c>
      <c r="Q281" s="3">
        <f t="shared" si="45"/>
        <v>2.8438237419999169E-2</v>
      </c>
      <c r="R281" s="3">
        <f t="shared" si="46"/>
        <v>2.3248991092149212E-2</v>
      </c>
      <c r="S281" s="3">
        <f>SUM(P$3:P281)</f>
        <v>10.819367608637565</v>
      </c>
      <c r="T281" s="3">
        <f>SUM(Q$3:Q281)</f>
        <v>3.403379593055702</v>
      </c>
      <c r="U281" s="3">
        <f>SUM(R$3:R281)</f>
        <v>2.7300152807933151</v>
      </c>
      <c r="V281" s="3"/>
    </row>
    <row r="282" spans="6:22" x14ac:dyDescent="0.15">
      <c r="F282" s="19">
        <f t="shared" si="42"/>
        <v>279</v>
      </c>
      <c r="G282" s="29">
        <f t="shared" si="47"/>
        <v>0.54487983728401179</v>
      </c>
      <c r="H282" s="29">
        <f t="shared" si="48"/>
        <v>1.3566538104383743</v>
      </c>
      <c r="I282" s="37">
        <f t="shared" si="49"/>
        <v>1.6596667638468914</v>
      </c>
      <c r="J282" s="3">
        <f t="shared" si="40"/>
        <v>1.835267028753649</v>
      </c>
      <c r="K282" s="3">
        <f t="shared" si="41"/>
        <v>0.73710772218070209</v>
      </c>
      <c r="L282" s="3">
        <f t="shared" si="43"/>
        <v>0.60253059335967551</v>
      </c>
      <c r="M282" s="3">
        <f>SUM(J$3:J282)</f>
        <v>238.63345429113045</v>
      </c>
      <c r="N282" s="3">
        <f>SUM(K$3:K282)</f>
        <v>169.13354749687298</v>
      </c>
      <c r="O282" s="3">
        <f>SUM(L$3:L282)</f>
        <v>121.76219753463849</v>
      </c>
      <c r="P282" s="3">
        <f t="shared" si="44"/>
        <v>0.14223319472840779</v>
      </c>
      <c r="Q282" s="3">
        <f t="shared" si="45"/>
        <v>2.8562924234502206E-2</v>
      </c>
      <c r="R282" s="3">
        <f t="shared" si="46"/>
        <v>2.3348060492687426E-2</v>
      </c>
      <c r="S282" s="3">
        <f>SUM(P$3:P282)</f>
        <v>10.961600803365974</v>
      </c>
      <c r="T282" s="3">
        <f>SUM(Q$3:Q282)</f>
        <v>3.4319425172902043</v>
      </c>
      <c r="U282" s="3">
        <f>SUM(R$3:R282)</f>
        <v>2.7533633412860024</v>
      </c>
      <c r="V282" s="3"/>
    </row>
    <row r="283" spans="6:22" x14ac:dyDescent="0.15">
      <c r="F283" s="19">
        <f t="shared" si="42"/>
        <v>280</v>
      </c>
      <c r="G283" s="29">
        <f t="shared" si="47"/>
        <v>0.53912022135027926</v>
      </c>
      <c r="H283" s="29">
        <f t="shared" si="48"/>
        <v>1.3556222347730982</v>
      </c>
      <c r="I283" s="37">
        <f t="shared" si="49"/>
        <v>1.6585957708927095</v>
      </c>
      <c r="J283" s="3">
        <f t="shared" si="40"/>
        <v>1.8548738489077674</v>
      </c>
      <c r="K283" s="3">
        <f t="shared" si="41"/>
        <v>0.73766863241762803</v>
      </c>
      <c r="L283" s="3">
        <f t="shared" si="43"/>
        <v>0.6029196610466262</v>
      </c>
      <c r="M283" s="3">
        <f>SUM(J$3:J283)</f>
        <v>240.48832814003822</v>
      </c>
      <c r="N283" s="3">
        <f>SUM(K$3:K283)</f>
        <v>169.87121612929062</v>
      </c>
      <c r="O283" s="3">
        <f>SUM(L$3:L283)</f>
        <v>122.36511719568512</v>
      </c>
      <c r="P283" s="3">
        <f t="shared" si="44"/>
        <v>0.14426796602615971</v>
      </c>
      <c r="Q283" s="3">
        <f t="shared" si="45"/>
        <v>2.8687113482907756E-2</v>
      </c>
      <c r="R283" s="3">
        <f t="shared" si="46"/>
        <v>2.3446875707368794E-2</v>
      </c>
      <c r="S283" s="3">
        <f>SUM(P$3:P283)</f>
        <v>11.105868769392133</v>
      </c>
      <c r="T283" s="3">
        <f>SUM(Q$3:Q283)</f>
        <v>3.4606296307731119</v>
      </c>
      <c r="U283" s="3">
        <f>SUM(R$3:R283)</f>
        <v>2.776810216993371</v>
      </c>
      <c r="V283" s="3"/>
    </row>
    <row r="284" spans="6:22" x14ac:dyDescent="0.15">
      <c r="F284" s="19">
        <f t="shared" si="42"/>
        <v>281</v>
      </c>
      <c r="G284" s="29">
        <f t="shared" si="47"/>
        <v>0.53337643778771071</v>
      </c>
      <c r="H284" s="29">
        <f t="shared" si="48"/>
        <v>1.3546231626199252</v>
      </c>
      <c r="I284" s="37">
        <f t="shared" si="49"/>
        <v>1.657551884072322</v>
      </c>
      <c r="J284" s="3">
        <f t="shared" si="40"/>
        <v>1.8748484731491086</v>
      </c>
      <c r="K284" s="3">
        <f t="shared" si="41"/>
        <v>0.73821268349342117</v>
      </c>
      <c r="L284" s="3">
        <f t="shared" si="43"/>
        <v>0.60329936553368735</v>
      </c>
      <c r="M284" s="3">
        <f>SUM(J$3:J284)</f>
        <v>242.36317661318733</v>
      </c>
      <c r="N284" s="3">
        <f>SUM(K$3:K284)</f>
        <v>170.60942881278405</v>
      </c>
      <c r="O284" s="3">
        <f>SUM(L$3:L284)</f>
        <v>122.9684165612188</v>
      </c>
      <c r="P284" s="3">
        <f t="shared" si="44"/>
        <v>0.14634233915413875</v>
      </c>
      <c r="Q284" s="3">
        <f t="shared" si="45"/>
        <v>2.8810800564118243E-2</v>
      </c>
      <c r="R284" s="3">
        <f t="shared" si="46"/>
        <v>2.3545433571523076E-2</v>
      </c>
      <c r="S284" s="3">
        <f>SUM(P$3:P284)</f>
        <v>11.252211108546271</v>
      </c>
      <c r="T284" s="3">
        <f>SUM(Q$3:Q284)</f>
        <v>3.48944043133723</v>
      </c>
      <c r="U284" s="3">
        <f>SUM(R$3:R284)</f>
        <v>2.8003556505648941</v>
      </c>
      <c r="V284" s="3"/>
    </row>
    <row r="285" spans="6:22" x14ac:dyDescent="0.15">
      <c r="F285" s="19">
        <f t="shared" si="42"/>
        <v>282</v>
      </c>
      <c r="G285" s="29">
        <f t="shared" si="47"/>
        <v>0.52764822949054357</v>
      </c>
      <c r="H285" s="29">
        <f t="shared" si="48"/>
        <v>1.3536563368730938</v>
      </c>
      <c r="I285" s="37">
        <f t="shared" si="49"/>
        <v>1.6565349499478814</v>
      </c>
      <c r="J285" s="3">
        <f t="shared" si="40"/>
        <v>1.8952020382320298</v>
      </c>
      <c r="K285" s="3">
        <f t="shared" si="41"/>
        <v>0.7387399392004993</v>
      </c>
      <c r="L285" s="3">
        <f t="shared" si="43"/>
        <v>0.60366972639572891</v>
      </c>
      <c r="M285" s="3">
        <f>SUM(J$3:J285)</f>
        <v>244.25837865141938</v>
      </c>
      <c r="N285" s="3">
        <f>SUM(K$3:K285)</f>
        <v>171.34816875198453</v>
      </c>
      <c r="O285" s="3">
        <f>SUM(L$3:L285)</f>
        <v>123.57208628761452</v>
      </c>
      <c r="P285" s="3">
        <f t="shared" si="44"/>
        <v>0.14845749299484234</v>
      </c>
      <c r="Q285" s="3">
        <f t="shared" si="45"/>
        <v>2.8933980952019555E-2</v>
      </c>
      <c r="R285" s="3">
        <f t="shared" si="46"/>
        <v>2.3643730950499382E-2</v>
      </c>
      <c r="S285" s="3">
        <f>SUM(P$3:P285)</f>
        <v>11.400668601541113</v>
      </c>
      <c r="T285" s="3">
        <f>SUM(Q$3:Q285)</f>
        <v>3.5183744122892495</v>
      </c>
      <c r="U285" s="3">
        <f>SUM(R$3:R285)</f>
        <v>2.8239993815153936</v>
      </c>
      <c r="V285" s="3"/>
    </row>
    <row r="286" spans="6:22" x14ac:dyDescent="0.15">
      <c r="F286" s="19">
        <f t="shared" si="42"/>
        <v>283</v>
      </c>
      <c r="G286" s="29">
        <f t="shared" si="47"/>
        <v>0.5219353429870196</v>
      </c>
      <c r="H286" s="29">
        <f t="shared" si="48"/>
        <v>1.3527215040608451</v>
      </c>
      <c r="I286" s="37">
        <f t="shared" si="49"/>
        <v>1.6555448167493434</v>
      </c>
      <c r="J286" s="3">
        <f t="shared" si="40"/>
        <v>1.9159461290301427</v>
      </c>
      <c r="K286" s="3">
        <f t="shared" si="41"/>
        <v>0.73925046434023434</v>
      </c>
      <c r="L286" s="3">
        <f t="shared" si="43"/>
        <v>0.60403076369958775</v>
      </c>
      <c r="M286" s="3">
        <f>SUM(J$3:J286)</f>
        <v>246.17432478044952</v>
      </c>
      <c r="N286" s="3">
        <f>SUM(K$3:K286)</f>
        <v>172.08741921632478</v>
      </c>
      <c r="O286" s="3">
        <f>SUM(L$3:L286)</f>
        <v>124.17611705131411</v>
      </c>
      <c r="P286" s="3">
        <f t="shared" si="44"/>
        <v>0.15061465403209176</v>
      </c>
      <c r="Q286" s="3">
        <f t="shared" si="45"/>
        <v>2.9056650195595321E-2</v>
      </c>
      <c r="R286" s="3">
        <f t="shared" si="46"/>
        <v>2.3741764739858798E-2</v>
      </c>
      <c r="S286" s="3">
        <f>SUM(P$3:P286)</f>
        <v>11.551283255573205</v>
      </c>
      <c r="T286" s="3">
        <f>SUM(Q$3:Q286)</f>
        <v>3.5474310624848449</v>
      </c>
      <c r="U286" s="3">
        <f>SUM(R$3:R286)</f>
        <v>2.8477411462552524</v>
      </c>
      <c r="V286" s="3"/>
    </row>
    <row r="287" spans="6:22" x14ac:dyDescent="0.15">
      <c r="F287" s="19">
        <f t="shared" si="42"/>
        <v>284</v>
      </c>
      <c r="G287" s="29">
        <f t="shared" si="47"/>
        <v>0.51623752837540537</v>
      </c>
      <c r="H287" s="29">
        <f t="shared" si="48"/>
        <v>1.3518184142814458</v>
      </c>
      <c r="I287" s="37">
        <f t="shared" si="49"/>
        <v>1.6545813343518667</v>
      </c>
      <c r="J287" s="3">
        <f t="shared" si="40"/>
        <v>1.9370928013447426</v>
      </c>
      <c r="K287" s="3">
        <f t="shared" si="41"/>
        <v>0.73974432470765417</v>
      </c>
      <c r="L287" s="3">
        <f t="shared" si="43"/>
        <v>0.60438249800014843</v>
      </c>
      <c r="M287" s="3">
        <f>SUM(J$3:J287)</f>
        <v>248.11141758179426</v>
      </c>
      <c r="N287" s="3">
        <f>SUM(K$3:K287)</f>
        <v>172.82716354103243</v>
      </c>
      <c r="O287" s="3">
        <f>SUM(L$3:L287)</f>
        <v>124.78049954931426</v>
      </c>
      <c r="P287" s="3">
        <f t="shared" si="44"/>
        <v>0.15281509877275193</v>
      </c>
      <c r="Q287" s="3">
        <f t="shared" si="45"/>
        <v>2.9178803919024134E-2</v>
      </c>
      <c r="R287" s="3">
        <f t="shared" si="46"/>
        <v>2.3839531865561411E-2</v>
      </c>
      <c r="S287" s="3">
        <f>SUM(P$3:P287)</f>
        <v>11.704098354345957</v>
      </c>
      <c r="T287" s="3">
        <f>SUM(Q$3:Q287)</f>
        <v>3.576609866403869</v>
      </c>
      <c r="U287" s="3">
        <f>SUM(R$3:R287)</f>
        <v>2.871580678120814</v>
      </c>
      <c r="V287" s="3"/>
    </row>
    <row r="288" spans="6:22" x14ac:dyDescent="0.15">
      <c r="F288" s="19">
        <f t="shared" si="42"/>
        <v>285</v>
      </c>
      <c r="G288" s="29">
        <f t="shared" si="47"/>
        <v>0.51055453926135996</v>
      </c>
      <c r="H288" s="29">
        <f t="shared" si="48"/>
        <v>1.3509468211405544</v>
      </c>
      <c r="I288" s="37">
        <f t="shared" si="49"/>
        <v>1.6536443542535824</v>
      </c>
      <c r="J288" s="3">
        <f t="shared" si="40"/>
        <v>1.958654606120515</v>
      </c>
      <c r="K288" s="3">
        <f t="shared" si="41"/>
        <v>0.74022158707604568</v>
      </c>
      <c r="L288" s="3">
        <f t="shared" si="43"/>
        <v>0.6047249503363602</v>
      </c>
      <c r="M288" s="3">
        <f>SUM(J$3:J288)</f>
        <v>250.07007218791477</v>
      </c>
      <c r="N288" s="3">
        <f>SUM(K$3:K288)</f>
        <v>173.56738512810847</v>
      </c>
      <c r="O288" s="3">
        <f>SUM(L$3:L288)</f>
        <v>125.38522449965062</v>
      </c>
      <c r="P288" s="3">
        <f t="shared" si="44"/>
        <v>0.15506015631787412</v>
      </c>
      <c r="Q288" s="3">
        <f t="shared" si="45"/>
        <v>2.9300437821760141E-2</v>
      </c>
      <c r="R288" s="3">
        <f t="shared" si="46"/>
        <v>2.3937029284147593E-2</v>
      </c>
      <c r="S288" s="3">
        <f>SUM(P$3:P288)</f>
        <v>11.859158510663832</v>
      </c>
      <c r="T288" s="3">
        <f>SUM(Q$3:Q288)</f>
        <v>3.6059103042256293</v>
      </c>
      <c r="U288" s="3">
        <f>SUM(R$3:R288)</f>
        <v>2.8955177074049616</v>
      </c>
      <c r="V288" s="3"/>
    </row>
    <row r="289" spans="6:22" x14ac:dyDescent="0.15">
      <c r="F289" s="19">
        <f t="shared" si="42"/>
        <v>286</v>
      </c>
      <c r="G289" s="29">
        <f t="shared" si="47"/>
        <v>0.50488613269661742</v>
      </c>
      <c r="H289" s="29">
        <f t="shared" si="48"/>
        <v>1.350106481689906</v>
      </c>
      <c r="I289" s="37">
        <f t="shared" si="49"/>
        <v>1.6527337295537183</v>
      </c>
      <c r="J289" s="3">
        <f t="shared" si="40"/>
        <v>1.9806446151708688</v>
      </c>
      <c r="K289" s="3">
        <f t="shared" si="41"/>
        <v>0.74068231918145933</v>
      </c>
      <c r="L289" s="3">
        <f t="shared" si="43"/>
        <v>0.60505814222719734</v>
      </c>
      <c r="M289" s="3">
        <f>SUM(J$3:J289)</f>
        <v>252.05071680308563</v>
      </c>
      <c r="N289" s="3">
        <f>SUM(K$3:K289)</f>
        <v>174.30806744728991</v>
      </c>
      <c r="O289" s="3">
        <f>SUM(L$3:L289)</f>
        <v>125.99028264187781</v>
      </c>
      <c r="P289" s="3">
        <f t="shared" si="44"/>
        <v>0.15735121109413014</v>
      </c>
      <c r="Q289" s="3">
        <f t="shared" si="45"/>
        <v>2.9421547678596859E-2</v>
      </c>
      <c r="R289" s="3">
        <f t="shared" si="46"/>
        <v>2.4034253982913669E-2</v>
      </c>
      <c r="S289" s="3">
        <f>SUM(P$3:P289)</f>
        <v>12.016509721757963</v>
      </c>
      <c r="T289" s="3">
        <f>SUM(Q$3:Q289)</f>
        <v>3.6353318519042261</v>
      </c>
      <c r="U289" s="3">
        <f>SUM(R$3:R289)</f>
        <v>2.9195519613878753</v>
      </c>
      <c r="V289" s="3"/>
    </row>
    <row r="290" spans="6:22" x14ac:dyDescent="0.15">
      <c r="F290" s="19">
        <f t="shared" si="42"/>
        <v>287</v>
      </c>
      <c r="G290" s="29">
        <f t="shared" si="47"/>
        <v>0.49923206911894991</v>
      </c>
      <c r="H290" s="29">
        <f t="shared" si="48"/>
        <v>1.3492971563672718</v>
      </c>
      <c r="I290" s="37">
        <f t="shared" si="49"/>
        <v>1.651849314931082</v>
      </c>
      <c r="J290" s="3">
        <f t="shared" si="40"/>
        <v>2.003076448523851</v>
      </c>
      <c r="K290" s="3">
        <f t="shared" si="41"/>
        <v>0.74112658970712686</v>
      </c>
      <c r="L290" s="3">
        <f t="shared" si="43"/>
        <v>0.60538209566755896</v>
      </c>
      <c r="M290" s="3">
        <f>SUM(J$3:J290)</f>
        <v>254.05379325160948</v>
      </c>
      <c r="N290" s="3">
        <f>SUM(K$3:K290)</f>
        <v>175.04919403699705</v>
      </c>
      <c r="O290" s="3">
        <f>SUM(L$3:L290)</f>
        <v>126.59566473754538</v>
      </c>
      <c r="P290" s="3">
        <f t="shared" si="44"/>
        <v>0.15968970575731814</v>
      </c>
      <c r="Q290" s="3">
        <f t="shared" si="45"/>
        <v>2.9542129339714639E-2</v>
      </c>
      <c r="R290" s="3">
        <f t="shared" si="46"/>
        <v>2.4131202980081864E-2</v>
      </c>
      <c r="S290" s="3">
        <f>SUM(P$3:P290)</f>
        <v>12.176199427515281</v>
      </c>
      <c r="T290" s="3">
        <f>SUM(Q$3:Q290)</f>
        <v>3.6648739812439408</v>
      </c>
      <c r="U290" s="3">
        <f>SUM(R$3:R290)</f>
        <v>2.9436831643679571</v>
      </c>
      <c r="V290" s="3"/>
    </row>
    <row r="291" spans="6:22" x14ac:dyDescent="0.15">
      <c r="F291" s="19">
        <f t="shared" si="42"/>
        <v>288</v>
      </c>
      <c r="G291" s="29">
        <f t="shared" si="47"/>
        <v>0.49359211229338301</v>
      </c>
      <c r="H291" s="29">
        <f t="shared" si="48"/>
        <v>1.3485186089376784</v>
      </c>
      <c r="I291" s="37">
        <f t="shared" si="49"/>
        <v>1.6509909666228835</v>
      </c>
      <c r="J291" s="3">
        <f t="shared" si="40"/>
        <v>2.0259643035090003</v>
      </c>
      <c r="K291" s="3">
        <f t="shared" si="41"/>
        <v>0.74155446826779003</v>
      </c>
      <c r="L291" s="3">
        <f t="shared" si="43"/>
        <v>0.60569683312411382</v>
      </c>
      <c r="M291" s="3">
        <f>SUM(J$3:J291)</f>
        <v>256.07975755511848</v>
      </c>
      <c r="N291" s="3">
        <f>SUM(K$3:K291)</f>
        <v>175.79074850526484</v>
      </c>
      <c r="O291" s="3">
        <f>SUM(L$3:L291)</f>
        <v>127.20136157066949</v>
      </c>
      <c r="P291" s="3">
        <f t="shared" si="44"/>
        <v>0.16207714428072001</v>
      </c>
      <c r="Q291" s="3">
        <f t="shared" si="45"/>
        <v>2.96621787307116E-2</v>
      </c>
      <c r="R291" s="3">
        <f t="shared" si="46"/>
        <v>2.4227873324964552E-2</v>
      </c>
      <c r="S291" s="3">
        <f>SUM(P$3:P291)</f>
        <v>12.338276571796001</v>
      </c>
      <c r="T291" s="3">
        <f>SUM(Q$3:Q291)</f>
        <v>3.6945361599746525</v>
      </c>
      <c r="U291" s="3">
        <f>SUM(R$3:R291)</f>
        <v>2.9679110376929216</v>
      </c>
      <c r="V291" s="3"/>
    </row>
    <row r="292" spans="6:22" x14ac:dyDescent="0.15">
      <c r="F292" s="19">
        <f t="shared" si="42"/>
        <v>289</v>
      </c>
      <c r="G292" s="29">
        <f t="shared" si="47"/>
        <v>0.48796602925463067</v>
      </c>
      <c r="H292" s="29">
        <f t="shared" si="48"/>
        <v>1.3477706064358388</v>
      </c>
      <c r="I292" s="37">
        <f t="shared" si="49"/>
        <v>1.6501585424039051</v>
      </c>
      <c r="J292" s="3">
        <f t="shared" si="40"/>
        <v>2.0493229857158344</v>
      </c>
      <c r="K292" s="3">
        <f t="shared" si="41"/>
        <v>0.74196602539395518</v>
      </c>
      <c r="L292" s="3">
        <f t="shared" si="43"/>
        <v>0.60600237753108732</v>
      </c>
      <c r="M292" s="3">
        <f>SUM(J$3:J292)</f>
        <v>258.12908054083431</v>
      </c>
      <c r="N292" s="3">
        <f>SUM(K$3:K292)</f>
        <v>176.53271453065881</v>
      </c>
      <c r="O292" s="3">
        <f>SUM(L$3:L292)</f>
        <v>127.80736394820057</v>
      </c>
      <c r="P292" s="3">
        <f t="shared" si="44"/>
        <v>0.16451509524218783</v>
      </c>
      <c r="Q292" s="3">
        <f t="shared" si="45"/>
        <v>2.9781691852618478E-2</v>
      </c>
      <c r="R292" s="3">
        <f t="shared" si="46"/>
        <v>2.4324262098122808E-2</v>
      </c>
      <c r="S292" s="3">
        <f>SUM(P$3:P292)</f>
        <v>12.502791667038188</v>
      </c>
      <c r="T292" s="3">
        <f>SUM(Q$3:Q292)</f>
        <v>3.724317851827271</v>
      </c>
      <c r="U292" s="3">
        <f>SUM(R$3:R292)</f>
        <v>2.9922352997910444</v>
      </c>
      <c r="V292" s="3"/>
    </row>
    <row r="293" spans="6:22" x14ac:dyDescent="0.15">
      <c r="F293" s="19">
        <f t="shared" si="42"/>
        <v>290</v>
      </c>
      <c r="G293" s="29">
        <f t="shared" si="47"/>
        <v>0.48235359025072105</v>
      </c>
      <c r="H293" s="29">
        <f t="shared" si="48"/>
        <v>1.3470529191097813</v>
      </c>
      <c r="I293" s="37">
        <f t="shared" si="49"/>
        <v>1.6493519015659954</v>
      </c>
      <c r="J293" s="3">
        <f t="shared" si="40"/>
        <v>2.0731679419660027</v>
      </c>
      <c r="K293" s="3">
        <f t="shared" si="41"/>
        <v>0.74236133251607062</v>
      </c>
      <c r="L293" s="3">
        <f t="shared" si="43"/>
        <v>0.60629875228599728</v>
      </c>
      <c r="M293" s="3">
        <f>SUM(J$3:J293)</f>
        <v>260.20224848280031</v>
      </c>
      <c r="N293" s="3">
        <f>SUM(K$3:K293)</f>
        <v>177.27507586317489</v>
      </c>
      <c r="O293" s="3">
        <f>SUM(L$3:L293)</f>
        <v>128.41366270048658</v>
      </c>
      <c r="P293" s="3">
        <f t="shared" si="44"/>
        <v>0.1670051953250391</v>
      </c>
      <c r="Q293" s="3">
        <f t="shared" si="45"/>
        <v>2.9900664781897287E-2</v>
      </c>
      <c r="R293" s="3">
        <f t="shared" si="46"/>
        <v>2.4420366411519335E-2</v>
      </c>
      <c r="S293" s="3">
        <f>SUM(P$3:P293)</f>
        <v>12.669796862363228</v>
      </c>
      <c r="T293" s="3">
        <f>SUM(Q$3:Q293)</f>
        <v>3.7542185166091682</v>
      </c>
      <c r="U293" s="3">
        <f>SUM(R$3:R293)</f>
        <v>3.0166556662025639</v>
      </c>
      <c r="V293" s="3"/>
    </row>
    <row r="294" spans="6:22" x14ac:dyDescent="0.15">
      <c r="F294" s="19">
        <f t="shared" si="42"/>
        <v>291</v>
      </c>
      <c r="G294" s="29">
        <f t="shared" si="47"/>
        <v>0.4767545686877846</v>
      </c>
      <c r="H294" s="29">
        <f t="shared" si="48"/>
        <v>1.3463653203656372</v>
      </c>
      <c r="I294" s="37">
        <f t="shared" si="49"/>
        <v>1.6485709048979009</v>
      </c>
      <c r="J294" s="3">
        <f t="shared" si="40"/>
        <v>2.0975152954535745</v>
      </c>
      <c r="K294" s="3">
        <f t="shared" si="41"/>
        <v>0.74274046194863852</v>
      </c>
      <c r="L294" s="3">
        <f t="shared" si="43"/>
        <v>0.60658598124533314</v>
      </c>
      <c r="M294" s="3">
        <f>SUM(J$3:J294)</f>
        <v>262.29976377825386</v>
      </c>
      <c r="N294" s="3">
        <f>SUM(K$3:K294)</f>
        <v>178.01781632512353</v>
      </c>
      <c r="O294" s="3">
        <f>SUM(L$3:L294)</f>
        <v>129.02024868173191</v>
      </c>
      <c r="P294" s="3">
        <f t="shared" si="44"/>
        <v>0.16954915304916396</v>
      </c>
      <c r="Q294" s="3">
        <f t="shared" si="45"/>
        <v>3.001909367042414E-2</v>
      </c>
      <c r="R294" s="3">
        <f t="shared" si="46"/>
        <v>2.4516183408665546E-2</v>
      </c>
      <c r="S294" s="3">
        <f>SUM(P$3:P294)</f>
        <v>12.839346015412392</v>
      </c>
      <c r="T294" s="3">
        <f>SUM(Q$3:Q294)</f>
        <v>3.7842376102795923</v>
      </c>
      <c r="U294" s="3">
        <f>SUM(R$3:R294)</f>
        <v>3.0411718496112292</v>
      </c>
      <c r="V294" s="3"/>
    </row>
    <row r="295" spans="6:22" x14ac:dyDescent="0.15">
      <c r="F295" s="19">
        <f t="shared" si="42"/>
        <v>292</v>
      </c>
      <c r="G295" s="29">
        <f t="shared" si="47"/>
        <v>0.47116874107597806</v>
      </c>
      <c r="H295" s="29">
        <f t="shared" si="48"/>
        <v>1.3457075867135622</v>
      </c>
      <c r="I295" s="37">
        <f t="shared" si="49"/>
        <v>1.6478154146654087</v>
      </c>
      <c r="J295" s="3">
        <f t="shared" si="40"/>
        <v>2.1223818832216326</v>
      </c>
      <c r="K295" s="3">
        <f t="shared" si="41"/>
        <v>0.74310348687426475</v>
      </c>
      <c r="L295" s="3">
        <f t="shared" si="43"/>
        <v>0.60686408872018682</v>
      </c>
      <c r="M295" s="3">
        <f>SUM(J$3:J295)</f>
        <v>264.4221456614755</v>
      </c>
      <c r="N295" s="3">
        <f>SUM(K$3:K295)</f>
        <v>178.76091981199781</v>
      </c>
      <c r="O295" s="3">
        <f>SUM(L$3:L295)</f>
        <v>129.6271127704521</v>
      </c>
      <c r="P295" s="3">
        <f t="shared" si="44"/>
        <v>0.17214875275019909</v>
      </c>
      <c r="Q295" s="3">
        <f t="shared" si="45"/>
        <v>3.0136974745456291E-2</v>
      </c>
      <c r="R295" s="3">
        <f t="shared" si="46"/>
        <v>2.461171026476313E-2</v>
      </c>
      <c r="S295" s="3">
        <f>SUM(P$3:P295)</f>
        <v>13.011494768162592</v>
      </c>
      <c r="T295" s="3">
        <f>SUM(Q$3:Q295)</f>
        <v>3.8143745850250488</v>
      </c>
      <c r="U295" s="3">
        <f>SUM(R$3:R295)</f>
        <v>3.0657835598759924</v>
      </c>
      <c r="V295" s="3"/>
    </row>
    <row r="296" spans="6:22" x14ac:dyDescent="0.15">
      <c r="F296" s="19">
        <f t="shared" si="42"/>
        <v>293</v>
      </c>
      <c r="G296" s="29">
        <f t="shared" si="47"/>
        <v>0.46559588697651366</v>
      </c>
      <c r="H296" s="29">
        <f t="shared" si="48"/>
        <v>1.3450794977147686</v>
      </c>
      <c r="I296" s="37">
        <f t="shared" si="49"/>
        <v>1.6470852945918113</v>
      </c>
      <c r="J296" s="3">
        <f t="shared" si="40"/>
        <v>2.1477852961584336</v>
      </c>
      <c r="K296" s="3">
        <f t="shared" si="41"/>
        <v>0.74345048132765112</v>
      </c>
      <c r="L296" s="3">
        <f t="shared" si="43"/>
        <v>0.60713309947183081</v>
      </c>
      <c r="M296" s="3">
        <f>SUM(J$3:J296)</f>
        <v>266.56993095763391</v>
      </c>
      <c r="N296" s="3">
        <f>SUM(K$3:K296)</f>
        <v>179.50437029332545</v>
      </c>
      <c r="O296" s="3">
        <f>SUM(L$3:L296)</f>
        <v>130.23424586992394</v>
      </c>
      <c r="P296" s="3">
        <f t="shared" si="44"/>
        <v>0.17480585882622807</v>
      </c>
      <c r="Q296" s="3">
        <f t="shared" si="45"/>
        <v>3.025430430958358E-2</v>
      </c>
      <c r="R296" s="3">
        <f t="shared" si="46"/>
        <v>2.4706944186839781E-2</v>
      </c>
      <c r="S296" s="3">
        <f>SUM(P$3:P296)</f>
        <v>13.186300626988821</v>
      </c>
      <c r="T296" s="3">
        <f>SUM(Q$3:Q296)</f>
        <v>3.8446288893346323</v>
      </c>
      <c r="U296" s="3">
        <f>SUM(R$3:R296)</f>
        <v>3.0904905040628323</v>
      </c>
      <c r="V296" s="3"/>
    </row>
    <row r="297" spans="6:22" x14ac:dyDescent="0.15">
      <c r="F297" s="19">
        <f t="shared" si="42"/>
        <v>294</v>
      </c>
      <c r="G297" s="29">
        <f t="shared" si="47"/>
        <v>0.46003578894977082</v>
      </c>
      <c r="H297" s="29">
        <f t="shared" si="48"/>
        <v>1.3444808359296363</v>
      </c>
      <c r="I297" s="37">
        <f t="shared" si="49"/>
        <v>1.6463804098386783</v>
      </c>
      <c r="J297" s="3">
        <f t="shared" si="40"/>
        <v>2.173743921712981</v>
      </c>
      <c r="K297" s="3">
        <f t="shared" si="41"/>
        <v>0.74378152017953736</v>
      </c>
      <c r="L297" s="3">
        <f t="shared" si="43"/>
        <v>0.60739303870724848</v>
      </c>
      <c r="M297" s="3">
        <f>SUM(J$3:J297)</f>
        <v>268.74367487934688</v>
      </c>
      <c r="N297" s="3">
        <f>SUM(K$3:K297)</f>
        <v>180.24815181350499</v>
      </c>
      <c r="O297" s="3">
        <f>SUM(L$3:L297)</f>
        <v>130.84163890863118</v>
      </c>
      <c r="P297" s="3">
        <f t="shared" si="44"/>
        <v>0.17752242027322679</v>
      </c>
      <c r="Q297" s="3">
        <f t="shared" si="45"/>
        <v>3.0371078740664442E-2</v>
      </c>
      <c r="R297" s="3">
        <f t="shared" si="46"/>
        <v>2.480188241387931E-2</v>
      </c>
      <c r="S297" s="3">
        <f>SUM(P$3:P297)</f>
        <v>13.363823047262049</v>
      </c>
      <c r="T297" s="3">
        <f>SUM(Q$3:Q297)</f>
        <v>3.8749999680752967</v>
      </c>
      <c r="U297" s="3">
        <f>SUM(R$3:R297)</f>
        <v>3.1152923864767117</v>
      </c>
      <c r="V297" s="3"/>
    </row>
    <row r="298" spans="6:22" x14ac:dyDescent="0.15">
      <c r="F298" s="19">
        <f t="shared" si="42"/>
        <v>295</v>
      </c>
      <c r="G298" s="29">
        <f t="shared" si="47"/>
        <v>0.45448823250446263</v>
      </c>
      <c r="H298" s="29">
        <f t="shared" si="48"/>
        <v>1.3439113868668788</v>
      </c>
      <c r="I298" s="37">
        <f t="shared" si="49"/>
        <v>1.6457006269869305</v>
      </c>
      <c r="J298" s="3">
        <f t="shared" si="40"/>
        <v>2.2002769895481968</v>
      </c>
      <c r="K298" s="3">
        <f t="shared" si="41"/>
        <v>0.74409667912059663</v>
      </c>
      <c r="L298" s="3">
        <f t="shared" si="43"/>
        <v>0.60764393207461642</v>
      </c>
      <c r="M298" s="3">
        <f>SUM(J$3:J298)</f>
        <v>270.94395186889506</v>
      </c>
      <c r="N298" s="3">
        <f>SUM(K$3:K298)</f>
        <v>180.99224849262558</v>
      </c>
      <c r="O298" s="3">
        <f>SUM(L$3:L298)</f>
        <v>131.44928284070579</v>
      </c>
      <c r="P298" s="3">
        <f t="shared" si="44"/>
        <v>0.18030047553242168</v>
      </c>
      <c r="Q298" s="3">
        <f t="shared" si="45"/>
        <v>3.0487294491746669E-2</v>
      </c>
      <c r="R298" s="3">
        <f t="shared" si="46"/>
        <v>2.489652221694609E-2</v>
      </c>
      <c r="S298" s="3">
        <f>SUM(P$3:P298)</f>
        <v>13.54412352279447</v>
      </c>
      <c r="T298" s="3">
        <f>SUM(Q$3:Q298)</f>
        <v>3.9054872625670431</v>
      </c>
      <c r="U298" s="3">
        <f>SUM(R$3:R298)</f>
        <v>3.1401889086936579</v>
      </c>
      <c r="V298" s="3"/>
    </row>
    <row r="299" spans="6:22" x14ac:dyDescent="0.15">
      <c r="F299" s="19">
        <f t="shared" si="42"/>
        <v>296</v>
      </c>
      <c r="G299" s="29">
        <f t="shared" si="47"/>
        <v>0.44895300604783367</v>
      </c>
      <c r="H299" s="29">
        <f t="shared" si="48"/>
        <v>1.3433709389337396</v>
      </c>
      <c r="I299" s="37">
        <f t="shared" si="49"/>
        <v>1.6450458140182143</v>
      </c>
      <c r="J299" s="3">
        <f t="shared" si="40"/>
        <v>2.2274046203701219</v>
      </c>
      <c r="K299" s="3">
        <f t="shared" si="41"/>
        <v>0.74439603464529314</v>
      </c>
      <c r="L299" s="3">
        <f t="shared" si="43"/>
        <v>0.60788580565874006</v>
      </c>
      <c r="M299" s="3">
        <f>SUM(J$3:J299)</f>
        <v>273.17135648926518</v>
      </c>
      <c r="N299" s="3">
        <f>SUM(K$3:K299)</f>
        <v>181.73664452727087</v>
      </c>
      <c r="O299" s="3">
        <f>SUM(L$3:L299)</f>
        <v>132.05716864636454</v>
      </c>
      <c r="P299" s="3">
        <f t="shared" si="44"/>
        <v>0.18314215767487671</v>
      </c>
      <c r="Q299" s="3">
        <f t="shared" si="45"/>
        <v>3.0602948090973164E-2</v>
      </c>
      <c r="R299" s="3">
        <f t="shared" si="46"/>
        <v>2.4990860899303757E-2</v>
      </c>
      <c r="S299" s="3">
        <f>SUM(P$3:P299)</f>
        <v>13.727265680469346</v>
      </c>
      <c r="T299" s="3">
        <f>SUM(Q$3:Q299)</f>
        <v>3.9360902106580165</v>
      </c>
      <c r="U299" s="3">
        <f>SUM(R$3:R299)</f>
        <v>3.1651797695929615</v>
      </c>
      <c r="V299" s="3"/>
    </row>
    <row r="300" spans="6:22" x14ac:dyDescent="0.15">
      <c r="F300" s="19">
        <f t="shared" si="42"/>
        <v>297</v>
      </c>
      <c r="G300" s="29">
        <f t="shared" si="47"/>
        <v>0.44342990083686212</v>
      </c>
      <c r="H300" s="29">
        <f t="shared" si="48"/>
        <v>1.342859283387198</v>
      </c>
      <c r="I300" s="37">
        <f t="shared" si="49"/>
        <v>1.644415840296567</v>
      </c>
      <c r="J300" s="3">
        <f t="shared" si="40"/>
        <v>2.2551478781939425</v>
      </c>
      <c r="K300" s="3">
        <f t="shared" si="41"/>
        <v>0.74467966403570041</v>
      </c>
      <c r="L300" s="3">
        <f t="shared" si="43"/>
        <v>0.60811868597644503</v>
      </c>
      <c r="M300" s="3">
        <f>SUM(J$3:J300)</f>
        <v>275.42650436745913</v>
      </c>
      <c r="N300" s="3">
        <f>SUM(K$3:K300)</f>
        <v>182.48132419130656</v>
      </c>
      <c r="O300" s="3">
        <f>SUM(L$3:L300)</f>
        <v>132.66528733234099</v>
      </c>
      <c r="P300" s="3">
        <f t="shared" si="44"/>
        <v>0.18604969995100024</v>
      </c>
      <c r="Q300" s="3">
        <f t="shared" si="45"/>
        <v>3.0718036141472643E-2</v>
      </c>
      <c r="R300" s="3">
        <f t="shared" si="46"/>
        <v>2.5084895796528357E-2</v>
      </c>
      <c r="S300" s="3">
        <f>SUM(P$3:P300)</f>
        <v>13.913315380420347</v>
      </c>
      <c r="T300" s="3">
        <f>SUM(Q$3:Q300)</f>
        <v>3.9668082467994892</v>
      </c>
      <c r="U300" s="3">
        <f>SUM(R$3:R300)</f>
        <v>3.1902646653894897</v>
      </c>
      <c r="V300" s="3"/>
    </row>
    <row r="301" spans="6:22" x14ac:dyDescent="0.15">
      <c r="F301" s="19">
        <f t="shared" si="42"/>
        <v>298</v>
      </c>
      <c r="G301" s="29">
        <f t="shared" si="47"/>
        <v>0.43791871093044588</v>
      </c>
      <c r="H301" s="29">
        <f t="shared" si="48"/>
        <v>1.3423762142861504</v>
      </c>
      <c r="I301" s="37">
        <f t="shared" si="49"/>
        <v>1.6438105765503708</v>
      </c>
      <c r="J301" s="3">
        <f t="shared" si="40"/>
        <v>2.283528826332403</v>
      </c>
      <c r="K301" s="3">
        <f t="shared" si="41"/>
        <v>0.74494764534529578</v>
      </c>
      <c r="L301" s="3">
        <f t="shared" si="43"/>
        <v>0.60834259997192397</v>
      </c>
      <c r="M301" s="3">
        <f>SUM(J$3:J301)</f>
        <v>277.71003319379156</v>
      </c>
      <c r="N301" s="3">
        <f>SUM(K$3:K301)</f>
        <v>183.22627183665185</v>
      </c>
      <c r="O301" s="3">
        <f>SUM(L$3:L301)</f>
        <v>133.27362993231293</v>
      </c>
      <c r="P301" s="3">
        <f t="shared" si="44"/>
        <v>0.18902544173529334</v>
      </c>
      <c r="Q301" s="3">
        <f t="shared" si="45"/>
        <v>3.0832555321235851E-2</v>
      </c>
      <c r="R301" s="3">
        <f t="shared" si="46"/>
        <v>2.5178624276615741E-2</v>
      </c>
      <c r="S301" s="3">
        <f>SUM(P$3:P301)</f>
        <v>14.102340822155639</v>
      </c>
      <c r="T301" s="3">
        <f>SUM(Q$3:Q301)</f>
        <v>3.997640802120725</v>
      </c>
      <c r="U301" s="3">
        <f>SUM(R$3:R301)</f>
        <v>3.2154432896661054</v>
      </c>
      <c r="V301" s="3"/>
    </row>
    <row r="302" spans="6:22" x14ac:dyDescent="0.15">
      <c r="F302" s="19">
        <f t="shared" si="42"/>
        <v>299</v>
      </c>
      <c r="G302" s="29">
        <f t="shared" si="47"/>
        <v>0.43241923314254788</v>
      </c>
      <c r="H302" s="29">
        <f t="shared" si="48"/>
        <v>1.3419215284445614</v>
      </c>
      <c r="I302" s="37">
        <f t="shared" si="49"/>
        <v>1.643229894854586</v>
      </c>
      <c r="J302" s="3">
        <f t="shared" si="40"/>
        <v>2.3125705874196116</v>
      </c>
      <c r="K302" s="3">
        <f t="shared" si="41"/>
        <v>0.7452000573827241</v>
      </c>
      <c r="L302" s="3">
        <f t="shared" si="43"/>
        <v>0.60855757501204222</v>
      </c>
      <c r="M302" s="3">
        <f>SUM(J$3:J302)</f>
        <v>280.02260378121116</v>
      </c>
      <c r="N302" s="3">
        <f>SUM(K$3:K302)</f>
        <v>183.97147189403458</v>
      </c>
      <c r="O302" s="3">
        <f>SUM(L$3:L302)</f>
        <v>133.88218750732497</v>
      </c>
      <c r="P302" s="3">
        <f t="shared" si="44"/>
        <v>0.1920718348995733</v>
      </c>
      <c r="Q302" s="3">
        <f t="shared" si="45"/>
        <v>3.0946502382977015E-2</v>
      </c>
      <c r="R302" s="3">
        <f t="shared" si="46"/>
        <v>2.5272043740083419E-2</v>
      </c>
      <c r="S302" s="3">
        <f>SUM(P$3:P302)</f>
        <v>14.294412657055213</v>
      </c>
      <c r="T302" s="3">
        <f>SUM(Q$3:Q302)</f>
        <v>4.0285873045037022</v>
      </c>
      <c r="U302" s="3">
        <f>SUM(R$3:R302)</f>
        <v>3.2407153334061887</v>
      </c>
      <c r="V302" s="3"/>
    </row>
    <row r="303" spans="6:22" x14ac:dyDescent="0.15">
      <c r="F303" s="19">
        <f t="shared" si="42"/>
        <v>300</v>
      </c>
      <c r="G303" s="29">
        <f t="shared" si="47"/>
        <v>0.42693126699627865</v>
      </c>
      <c r="H303" s="29">
        <f t="shared" si="48"/>
        <v>1.3414950253855404</v>
      </c>
      <c r="I303" s="37">
        <f t="shared" si="49"/>
        <v>1.6426736686132657</v>
      </c>
      <c r="J303" s="3">
        <f t="shared" si="40"/>
        <v>2.3422974078136951</v>
      </c>
      <c r="K303" s="3">
        <f t="shared" si="41"/>
        <v>0.74543697969554823</v>
      </c>
      <c r="L303" s="3">
        <f t="shared" si="43"/>
        <v>0.60876363888160057</v>
      </c>
      <c r="M303" s="3">
        <f>SUM(J$3:J303)</f>
        <v>282.36490118902486</v>
      </c>
      <c r="N303" s="3">
        <f>SUM(K$3:K303)</f>
        <v>184.71690887373012</v>
      </c>
      <c r="O303" s="3">
        <f>SUM(L$3:L303)</f>
        <v>134.49095114620658</v>
      </c>
      <c r="P303" s="3">
        <f t="shared" si="44"/>
        <v>0.19519145065114127</v>
      </c>
      <c r="Q303" s="3">
        <f t="shared" si="45"/>
        <v>3.1059874153981176E-2</v>
      </c>
      <c r="R303" s="3">
        <f t="shared" si="46"/>
        <v>2.5365151620066691E-2</v>
      </c>
      <c r="S303" s="3">
        <f>SUM(P$3:P303)</f>
        <v>14.489604107706354</v>
      </c>
      <c r="T303" s="3">
        <f>SUM(Q$3:Q303)</f>
        <v>4.0596471786576833</v>
      </c>
      <c r="U303" s="3">
        <f>SUM(R$3:R303)</f>
        <v>3.2660804850262553</v>
      </c>
      <c r="V303" s="3"/>
    </row>
    <row r="304" spans="6:22" x14ac:dyDescent="0.15">
      <c r="F304" s="19">
        <f t="shared" si="42"/>
        <v>301</v>
      </c>
      <c r="G304" s="29">
        <f t="shared" si="47"/>
        <v>0.42145461467889261</v>
      </c>
      <c r="H304" s="29">
        <f t="shared" si="48"/>
        <v>1.3410965072963423</v>
      </c>
      <c r="I304" s="37">
        <f t="shared" si="49"/>
        <v>1.6421417725423375</v>
      </c>
      <c r="J304" s="3">
        <f t="shared" si="40"/>
        <v>2.3727347267555787</v>
      </c>
      <c r="K304" s="3">
        <f t="shared" si="41"/>
        <v>0.74565849255398131</v>
      </c>
      <c r="L304" s="3">
        <f t="shared" si="43"/>
        <v>0.60896081977856031</v>
      </c>
      <c r="M304" s="3">
        <f>SUM(J$3:J304)</f>
        <v>284.73763591578046</v>
      </c>
      <c r="N304" s="3">
        <f>SUM(K$3:K304)</f>
        <v>185.46256736628411</v>
      </c>
      <c r="O304" s="3">
        <f>SUM(L$3:L304)</f>
        <v>135.09991196598514</v>
      </c>
      <c r="P304" s="3">
        <f t="shared" si="44"/>
        <v>0.19838698687595255</v>
      </c>
      <c r="Q304" s="3">
        <f t="shared" si="45"/>
        <v>3.1172667535937275E-2</v>
      </c>
      <c r="R304" s="3">
        <f t="shared" si="46"/>
        <v>2.5457945382409256E-2</v>
      </c>
      <c r="S304" s="3">
        <f>SUM(P$3:P304)</f>
        <v>14.687991094582307</v>
      </c>
      <c r="T304" s="3">
        <f>SUM(Q$3:Q304)</f>
        <v>4.0908198461936207</v>
      </c>
      <c r="U304" s="3">
        <f>SUM(R$3:R304)</f>
        <v>3.2915384304086643</v>
      </c>
      <c r="V304" s="3"/>
    </row>
    <row r="305" spans="6:22" x14ac:dyDescent="0.15">
      <c r="F305" s="19">
        <f t="shared" si="42"/>
        <v>302</v>
      </c>
      <c r="G305" s="29">
        <f t="shared" si="47"/>
        <v>0.415989080997681</v>
      </c>
      <c r="H305" s="29">
        <f t="shared" si="48"/>
        <v>1.3407257789842582</v>
      </c>
      <c r="I305" s="37">
        <f t="shared" si="49"/>
        <v>1.6416340826526541</v>
      </c>
      <c r="J305" s="3">
        <f t="shared" si="40"/>
        <v>2.4039092506987574</v>
      </c>
      <c r="K305" s="3">
        <f t="shared" si="41"/>
        <v>0.74586467693461223</v>
      </c>
      <c r="L305" s="3">
        <f t="shared" si="43"/>
        <v>0.60914914630922989</v>
      </c>
      <c r="M305" s="3">
        <f>SUM(J$3:J305)</f>
        <v>287.1415451664792</v>
      </c>
      <c r="N305" s="3">
        <f>SUM(K$3:K305)</f>
        <v>186.20843204321872</v>
      </c>
      <c r="O305" s="3">
        <f>SUM(L$3:L305)</f>
        <v>135.70906111229436</v>
      </c>
      <c r="P305" s="3">
        <f t="shared" si="44"/>
        <v>0.20166127603084022</v>
      </c>
      <c r="Q305" s="3">
        <f t="shared" si="45"/>
        <v>3.1284879504757349E-2</v>
      </c>
      <c r="R305" s="3">
        <f t="shared" si="46"/>
        <v>2.5550422525748254E-2</v>
      </c>
      <c r="S305" s="3">
        <f>SUM(P$3:P305)</f>
        <v>14.889652370613147</v>
      </c>
      <c r="T305" s="3">
        <f>SUM(Q$3:Q305)</f>
        <v>4.122104725698378</v>
      </c>
      <c r="U305" s="3">
        <f>SUM(R$3:R305)</f>
        <v>3.3170888529344125</v>
      </c>
      <c r="V305" s="3"/>
    </row>
    <row r="306" spans="6:22" x14ac:dyDescent="0.15">
      <c r="F306" s="19">
        <f t="shared" si="42"/>
        <v>303</v>
      </c>
      <c r="G306" s="29">
        <f t="shared" si="47"/>
        <v>0.4105344733367367</v>
      </c>
      <c r="H306" s="29">
        <f t="shared" si="48"/>
        <v>1.3403826478333811</v>
      </c>
      <c r="I306" s="37">
        <f t="shared" si="49"/>
        <v>1.641150476233308</v>
      </c>
      <c r="J306" s="3">
        <f t="shared" si="40"/>
        <v>2.4358490332668365</v>
      </c>
      <c r="K306" s="3">
        <f t="shared" si="41"/>
        <v>0.7460556145041255</v>
      </c>
      <c r="L306" s="3">
        <f t="shared" si="43"/>
        <v>0.60932864748341253</v>
      </c>
      <c r="M306" s="3">
        <f>SUM(J$3:J306)</f>
        <v>289.57739419974604</v>
      </c>
      <c r="N306" s="3">
        <f>SUM(K$3:K306)</f>
        <v>186.95448765772284</v>
      </c>
      <c r="O306" s="3">
        <f>SUM(L$3:L306)</f>
        <v>136.31838975977777</v>
      </c>
      <c r="P306" s="3">
        <f t="shared" si="44"/>
        <v>0.2050172936332921</v>
      </c>
      <c r="Q306" s="3">
        <f t="shared" si="45"/>
        <v>3.1396507110381951E-2</v>
      </c>
      <c r="R306" s="3">
        <f t="shared" si="46"/>
        <v>2.5642580581593608E-2</v>
      </c>
      <c r="S306" s="3">
        <f>SUM(P$3:P306)</f>
        <v>15.094669664246439</v>
      </c>
      <c r="T306" s="3">
        <f>SUM(Q$3:Q306)</f>
        <v>4.1535012328087602</v>
      </c>
      <c r="U306" s="3">
        <f>SUM(R$3:R306)</f>
        <v>3.3427314335160059</v>
      </c>
      <c r="V306" s="3"/>
    </row>
    <row r="307" spans="6:22" x14ac:dyDescent="0.15">
      <c r="F307" s="19">
        <f t="shared" si="42"/>
        <v>304</v>
      </c>
      <c r="G307" s="29">
        <f t="shared" si="47"/>
        <v>0.405090601614572</v>
      </c>
      <c r="H307" s="29">
        <f t="shared" si="48"/>
        <v>1.3400669237622231</v>
      </c>
      <c r="I307" s="37">
        <f t="shared" si="49"/>
        <v>1.6406908318351994</v>
      </c>
      <c r="J307" s="3">
        <f t="shared" si="40"/>
        <v>2.4685835613423124</v>
      </c>
      <c r="K307" s="3">
        <f t="shared" si="41"/>
        <v>0.74623138760302432</v>
      </c>
      <c r="L307" s="3">
        <f t="shared" si="43"/>
        <v>0.60949935270952127</v>
      </c>
      <c r="M307" s="3">
        <f>SUM(J$3:J307)</f>
        <v>292.04597776108835</v>
      </c>
      <c r="N307" s="3">
        <f>SUM(K$3:K307)</f>
        <v>187.70071904532585</v>
      </c>
      <c r="O307" s="3">
        <f>SUM(L$3:L307)</f>
        <v>136.92788911248729</v>
      </c>
      <c r="P307" s="3">
        <f t="shared" si="44"/>
        <v>0.20845816740223969</v>
      </c>
      <c r="Q307" s="3">
        <f t="shared" si="45"/>
        <v>3.150754747657214E-2</v>
      </c>
      <c r="R307" s="3">
        <f t="shared" si="46"/>
        <v>2.5734417114402008E-2</v>
      </c>
      <c r="S307" s="3">
        <f>SUM(P$3:P307)</f>
        <v>15.303127831648679</v>
      </c>
      <c r="T307" s="3">
        <f>SUM(Q$3:Q307)</f>
        <v>4.1850087802853322</v>
      </c>
      <c r="U307" s="3">
        <f>SUM(R$3:R307)</f>
        <v>3.3684658506304079</v>
      </c>
      <c r="V307" s="3"/>
    </row>
    <row r="308" spans="6:22" x14ac:dyDescent="0.15">
      <c r="F308" s="19">
        <f t="shared" si="42"/>
        <v>305</v>
      </c>
      <c r="G308" s="29">
        <f t="shared" si="47"/>
        <v>0.39965727824257125</v>
      </c>
      <c r="H308" s="29">
        <f t="shared" si="48"/>
        <v>1.3397784191821684</v>
      </c>
      <c r="I308" s="37">
        <f t="shared" si="49"/>
        <v>1.6402550292548614</v>
      </c>
      <c r="J308" s="3">
        <f t="shared" si="40"/>
        <v>2.5021438478421802</v>
      </c>
      <c r="K308" s="3">
        <f t="shared" si="41"/>
        <v>0.74639207922935724</v>
      </c>
      <c r="L308" s="3">
        <f t="shared" si="43"/>
        <v>0.60966129178965667</v>
      </c>
      <c r="M308" s="3">
        <f>SUM(J$3:J308)</f>
        <v>294.54812160893056</v>
      </c>
      <c r="N308" s="3">
        <f>SUM(K$3:K308)</f>
        <v>188.44711112455522</v>
      </c>
      <c r="O308" s="3">
        <f>SUM(L$3:L308)</f>
        <v>137.53755040427694</v>
      </c>
      <c r="P308" s="3">
        <f t="shared" si="44"/>
        <v>0.21198718710885139</v>
      </c>
      <c r="Q308" s="3">
        <f t="shared" si="45"/>
        <v>3.1617997800688045E-2</v>
      </c>
      <c r="R308" s="3">
        <f t="shared" si="46"/>
        <v>2.5825929721645179E-2</v>
      </c>
      <c r="S308" s="3">
        <f>SUM(P$3:P308)</f>
        <v>15.51511501875753</v>
      </c>
      <c r="T308" s="3">
        <f>SUM(Q$3:Q308)</f>
        <v>4.2166267780860203</v>
      </c>
      <c r="U308" s="3">
        <f>SUM(R$3:R308)</f>
        <v>3.3942917803520531</v>
      </c>
      <c r="V308" s="3"/>
    </row>
    <row r="309" spans="6:22" x14ac:dyDescent="0.15">
      <c r="F309" s="19">
        <f t="shared" si="42"/>
        <v>306</v>
      </c>
      <c r="G309" s="29">
        <f t="shared" si="47"/>
        <v>0.3942343180842578</v>
      </c>
      <c r="H309" s="29">
        <f t="shared" si="48"/>
        <v>1.3395169489567409</v>
      </c>
      <c r="I309" s="37">
        <f t="shared" si="49"/>
        <v>1.6398429495185292</v>
      </c>
      <c r="J309" s="3">
        <f t="shared" si="40"/>
        <v>2.536562531794289</v>
      </c>
      <c r="K309" s="3">
        <f t="shared" si="41"/>
        <v>0.74653777302245583</v>
      </c>
      <c r="L309" s="3">
        <f t="shared" si="43"/>
        <v>0.609814494914655</v>
      </c>
      <c r="M309" s="3">
        <f>SUM(J$3:J309)</f>
        <v>297.08468414072485</v>
      </c>
      <c r="N309" s="3">
        <f>SUM(K$3:K309)</f>
        <v>189.19364889757767</v>
      </c>
      <c r="O309" s="3">
        <f>SUM(L$3:L309)</f>
        <v>138.14736489919159</v>
      </c>
      <c r="P309" s="3">
        <f t="shared" si="44"/>
        <v>0.21560781520251457</v>
      </c>
      <c r="Q309" s="3">
        <f t="shared" si="45"/>
        <v>3.1727855353454376E-2</v>
      </c>
      <c r="R309" s="3">
        <f t="shared" si="46"/>
        <v>2.5917116033872839E-2</v>
      </c>
      <c r="S309" s="3">
        <f>SUM(P$3:P309)</f>
        <v>15.730722833960044</v>
      </c>
      <c r="T309" s="3">
        <f>SUM(Q$3:Q309)</f>
        <v>4.2483546334394751</v>
      </c>
      <c r="U309" s="3">
        <f>SUM(R$3:R309)</f>
        <v>3.4202088963859261</v>
      </c>
      <c r="V309" s="3"/>
    </row>
    <row r="310" spans="6:22" x14ac:dyDescent="0.15">
      <c r="F310" s="19">
        <f t="shared" si="42"/>
        <v>307</v>
      </c>
      <c r="G310" s="29">
        <f t="shared" si="47"/>
        <v>0.38882153841535644</v>
      </c>
      <c r="H310" s="29">
        <f t="shared" si="48"/>
        <v>1.3392823303616652</v>
      </c>
      <c r="I310" s="37">
        <f t="shared" si="49"/>
        <v>1.6394544748664566</v>
      </c>
      <c r="J310" s="3">
        <f t="shared" si="40"/>
        <v>2.5718739863936126</v>
      </c>
      <c r="K310" s="3">
        <f t="shared" si="41"/>
        <v>0.7466685532466899</v>
      </c>
      <c r="L310" s="3">
        <f t="shared" si="43"/>
        <v>0.60995899265910147</v>
      </c>
      <c r="M310" s="3">
        <f>SUM(J$3:J310)</f>
        <v>299.65655812711844</v>
      </c>
      <c r="N310" s="3">
        <f>SUM(K$3:K310)</f>
        <v>189.94031745082435</v>
      </c>
      <c r="O310" s="3">
        <f>SUM(L$3:L310)</f>
        <v>138.75732389185069</v>
      </c>
      <c r="P310" s="3">
        <f t="shared" si="44"/>
        <v>0.21932369828412199</v>
      </c>
      <c r="Q310" s="3">
        <f t="shared" si="45"/>
        <v>3.1837117478713026E-2</v>
      </c>
      <c r="R310" s="3">
        <f t="shared" si="46"/>
        <v>2.6007973714770021E-2</v>
      </c>
      <c r="S310" s="3">
        <f>SUM(P$3:P310)</f>
        <v>15.950046532244166</v>
      </c>
      <c r="T310" s="3">
        <f>SUM(Q$3:Q310)</f>
        <v>4.2801917509181884</v>
      </c>
      <c r="U310" s="3">
        <f>SUM(R$3:R310)</f>
        <v>3.4462168701006961</v>
      </c>
      <c r="V310" s="3"/>
    </row>
    <row r="311" spans="6:22" x14ac:dyDescent="0.15">
      <c r="F311" s="19">
        <f t="shared" si="42"/>
        <v>308</v>
      </c>
      <c r="G311" s="29">
        <f t="shared" si="47"/>
        <v>0.38341875888463467</v>
      </c>
      <c r="H311" s="29">
        <f t="shared" si="48"/>
        <v>1.3390743830457084</v>
      </c>
      <c r="I311" s="37">
        <f t="shared" si="49"/>
        <v>1.6390894887374696</v>
      </c>
      <c r="J311" s="3">
        <f t="shared" si="40"/>
        <v>2.60811443579078</v>
      </c>
      <c r="K311" s="3">
        <f t="shared" si="41"/>
        <v>0.7467845047752405</v>
      </c>
      <c r="L311" s="3">
        <f t="shared" si="43"/>
        <v>0.61009481597631576</v>
      </c>
      <c r="M311" s="3">
        <f>SUM(J$3:J311)</f>
        <v>302.2646725629092</v>
      </c>
      <c r="N311" s="3">
        <f>SUM(K$3:K311)</f>
        <v>190.68710195559959</v>
      </c>
      <c r="O311" s="3">
        <f>SUM(L$3:L311)</f>
        <v>139.367418707827</v>
      </c>
      <c r="P311" s="3">
        <f t="shared" si="44"/>
        <v>0.22313867950654451</v>
      </c>
      <c r="Q311" s="3">
        <f t="shared" si="45"/>
        <v>3.1945781593163067E-2</v>
      </c>
      <c r="R311" s="3">
        <f t="shared" si="46"/>
        <v>2.6098500461209061E-2</v>
      </c>
      <c r="S311" s="3">
        <f>SUM(P$3:P311)</f>
        <v>16.17318521175071</v>
      </c>
      <c r="T311" s="3">
        <f>SUM(Q$3:Q311)</f>
        <v>4.3121375325113513</v>
      </c>
      <c r="U311" s="3">
        <f>SUM(R$3:R311)</f>
        <v>3.4723153705619052</v>
      </c>
      <c r="V311" s="3"/>
    </row>
    <row r="312" spans="6:22" x14ac:dyDescent="0.15">
      <c r="F312" s="19">
        <f t="shared" si="42"/>
        <v>309</v>
      </c>
      <c r="G312" s="29">
        <f t="shared" si="47"/>
        <v>0.3780258014755033</v>
      </c>
      <c r="H312" s="29">
        <f t="shared" si="48"/>
        <v>1.338892928992282</v>
      </c>
      <c r="I312" s="37">
        <f t="shared" si="49"/>
        <v>1.6387478757537559</v>
      </c>
      <c r="J312" s="3">
        <f t="shared" si="40"/>
        <v>2.6453220814474001</v>
      </c>
      <c r="K312" s="3">
        <f t="shared" si="41"/>
        <v>0.74688571307389773</v>
      </c>
      <c r="L312" s="3">
        <f t="shared" si="43"/>
        <v>0.61022199619330797</v>
      </c>
      <c r="M312" s="3">
        <f>SUM(J$3:J312)</f>
        <v>304.90999464435657</v>
      </c>
      <c r="N312" s="3">
        <f>SUM(K$3:K312)</f>
        <v>191.4339876686735</v>
      </c>
      <c r="O312" s="3">
        <f>SUM(L$3:L312)</f>
        <v>139.9776407040203</v>
      </c>
      <c r="P312" s="3">
        <f t="shared" si="44"/>
        <v>0.22705681199090186</v>
      </c>
      <c r="Q312" s="3">
        <f t="shared" si="45"/>
        <v>3.2053845186088115E-2</v>
      </c>
      <c r="R312" s="3">
        <f t="shared" si="46"/>
        <v>2.6188694003296133E-2</v>
      </c>
      <c r="S312" s="3">
        <f>SUM(P$3:P312)</f>
        <v>16.400242023741612</v>
      </c>
      <c r="T312" s="3">
        <f>SUM(Q$3:Q312)</f>
        <v>4.3441913776974399</v>
      </c>
      <c r="U312" s="3">
        <f>SUM(R$3:R312)</f>
        <v>3.4985040645652012</v>
      </c>
      <c r="V312" s="3"/>
    </row>
    <row r="313" spans="6:22" x14ac:dyDescent="0.15">
      <c r="F313" s="19">
        <f t="shared" si="42"/>
        <v>310</v>
      </c>
      <c r="G313" s="29">
        <f t="shared" si="47"/>
        <v>0.3726424904683624</v>
      </c>
      <c r="H313" s="29">
        <f t="shared" si="48"/>
        <v>1.3387377924817851</v>
      </c>
      <c r="I313" s="37">
        <f t="shared" si="49"/>
        <v>1.6384295217058873</v>
      </c>
      <c r="J313" s="3">
        <f t="shared" si="40"/>
        <v>2.6835372389850982</v>
      </c>
      <c r="K313" s="3">
        <f t="shared" si="41"/>
        <v>0.7469722641848896</v>
      </c>
      <c r="L313" s="3">
        <f t="shared" si="43"/>
        <v>0.6103405650057061</v>
      </c>
      <c r="M313" s="3">
        <f>SUM(J$3:J313)</f>
        <v>307.59353188334165</v>
      </c>
      <c r="N313" s="3">
        <f>SUM(K$3:K313)</f>
        <v>192.18095993285837</v>
      </c>
      <c r="O313" s="3">
        <f>SUM(L$3:L313)</f>
        <v>140.58798126902602</v>
      </c>
      <c r="P313" s="3">
        <f t="shared" si="44"/>
        <v>0.23108237335705012</v>
      </c>
      <c r="Q313" s="3">
        <f t="shared" si="45"/>
        <v>3.2161305819071638E-2</v>
      </c>
      <c r="R313" s="3">
        <f t="shared" si="46"/>
        <v>2.6278552104412347E-2</v>
      </c>
      <c r="S313" s="3">
        <f>SUM(P$3:P313)</f>
        <v>16.631324397098663</v>
      </c>
      <c r="T313" s="3">
        <f>SUM(Q$3:Q313)</f>
        <v>4.3763526835165116</v>
      </c>
      <c r="U313" s="3">
        <f>SUM(R$3:R313)</f>
        <v>3.5247826166696137</v>
      </c>
      <c r="V313" s="3"/>
    </row>
    <row r="314" spans="6:22" x14ac:dyDescent="0.15">
      <c r="F314" s="19">
        <f t="shared" si="42"/>
        <v>311</v>
      </c>
      <c r="G314" s="29">
        <f t="shared" si="47"/>
        <v>0.36726865240366968</v>
      </c>
      <c r="H314" s="29">
        <f t="shared" si="48"/>
        <v>1.3386088000546765</v>
      </c>
      <c r="I314" s="37">
        <f t="shared" si="49"/>
        <v>1.6381343135380653</v>
      </c>
      <c r="J314" s="3">
        <f t="shared" si="40"/>
        <v>2.7228024865593135</v>
      </c>
      <c r="K314" s="3">
        <f t="shared" si="41"/>
        <v>0.74704424471074315</v>
      </c>
      <c r="L314" s="3">
        <f t="shared" si="43"/>
        <v>0.61045055447265861</v>
      </c>
      <c r="M314" s="3">
        <f>SUM(J$3:J314)</f>
        <v>310.31633436990097</v>
      </c>
      <c r="N314" s="3">
        <f>SUM(K$3:K314)</f>
        <v>192.92800417756911</v>
      </c>
      <c r="O314" s="3">
        <f>SUM(L$3:L314)</f>
        <v>141.19843182349868</v>
      </c>
      <c r="P314" s="3">
        <f t="shared" si="44"/>
        <v>0.2352198814777629</v>
      </c>
      <c r="Q314" s="3">
        <f t="shared" si="45"/>
        <v>3.2268161125700155E-2</v>
      </c>
      <c r="R314" s="3">
        <f t="shared" si="46"/>
        <v>2.636807256124956E-2</v>
      </c>
      <c r="S314" s="3">
        <f>SUM(P$3:P314)</f>
        <v>16.866544278576427</v>
      </c>
      <c r="T314" s="3">
        <f>SUM(Q$3:Q314)</f>
        <v>4.4086208446422122</v>
      </c>
      <c r="U314" s="3">
        <f>SUM(R$3:R314)</f>
        <v>3.5511506892308633</v>
      </c>
      <c r="V314" s="3"/>
    </row>
    <row r="315" spans="6:22" x14ac:dyDescent="0.15">
      <c r="F315" s="19">
        <f t="shared" si="42"/>
        <v>312</v>
      </c>
      <c r="G315" s="29">
        <f t="shared" si="47"/>
        <v>0.3619041160457247</v>
      </c>
      <c r="H315" s="29">
        <f t="shared" si="48"/>
        <v>1.3385057804752551</v>
      </c>
      <c r="I315" s="37">
        <f t="shared" si="49"/>
        <v>1.6378621393335926</v>
      </c>
      <c r="J315" s="3">
        <f t="shared" si="40"/>
        <v>2.7631628259062277</v>
      </c>
      <c r="K315" s="3">
        <f t="shared" si="41"/>
        <v>0.74710174179818334</v>
      </c>
      <c r="L315" s="3">
        <f t="shared" si="43"/>
        <v>0.61055199701171214</v>
      </c>
      <c r="M315" s="3">
        <f>SUM(J$3:J315)</f>
        <v>313.07949719580722</v>
      </c>
      <c r="N315" s="3">
        <f>SUM(K$3:K315)</f>
        <v>193.6751059193673</v>
      </c>
      <c r="O315" s="3">
        <f>SUM(L$3:L315)</f>
        <v>141.80898382051041</v>
      </c>
      <c r="P315" s="3">
        <f t="shared" si="44"/>
        <v>0.23947411157853973</v>
      </c>
      <c r="Q315" s="3">
        <f t="shared" si="45"/>
        <v>3.2374408811254612E-2</v>
      </c>
      <c r="R315" s="3">
        <f t="shared" si="46"/>
        <v>2.6457253203840857E-2</v>
      </c>
      <c r="S315" s="3">
        <f>SUM(P$3:P315)</f>
        <v>17.106018390154969</v>
      </c>
      <c r="T315" s="3">
        <f>SUM(Q$3:Q315)</f>
        <v>4.4409952534534671</v>
      </c>
      <c r="U315" s="3">
        <f>SUM(R$3:R315)</f>
        <v>3.577607942434704</v>
      </c>
      <c r="V315" s="3"/>
    </row>
    <row r="316" spans="6:22" x14ac:dyDescent="0.15">
      <c r="F316" s="19">
        <f t="shared" si="42"/>
        <v>313</v>
      </c>
      <c r="G316" s="29">
        <f t="shared" si="47"/>
        <v>0.35654871234714197</v>
      </c>
      <c r="H316" s="29">
        <f t="shared" si="48"/>
        <v>1.3384285646961351</v>
      </c>
      <c r="I316" s="37">
        <f t="shared" si="49"/>
        <v>1.6376128883005632</v>
      </c>
      <c r="J316" s="3">
        <f t="shared" si="40"/>
        <v>2.8046658573440109</v>
      </c>
      <c r="K316" s="3">
        <f t="shared" si="41"/>
        <v>0.74714484312207652</v>
      </c>
      <c r="L316" s="3">
        <f t="shared" si="43"/>
        <v>0.610644925393664</v>
      </c>
      <c r="M316" s="3">
        <f>SUM(J$3:J316)</f>
        <v>315.88416305315121</v>
      </c>
      <c r="N316" s="3">
        <f>SUM(K$3:K316)</f>
        <v>194.42225076248937</v>
      </c>
      <c r="O316" s="3">
        <f>SUM(L$3:L316)</f>
        <v>142.41962874590408</v>
      </c>
      <c r="P316" s="3">
        <f t="shared" si="44"/>
        <v>0.24385011481907648</v>
      </c>
      <c r="Q316" s="3">
        <f t="shared" si="45"/>
        <v>3.2480046652390272E-2</v>
      </c>
      <c r="R316" s="3">
        <f t="shared" si="46"/>
        <v>2.6546091895585672E-2</v>
      </c>
      <c r="S316" s="3">
        <f>SUM(P$3:P316)</f>
        <v>17.349868504974044</v>
      </c>
      <c r="T316" s="3">
        <f>SUM(Q$3:Q316)</f>
        <v>4.4734753001058571</v>
      </c>
      <c r="U316" s="3">
        <f>SUM(R$3:R316)</f>
        <v>3.6041540343302896</v>
      </c>
      <c r="V316" s="3"/>
    </row>
    <row r="317" spans="6:22" x14ac:dyDescent="0.15">
      <c r="F317" s="19">
        <f t="shared" si="42"/>
        <v>314</v>
      </c>
      <c r="G317" s="29">
        <f t="shared" si="47"/>
        <v>0.35120227441400537</v>
      </c>
      <c r="H317" s="29">
        <f t="shared" si="48"/>
        <v>1.3383769858234014</v>
      </c>
      <c r="I317" s="37">
        <f t="shared" si="49"/>
        <v>1.6373864507577671</v>
      </c>
      <c r="J317" s="3">
        <f t="shared" si="40"/>
        <v>2.8473619701596147</v>
      </c>
      <c r="K317" s="3">
        <f t="shared" si="41"/>
        <v>0.74717363686941773</v>
      </c>
      <c r="L317" s="3">
        <f t="shared" si="43"/>
        <v>0.61072937273739458</v>
      </c>
      <c r="M317" s="3">
        <f>SUM(J$3:J317)</f>
        <v>318.73152502331084</v>
      </c>
      <c r="N317" s="3">
        <f>SUM(K$3:K317)</f>
        <v>195.16942439935877</v>
      </c>
      <c r="O317" s="3">
        <f>SUM(L$3:L317)</f>
        <v>143.03035811864146</v>
      </c>
      <c r="P317" s="3">
        <f t="shared" si="44"/>
        <v>0.24835323850836641</v>
      </c>
      <c r="Q317" s="3">
        <f t="shared" si="45"/>
        <v>3.2585072496805159E-2</v>
      </c>
      <c r="R317" s="3">
        <f t="shared" si="46"/>
        <v>2.6634586533269708E-2</v>
      </c>
      <c r="S317" s="3">
        <f>SUM(P$3:P317)</f>
        <v>17.598221743482409</v>
      </c>
      <c r="T317" s="3">
        <f>SUM(Q$3:Q317)</f>
        <v>4.5060603726026622</v>
      </c>
      <c r="U317" s="3">
        <f>SUM(R$3:R317)</f>
        <v>3.6307886208635591</v>
      </c>
      <c r="V317" s="3"/>
    </row>
    <row r="318" spans="6:22" x14ac:dyDescent="0.15">
      <c r="F318" s="19">
        <f t="shared" si="42"/>
        <v>315</v>
      </c>
      <c r="G318" s="29">
        <f t="shared" si="47"/>
        <v>0.34586463747168761</v>
      </c>
      <c r="H318" s="29">
        <f t="shared" si="48"/>
        <v>1.3383508790824259</v>
      </c>
      <c r="I318" s="37">
        <f t="shared" si="49"/>
        <v>1.6371827181208054</v>
      </c>
      <c r="J318" s="3">
        <f t="shared" si="40"/>
        <v>2.8913045499826784</v>
      </c>
      <c r="K318" s="3">
        <f t="shared" si="41"/>
        <v>0.74718821172337146</v>
      </c>
      <c r="L318" s="3">
        <f t="shared" si="43"/>
        <v>0.61080537250467815</v>
      </c>
      <c r="M318" s="3">
        <f>SUM(J$3:J318)</f>
        <v>321.62282957329353</v>
      </c>
      <c r="N318" s="3">
        <f>SUM(K$3:K318)</f>
        <v>195.91661261108214</v>
      </c>
      <c r="O318" s="3">
        <f>SUM(L$3:L318)</f>
        <v>143.64116349114613</v>
      </c>
      <c r="P318" s="3">
        <f t="shared" si="44"/>
        <v>0.25298914812348439</v>
      </c>
      <c r="Q318" s="3">
        <f t="shared" si="45"/>
        <v>3.26894842628975E-2</v>
      </c>
      <c r="R318" s="3">
        <f t="shared" si="46"/>
        <v>2.6722735047079671E-2</v>
      </c>
      <c r="S318" s="3">
        <f>SUM(P$3:P318)</f>
        <v>17.851210891605891</v>
      </c>
      <c r="T318" s="3">
        <f>SUM(Q$3:Q318)</f>
        <v>4.53874985686556</v>
      </c>
      <c r="U318" s="3">
        <f>SUM(R$3:R318)</f>
        <v>3.6575113559106387</v>
      </c>
      <c r="V318" s="3"/>
    </row>
    <row r="319" spans="6:22" x14ac:dyDescent="0.15">
      <c r="F319" s="19">
        <f t="shared" si="42"/>
        <v>316</v>
      </c>
      <c r="G319" s="29">
        <f t="shared" si="47"/>
        <v>0.34053563883131532</v>
      </c>
      <c r="H319" s="29">
        <f t="shared" si="48"/>
        <v>1.3383500817843352</v>
      </c>
      <c r="I319" s="37">
        <f t="shared" si="49"/>
        <v>1.6370015828884166</v>
      </c>
      <c r="J319" s="3">
        <f t="shared" si="40"/>
        <v>2.9365502049415482</v>
      </c>
      <c r="K319" s="3">
        <f t="shared" si="41"/>
        <v>0.74718865684736613</v>
      </c>
      <c r="L319" s="3">
        <f t="shared" si="43"/>
        <v>0.61087295849497247</v>
      </c>
      <c r="M319" s="3">
        <f>SUM(J$3:J319)</f>
        <v>324.5593797782351</v>
      </c>
      <c r="N319" s="3">
        <f>SUM(K$3:K319)</f>
        <v>196.6638012679295</v>
      </c>
      <c r="O319" s="3">
        <f>SUM(L$3:L319)</f>
        <v>144.25203644964111</v>
      </c>
      <c r="P319" s="3">
        <f t="shared" si="44"/>
        <v>0.25776385132264701</v>
      </c>
      <c r="Q319" s="3">
        <f t="shared" si="45"/>
        <v>3.2793279939412182E-2</v>
      </c>
      <c r="R319" s="3">
        <f t="shared" si="46"/>
        <v>2.6810535400612678E-2</v>
      </c>
      <c r="S319" s="3">
        <f>SUM(P$3:P319)</f>
        <v>18.108974742928538</v>
      </c>
      <c r="T319" s="3">
        <f>SUM(Q$3:Q319)</f>
        <v>4.5715431368049719</v>
      </c>
      <c r="U319" s="3">
        <f>SUM(R$3:R319)</f>
        <v>3.6843218913112512</v>
      </c>
      <c r="V319" s="3"/>
    </row>
    <row r="320" spans="6:22" x14ac:dyDescent="0.15">
      <c r="F320" s="19">
        <f t="shared" si="42"/>
        <v>317</v>
      </c>
      <c r="G320" s="29">
        <f t="shared" si="47"/>
        <v>0.33521511785687236</v>
      </c>
      <c r="H320" s="29">
        <f t="shared" si="48"/>
        <v>1.338374433293114</v>
      </c>
      <c r="I320" s="37">
        <f t="shared" si="49"/>
        <v>1.6368429386290027</v>
      </c>
      <c r="J320" s="3">
        <f t="shared" si="40"/>
        <v>2.9831590126164076</v>
      </c>
      <c r="K320" s="3">
        <f t="shared" si="41"/>
        <v>0.74717506186924632</v>
      </c>
      <c r="L320" s="3">
        <f t="shared" si="43"/>
        <v>0.61093216484019319</v>
      </c>
      <c r="M320" s="3">
        <f>SUM(J$3:J320)</f>
        <v>327.54253879085149</v>
      </c>
      <c r="N320" s="3">
        <f>SUM(K$3:K320)</f>
        <v>197.41097632979876</v>
      </c>
      <c r="O320" s="3">
        <f>SUM(L$3:L320)</f>
        <v>144.8629686144813</v>
      </c>
      <c r="P320" s="3">
        <f t="shared" si="44"/>
        <v>0.26268372416650032</v>
      </c>
      <c r="Q320" s="3">
        <f t="shared" si="45"/>
        <v>3.289645758507654E-2</v>
      </c>
      <c r="R320" s="3">
        <f t="shared" si="46"/>
        <v>2.6897985590880726E-2</v>
      </c>
      <c r="S320" s="3">
        <f>SUM(P$3:P320)</f>
        <v>18.371658467095038</v>
      </c>
      <c r="T320" s="3">
        <f>SUM(Q$3:Q320)</f>
        <v>4.6044395943900485</v>
      </c>
      <c r="U320" s="3">
        <f>SUM(R$3:R320)</f>
        <v>3.7112198769021321</v>
      </c>
      <c r="V320" s="3"/>
    </row>
    <row r="321" spans="6:22" x14ac:dyDescent="0.15">
      <c r="F321" s="19">
        <f t="shared" si="42"/>
        <v>318</v>
      </c>
      <c r="G321" s="29">
        <f t="shared" si="47"/>
        <v>0.32990291593292087</v>
      </c>
      <c r="H321" s="29">
        <f t="shared" si="48"/>
        <v>1.3384237749933237</v>
      </c>
      <c r="I321" s="37">
        <f t="shared" si="49"/>
        <v>1.6367066799673591</v>
      </c>
      <c r="J321" s="3">
        <f t="shared" si="40"/>
        <v>3.0311947900555385</v>
      </c>
      <c r="K321" s="3">
        <f t="shared" si="41"/>
        <v>0.74714751686549219</v>
      </c>
      <c r="L321" s="3">
        <f t="shared" si="43"/>
        <v>0.61098302599946808</v>
      </c>
      <c r="M321" s="3">
        <f>SUM(J$3:J321)</f>
        <v>330.57373358090706</v>
      </c>
      <c r="N321" s="3">
        <f>SUM(K$3:K321)</f>
        <v>198.15812384666424</v>
      </c>
      <c r="O321" s="3">
        <f>SUM(L$3:L321)</f>
        <v>145.47395164048078</v>
      </c>
      <c r="P321" s="3">
        <f t="shared" si="44"/>
        <v>0.26775553978823924</v>
      </c>
      <c r="Q321" s="3">
        <f t="shared" si="45"/>
        <v>3.2999015328225904E-2</v>
      </c>
      <c r="R321" s="3">
        <f t="shared" si="46"/>
        <v>2.698508364830984E-2</v>
      </c>
      <c r="S321" s="3">
        <f>SUM(P$3:P321)</f>
        <v>18.639414006883278</v>
      </c>
      <c r="T321" s="3">
        <f>SUM(Q$3:Q321)</f>
        <v>4.6374386097182745</v>
      </c>
      <c r="U321" s="3">
        <f>SUM(R$3:R321)</f>
        <v>3.7382049605504419</v>
      </c>
      <c r="V321" s="3"/>
    </row>
    <row r="322" spans="6:22" x14ac:dyDescent="0.15">
      <c r="F322" s="19">
        <f t="shared" si="42"/>
        <v>319</v>
      </c>
      <c r="G322" s="29">
        <f t="shared" si="47"/>
        <v>0.32459887643293123</v>
      </c>
      <c r="H322" s="29">
        <f t="shared" si="48"/>
        <v>1.3384979502584347</v>
      </c>
      <c r="I322" s="37">
        <f t="shared" si="49"/>
        <v>1.6365927025715994</v>
      </c>
      <c r="J322" s="3">
        <f t="shared" si="40"/>
        <v>3.0807253894072564</v>
      </c>
      <c r="K322" s="3">
        <f t="shared" si="41"/>
        <v>0.74710611234550028</v>
      </c>
      <c r="L322" s="3">
        <f t="shared" si="43"/>
        <v>0.61102557675387836</v>
      </c>
      <c r="M322" s="3">
        <f>SUM(J$3:J322)</f>
        <v>333.65445897031429</v>
      </c>
      <c r="N322" s="3">
        <f>SUM(K$3:K322)</f>
        <v>198.90522995900974</v>
      </c>
      <c r="O322" s="3">
        <f>SUM(L$3:L322)</f>
        <v>146.08497721723467</v>
      </c>
      <c r="P322" s="3">
        <f t="shared" si="44"/>
        <v>0.27298649978358741</v>
      </c>
      <c r="Q322" s="3">
        <f t="shared" si="45"/>
        <v>3.3100951366418697E-2</v>
      </c>
      <c r="R322" s="3">
        <f t="shared" si="46"/>
        <v>2.7071827636734335E-2</v>
      </c>
      <c r="S322" s="3">
        <f>SUM(P$3:P322)</f>
        <v>18.912400506666867</v>
      </c>
      <c r="T322" s="3">
        <f>SUM(Q$3:Q322)</f>
        <v>4.6705395610846931</v>
      </c>
      <c r="U322" s="3">
        <f>SUM(R$3:R322)</f>
        <v>3.7652767881871765</v>
      </c>
      <c r="V322" s="3"/>
    </row>
    <row r="323" spans="6:22" x14ac:dyDescent="0.15">
      <c r="F323" s="19">
        <f t="shared" si="42"/>
        <v>320</v>
      </c>
      <c r="G323" s="29">
        <f t="shared" si="47"/>
        <v>0.31930284468820586</v>
      </c>
      <c r="H323" s="29">
        <f t="shared" si="48"/>
        <v>1.3385968044197494</v>
      </c>
      <c r="I323" s="37">
        <f t="shared" si="49"/>
        <v>1.6365009031402766</v>
      </c>
      <c r="J323" s="3">
        <f t="shared" ref="J323:J386" si="50">ABS(1/G323)</f>
        <v>3.131823022048188</v>
      </c>
      <c r="K323" s="3">
        <f t="shared" ref="K323:K386" si="51">1/H323</f>
        <v>0.74705093923593879</v>
      </c>
      <c r="L323" s="3">
        <f t="shared" si="43"/>
        <v>0.61105985220118308</v>
      </c>
      <c r="M323" s="3">
        <f>SUM(J$3:J323)</f>
        <v>336.78628199236249</v>
      </c>
      <c r="N323" s="3">
        <f>SUM(K$3:K323)</f>
        <v>199.65228089824569</v>
      </c>
      <c r="O323" s="3">
        <f>SUM(L$3:L323)</f>
        <v>146.69603706943585</v>
      </c>
      <c r="P323" s="3">
        <f t="shared" si="44"/>
        <v>0.27838426862650562</v>
      </c>
      <c r="Q323" s="3">
        <f t="shared" si="45"/>
        <v>3.3202263966041722E-2</v>
      </c>
      <c r="R323" s="3">
        <f t="shared" si="46"/>
        <v>2.7158215653385914E-2</v>
      </c>
      <c r="S323" s="3">
        <f>SUM(P$3:P323)</f>
        <v>19.190784775293373</v>
      </c>
      <c r="T323" s="3">
        <f>SUM(Q$3:Q323)</f>
        <v>4.7037418250507352</v>
      </c>
      <c r="U323" s="3">
        <f>SUM(R$3:R323)</f>
        <v>3.7924350038405623</v>
      </c>
      <c r="V323" s="3"/>
    </row>
    <row r="324" spans="6:22" x14ac:dyDescent="0.15">
      <c r="F324" s="19">
        <f t="shared" ref="F324:F387" si="52">F323+1</f>
        <v>321</v>
      </c>
      <c r="G324" s="29">
        <f t="shared" si="47"/>
        <v>0.31401466795738264</v>
      </c>
      <c r="H324" s="29">
        <f t="shared" si="48"/>
        <v>1.3387201847359063</v>
      </c>
      <c r="I324" s="37">
        <f t="shared" si="49"/>
        <v>1.6364311793896917</v>
      </c>
      <c r="J324" s="3">
        <f t="shared" si="50"/>
        <v>3.1845646144648176</v>
      </c>
      <c r="K324" s="3">
        <f t="shared" si="51"/>
        <v>0.74698208886517481</v>
      </c>
      <c r="L324" s="3">
        <f t="shared" ref="L324:L387" si="53">1/I324</f>
        <v>0.61108588775053208</v>
      </c>
      <c r="M324" s="3">
        <f>SUM(J$3:J324)</f>
        <v>339.97084660682731</v>
      </c>
      <c r="N324" s="3">
        <f>SUM(K$3:K324)</f>
        <v>200.39926298711086</v>
      </c>
      <c r="O324" s="3">
        <f>SUM(L$3:L324)</f>
        <v>147.30712295718638</v>
      </c>
      <c r="P324" s="3">
        <f t="shared" ref="P324:P387" si="54">$F324*J324/3600</f>
        <v>0.28395701145644625</v>
      </c>
      <c r="Q324" s="3">
        <f t="shared" ref="Q324:Q387" si="55">$F324*K324/7200</f>
        <v>3.3302951461905712E-2</v>
      </c>
      <c r="R324" s="3">
        <f t="shared" ref="R324:R387" si="56">$F324*L324/7200</f>
        <v>2.7244245828877887E-2</v>
      </c>
      <c r="S324" s="3">
        <f>SUM(P$3:P324)</f>
        <v>19.474741786749821</v>
      </c>
      <c r="T324" s="3">
        <f>SUM(Q$3:Q324)</f>
        <v>4.7370447765126409</v>
      </c>
      <c r="U324" s="3">
        <f>SUM(R$3:R324)</f>
        <v>3.8196792496694401</v>
      </c>
      <c r="V324" s="3"/>
    </row>
    <row r="325" spans="6:22" x14ac:dyDescent="0.15">
      <c r="F325" s="19">
        <f t="shared" si="52"/>
        <v>322</v>
      </c>
      <c r="G325" s="29">
        <f t="shared" ref="G325:G388" si="57">(MIN(367*$C$3/$F325*$C$9/$C$12,$C$12*$C$10/($C$10+$C$11)*$C$15*1000/($F325+85)/$C$12,$C$14*$C$7+$C$19+800/$C$16+$C$8)-($C$17*F325^2+$C$18*F325+$C$19+800/$C$16+$C$8))/$C$14</f>
        <v>0.30873419539650787</v>
      </c>
      <c r="H325" s="29">
        <f t="shared" ref="H325:H388" si="58">(MIN(367*$C$3/$F325*$C$9/$C$12,$C$12*$C$10/($C$10+$C$11)*$C$15*1000/($F325+85)/$C$12,$C$14*$C$7+$C$19+800/$C$16+$C$8)+($C$17*F325^2+$C$18*F325+$C$19+800/$C$16+$C$8))/$C$14</f>
        <v>1.3388679403629509</v>
      </c>
      <c r="I325" s="37">
        <f t="shared" ref="I325:I388" si="59">(1000*$C$15/($F325+85)+$C$17*F325^2+$C$18*F325+$C$19+800/$C$16+$C$8)/$C$14</f>
        <v>1.63638343004139</v>
      </c>
      <c r="J325" s="3">
        <f t="shared" si="50"/>
        <v>3.2390321995776925</v>
      </c>
      <c r="K325" s="3">
        <f t="shared" si="51"/>
        <v>0.74689965294778227</v>
      </c>
      <c r="L325" s="3">
        <f t="shared" si="53"/>
        <v>0.6111037191171671</v>
      </c>
      <c r="M325" s="3">
        <f>SUM(J$3:J325)</f>
        <v>343.20987880640502</v>
      </c>
      <c r="N325" s="3">
        <f>SUM(K$3:K325)</f>
        <v>201.14616264005863</v>
      </c>
      <c r="O325" s="3">
        <f>SUM(L$3:L325)</f>
        <v>147.91822667630353</v>
      </c>
      <c r="P325" s="3">
        <f t="shared" si="54"/>
        <v>0.28971343562889362</v>
      </c>
      <c r="Q325" s="3">
        <f t="shared" si="55"/>
        <v>3.3403012256831371E-2</v>
      </c>
      <c r="R325" s="3">
        <f t="shared" si="56"/>
        <v>2.7329916327184418E-2</v>
      </c>
      <c r="S325" s="3">
        <f>SUM(P$3:P325)</f>
        <v>19.764455222378714</v>
      </c>
      <c r="T325" s="3">
        <f>SUM(Q$3:Q325)</f>
        <v>4.7704477887694718</v>
      </c>
      <c r="U325" s="3">
        <f>SUM(R$3:R325)</f>
        <v>3.8470091659966243</v>
      </c>
      <c r="V325" s="3"/>
    </row>
    <row r="326" spans="6:22" x14ac:dyDescent="0.15">
      <c r="F326" s="19">
        <f t="shared" si="52"/>
        <v>323</v>
      </c>
      <c r="G326" s="29">
        <f t="shared" si="57"/>
        <v>0.30346127802966444</v>
      </c>
      <c r="H326" s="29">
        <f t="shared" si="58"/>
        <v>1.3390399223249663</v>
      </c>
      <c r="I326" s="37">
        <f t="shared" si="59"/>
        <v>1.6363575548098435</v>
      </c>
      <c r="J326" s="3">
        <f t="shared" si="50"/>
        <v>3.2953133476958678</v>
      </c>
      <c r="K326" s="3">
        <f t="shared" si="51"/>
        <v>0.7468037235691275</v>
      </c>
      <c r="L326" s="3">
        <f t="shared" si="53"/>
        <v>0.61111338231711054</v>
      </c>
      <c r="M326" s="3">
        <f>SUM(J$3:J326)</f>
        <v>346.50519215410088</v>
      </c>
      <c r="N326" s="3">
        <f>SUM(K$3:K326)</f>
        <v>201.89296636362775</v>
      </c>
      <c r="O326" s="3">
        <f>SUM(L$3:L326)</f>
        <v>148.52934005862065</v>
      </c>
      <c r="P326" s="3">
        <f t="shared" si="54"/>
        <v>0.29566283647382369</v>
      </c>
      <c r="Q326" s="3">
        <f t="shared" si="55"/>
        <v>3.3502444821226135E-2</v>
      </c>
      <c r="R326" s="3">
        <f t="shared" si="56"/>
        <v>2.7415225345614819E-2</v>
      </c>
      <c r="S326" s="3">
        <f>SUM(P$3:P326)</f>
        <v>20.060118058852538</v>
      </c>
      <c r="T326" s="3">
        <f>SUM(Q$3:Q326)</f>
        <v>4.8039502335906983</v>
      </c>
      <c r="U326" s="3">
        <f>SUM(R$3:R326)</f>
        <v>3.8744243913422394</v>
      </c>
      <c r="V326" s="3"/>
    </row>
    <row r="327" spans="6:22" x14ac:dyDescent="0.15">
      <c r="F327" s="19">
        <f t="shared" si="52"/>
        <v>324</v>
      </c>
      <c r="G327" s="29">
        <f t="shared" si="57"/>
        <v>0.29819576872014375</v>
      </c>
      <c r="H327" s="29">
        <f t="shared" si="58"/>
        <v>1.3392359834852443</v>
      </c>
      <c r="I327" s="37">
        <f t="shared" si="59"/>
        <v>1.636353454390312</v>
      </c>
      <c r="J327" s="3">
        <f t="shared" si="50"/>
        <v>3.3535016418643364</v>
      </c>
      <c r="K327" s="3">
        <f t="shared" si="51"/>
        <v>0.74669439317004282</v>
      </c>
      <c r="L327" s="3">
        <f t="shared" si="53"/>
        <v>0.61111491366184667</v>
      </c>
      <c r="M327" s="3">
        <f>SUM(J$3:J327)</f>
        <v>349.85869379596522</v>
      </c>
      <c r="N327" s="3">
        <f>SUM(K$3:K327)</f>
        <v>202.63966075679778</v>
      </c>
      <c r="O327" s="3">
        <f>SUM(L$3:L327)</f>
        <v>149.1404549722825</v>
      </c>
      <c r="P327" s="3">
        <f t="shared" si="54"/>
        <v>0.30181514776779028</v>
      </c>
      <c r="Q327" s="3">
        <f t="shared" si="55"/>
        <v>3.3601247692651923E-2</v>
      </c>
      <c r="R327" s="3">
        <f t="shared" si="56"/>
        <v>2.75001711147831E-2</v>
      </c>
      <c r="S327" s="3">
        <f>SUM(P$3:P327)</f>
        <v>20.361933206620328</v>
      </c>
      <c r="T327" s="3">
        <f>SUM(Q$3:Q327)</f>
        <v>4.8375514812833504</v>
      </c>
      <c r="U327" s="3">
        <f>SUM(R$3:R327)</f>
        <v>3.9019245624570225</v>
      </c>
      <c r="V327" s="3"/>
    </row>
    <row r="328" spans="6:22" x14ac:dyDescent="0.15">
      <c r="F328" s="19">
        <f t="shared" si="52"/>
        <v>325</v>
      </c>
      <c r="G328" s="29">
        <f t="shared" si="57"/>
        <v>0.29293752214215074</v>
      </c>
      <c r="H328" s="29">
        <f t="shared" si="58"/>
        <v>1.3394559785179898</v>
      </c>
      <c r="I328" s="37">
        <f t="shared" si="59"/>
        <v>1.6363710304468817</v>
      </c>
      <c r="J328" s="3">
        <f t="shared" si="50"/>
        <v>3.4136972030327355</v>
      </c>
      <c r="K328" s="3">
        <f t="shared" si="51"/>
        <v>0.74657175453158753</v>
      </c>
      <c r="L328" s="3">
        <f t="shared" si="53"/>
        <v>0.61110834975299388</v>
      </c>
      <c r="M328" s="3">
        <f>SUM(J$3:J328)</f>
        <v>353.27239099899793</v>
      </c>
      <c r="N328" s="3">
        <f>SUM(K$3:K328)</f>
        <v>203.38623251132938</v>
      </c>
      <c r="O328" s="3">
        <f>SUM(L$3:L328)</f>
        <v>149.75156332203548</v>
      </c>
      <c r="P328" s="3">
        <f t="shared" si="54"/>
        <v>0.30818099749601086</v>
      </c>
      <c r="Q328" s="3">
        <f t="shared" si="55"/>
        <v>3.3699419475384157E-2</v>
      </c>
      <c r="R328" s="3">
        <f t="shared" si="56"/>
        <v>2.7584751898572641E-2</v>
      </c>
      <c r="S328" s="3">
        <f>SUM(P$3:P328)</f>
        <v>20.670114204116338</v>
      </c>
      <c r="T328" s="3">
        <f>SUM(Q$3:Q328)</f>
        <v>4.871250900758735</v>
      </c>
      <c r="U328" s="3">
        <f>SUM(R$3:R328)</f>
        <v>3.9295093143555953</v>
      </c>
      <c r="V328" s="3"/>
    </row>
    <row r="329" spans="6:22" x14ac:dyDescent="0.15">
      <c r="F329" s="19">
        <f t="shared" si="52"/>
        <v>326</v>
      </c>
      <c r="G329" s="29">
        <f t="shared" si="57"/>
        <v>0.28768639475302954</v>
      </c>
      <c r="H329" s="29">
        <f t="shared" si="58"/>
        <v>1.3396997638805466</v>
      </c>
      <c r="I329" s="37">
        <f t="shared" si="59"/>
        <v>1.6364101856006792</v>
      </c>
      <c r="J329" s="3">
        <f t="shared" si="50"/>
        <v>3.4760072712457295</v>
      </c>
      <c r="K329" s="3">
        <f t="shared" si="51"/>
        <v>0.74643590075989918</v>
      </c>
      <c r="L329" s="3">
        <f t="shared" si="53"/>
        <v>0.61109372747697044</v>
      </c>
      <c r="M329" s="3">
        <f>SUM(J$3:J329)</f>
        <v>356.74839827024368</v>
      </c>
      <c r="N329" s="3">
        <f>SUM(K$3:K329)</f>
        <v>204.13266841208929</v>
      </c>
      <c r="O329" s="3">
        <f>SUM(L$3:L329)</f>
        <v>150.36265704951245</v>
      </c>
      <c r="P329" s="3">
        <f t="shared" si="54"/>
        <v>0.31477176956280772</v>
      </c>
      <c r="Q329" s="3">
        <f t="shared" si="55"/>
        <v>3.3796958839962102E-2</v>
      </c>
      <c r="R329" s="3">
        <f t="shared" si="56"/>
        <v>2.7668965994096163E-2</v>
      </c>
      <c r="S329" s="3">
        <f>SUM(P$3:P329)</f>
        <v>20.984885973679145</v>
      </c>
      <c r="T329" s="3">
        <f>SUM(Q$3:Q329)</f>
        <v>4.9050478595986968</v>
      </c>
      <c r="U329" s="3">
        <f>SUM(R$3:R329)</f>
        <v>3.9571782803496913</v>
      </c>
      <c r="V329" s="3"/>
    </row>
    <row r="330" spans="6:22" x14ac:dyDescent="0.15">
      <c r="F330" s="19">
        <f t="shared" si="52"/>
        <v>327</v>
      </c>
      <c r="G330" s="29">
        <f t="shared" si="57"/>
        <v>0.28244224476599672</v>
      </c>
      <c r="H330" s="29">
        <f t="shared" si="58"/>
        <v>1.3399671977861312</v>
      </c>
      <c r="I330" s="37">
        <f t="shared" si="59"/>
        <v>1.6364708234182577</v>
      </c>
      <c r="J330" s="3">
        <f t="shared" si="50"/>
        <v>3.5405468499533401</v>
      </c>
      <c r="K330" s="3">
        <f t="shared" si="51"/>
        <v>0.74628692527114204</v>
      </c>
      <c r="L330" s="3">
        <f t="shared" si="53"/>
        <v>0.61107108399965337</v>
      </c>
      <c r="M330" s="3">
        <f>SUM(J$3:J330)</f>
        <v>360.28894512019701</v>
      </c>
      <c r="N330" s="3">
        <f>SUM(K$3:K330)</f>
        <v>204.87895533736042</v>
      </c>
      <c r="O330" s="3">
        <f>SUM(L$3:L330)</f>
        <v>150.97372813351211</v>
      </c>
      <c r="P330" s="3">
        <f t="shared" si="54"/>
        <v>0.32159967220409502</v>
      </c>
      <c r="Q330" s="3">
        <f t="shared" si="55"/>
        <v>3.3893864522731035E-2</v>
      </c>
      <c r="R330" s="3">
        <f t="shared" si="56"/>
        <v>2.7752811731650923E-2</v>
      </c>
      <c r="S330" s="3">
        <f>SUM(P$3:P330)</f>
        <v>21.306485645883239</v>
      </c>
      <c r="T330" s="3">
        <f>SUM(Q$3:Q330)</f>
        <v>4.9389417241214275</v>
      </c>
      <c r="U330" s="3">
        <f>SUM(R$3:R330)</f>
        <v>3.9849310920813421</v>
      </c>
      <c r="V330" s="3"/>
    </row>
    <row r="331" spans="6:22" x14ac:dyDescent="0.15">
      <c r="F331" s="19">
        <f t="shared" si="52"/>
        <v>328</v>
      </c>
      <c r="G331" s="29">
        <f t="shared" si="57"/>
        <v>0.27720493212337649</v>
      </c>
      <c r="H331" s="29">
        <f t="shared" si="58"/>
        <v>1.3402581401770679</v>
      </c>
      <c r="I331" s="37">
        <f t="shared" si="59"/>
        <v>1.6365528484001497</v>
      </c>
      <c r="J331" s="3">
        <f t="shared" si="50"/>
        <v>3.6074394215862178</v>
      </c>
      <c r="K331" s="3">
        <f t="shared" si="51"/>
        <v>0.74612492177655065</v>
      </c>
      <c r="L331" s="3">
        <f t="shared" si="53"/>
        <v>0.6110404567610348</v>
      </c>
      <c r="M331" s="3">
        <f>SUM(J$3:J331)</f>
        <v>363.89638454178322</v>
      </c>
      <c r="N331" s="3">
        <f>SUM(K$3:K331)</f>
        <v>205.62508025913698</v>
      </c>
      <c r="O331" s="3">
        <f>SUM(L$3:L331)</f>
        <v>151.58476859027314</v>
      </c>
      <c r="P331" s="3">
        <f t="shared" si="54"/>
        <v>0.32867781396674428</v>
      </c>
      <c r="Q331" s="3">
        <f t="shared" si="55"/>
        <v>3.3990135325376196E-2</v>
      </c>
      <c r="R331" s="3">
        <f t="shared" si="56"/>
        <v>2.7836287474669364E-2</v>
      </c>
      <c r="S331" s="3">
        <f>SUM(P$3:P331)</f>
        <v>21.635163459849984</v>
      </c>
      <c r="T331" s="3">
        <f>SUM(Q$3:Q331)</f>
        <v>4.9729318594468035</v>
      </c>
      <c r="U331" s="3">
        <f>SUM(R$3:R331)</f>
        <v>4.0127673795560117</v>
      </c>
      <c r="V331" s="3"/>
    </row>
    <row r="332" spans="6:22" x14ac:dyDescent="0.15">
      <c r="F332" s="19">
        <f t="shared" si="52"/>
        <v>329</v>
      </c>
      <c r="G332" s="29">
        <f t="shared" si="57"/>
        <v>0.27197431847032194</v>
      </c>
      <c r="H332" s="29">
        <f t="shared" si="58"/>
        <v>1.3405724526985099</v>
      </c>
      <c r="I332" s="37">
        <f t="shared" si="59"/>
        <v>1.6366561659695877</v>
      </c>
      <c r="J332" s="3">
        <f t="shared" si="50"/>
        <v>3.6768177437647327</v>
      </c>
      <c r="K332" s="3">
        <f t="shared" si="51"/>
        <v>0.74594998426757653</v>
      </c>
      <c r="L332" s="3">
        <f t="shared" si="53"/>
        <v>0.6110018834698735</v>
      </c>
      <c r="M332" s="3">
        <f>SUM(J$3:J332)</f>
        <v>367.57320228554795</v>
      </c>
      <c r="N332" s="3">
        <f>SUM(K$3:K332)</f>
        <v>206.37103024340456</v>
      </c>
      <c r="O332" s="3">
        <f>SUM(L$3:L332)</f>
        <v>152.19577047374301</v>
      </c>
      <c r="P332" s="3">
        <f t="shared" si="54"/>
        <v>0.33602028824961028</v>
      </c>
      <c r="Q332" s="3">
        <f t="shared" si="55"/>
        <v>3.4085770114448986E-2</v>
      </c>
      <c r="R332" s="3">
        <f t="shared" si="56"/>
        <v>2.7919391619665054E-2</v>
      </c>
      <c r="S332" s="3">
        <f>SUM(P$3:P332)</f>
        <v>21.971183748099595</v>
      </c>
      <c r="T332" s="3">
        <f>SUM(Q$3:Q332)</f>
        <v>5.0070176295612523</v>
      </c>
      <c r="U332" s="3">
        <f>SUM(R$3:R332)</f>
        <v>4.0406867711756771</v>
      </c>
      <c r="V332" s="3"/>
    </row>
    <row r="333" spans="6:22" x14ac:dyDescent="0.15">
      <c r="F333" s="19">
        <f t="shared" si="52"/>
        <v>330</v>
      </c>
      <c r="G333" s="29">
        <f t="shared" si="57"/>
        <v>0.26675026712901467</v>
      </c>
      <c r="H333" s="29">
        <f t="shared" si="58"/>
        <v>1.3409099986726389</v>
      </c>
      <c r="I333" s="37">
        <f t="shared" si="59"/>
        <v>1.6367806824613893</v>
      </c>
      <c r="J333" s="3">
        <f t="shared" si="50"/>
        <v>3.7488247369452363</v>
      </c>
      <c r="K333" s="3">
        <f t="shared" si="51"/>
        <v>0.74576220700113782</v>
      </c>
      <c r="L333" s="3">
        <f t="shared" si="53"/>
        <v>0.61095540209834398</v>
      </c>
      <c r="M333" s="3">
        <f>SUM(J$3:J333)</f>
        <v>371.32202702249316</v>
      </c>
      <c r="N333" s="3">
        <f>SUM(K$3:K333)</f>
        <v>207.11679245040571</v>
      </c>
      <c r="O333" s="3">
        <f>SUM(L$3:L333)</f>
        <v>152.80672587584135</v>
      </c>
      <c r="P333" s="3">
        <f t="shared" si="54"/>
        <v>0.34364226755331334</v>
      </c>
      <c r="Q333" s="3">
        <f t="shared" si="55"/>
        <v>3.4180767820885485E-2</v>
      </c>
      <c r="R333" s="3">
        <f t="shared" si="56"/>
        <v>2.80021225961741E-2</v>
      </c>
      <c r="S333" s="3">
        <f>SUM(P$3:P333)</f>
        <v>22.314826015652908</v>
      </c>
      <c r="T333" s="3">
        <f>SUM(Q$3:Q333)</f>
        <v>5.0411983973821375</v>
      </c>
      <c r="U333" s="3">
        <f>SUM(R$3:R333)</f>
        <v>4.0686888937718511</v>
      </c>
      <c r="V333" s="3"/>
    </row>
    <row r="334" spans="6:22" x14ac:dyDescent="0.15">
      <c r="F334" s="19">
        <f t="shared" si="52"/>
        <v>331</v>
      </c>
      <c r="G334" s="29">
        <f t="shared" si="57"/>
        <v>0.26153264307333179</v>
      </c>
      <c r="H334" s="29">
        <f t="shared" si="58"/>
        <v>1.3412706430733317</v>
      </c>
      <c r="I334" s="37">
        <f t="shared" si="59"/>
        <v>1.6369263051109966</v>
      </c>
      <c r="J334" s="3">
        <f t="shared" si="50"/>
        <v>3.8236144759933755</v>
      </c>
      <c r="K334" s="3">
        <f t="shared" si="51"/>
        <v>0.74556168448497584</v>
      </c>
      <c r="L334" s="3">
        <f t="shared" si="53"/>
        <v>0.61090105087668689</v>
      </c>
      <c r="M334" s="3">
        <f>SUM(J$3:J334)</f>
        <v>375.14564149848655</v>
      </c>
      <c r="N334" s="3">
        <f>SUM(K$3:K334)</f>
        <v>207.86235413489069</v>
      </c>
      <c r="O334" s="3">
        <f>SUM(L$3:L334)</f>
        <v>153.41762692671804</v>
      </c>
      <c r="P334" s="3">
        <f t="shared" si="54"/>
        <v>0.35156010876494648</v>
      </c>
      <c r="Q334" s="3">
        <f t="shared" si="55"/>
        <v>3.427512743951764E-2</v>
      </c>
      <c r="R334" s="3">
        <f t="shared" si="56"/>
        <v>2.8084478866692134E-2</v>
      </c>
      <c r="S334" s="3">
        <f>SUM(P$3:P334)</f>
        <v>22.666386124417855</v>
      </c>
      <c r="T334" s="3">
        <f>SUM(Q$3:Q334)</f>
        <v>5.0754735248216551</v>
      </c>
      <c r="U334" s="3">
        <f>SUM(R$3:R334)</f>
        <v>4.0967733726385429</v>
      </c>
      <c r="V334" s="3"/>
    </row>
    <row r="335" spans="6:22" x14ac:dyDescent="0.15">
      <c r="F335" s="19">
        <f t="shared" si="52"/>
        <v>332</v>
      </c>
      <c r="G335" s="29">
        <f t="shared" si="57"/>
        <v>0.2563213129039712</v>
      </c>
      <c r="H335" s="29">
        <f t="shared" si="58"/>
        <v>1.3416542525012867</v>
      </c>
      <c r="I335" s="37">
        <f t="shared" si="59"/>
        <v>1.6370929420436806</v>
      </c>
      <c r="J335" s="3">
        <f t="shared" si="50"/>
        <v>3.9013533001629179</v>
      </c>
      <c r="K335" s="3">
        <f t="shared" si="51"/>
        <v>0.74534851146312076</v>
      </c>
      <c r="L335" s="3">
        <f t="shared" si="53"/>
        <v>0.61083886828785694</v>
      </c>
      <c r="M335" s="3">
        <f>SUM(J$3:J335)</f>
        <v>379.04699479864945</v>
      </c>
      <c r="N335" s="3">
        <f>SUM(K$3:K335)</f>
        <v>208.60770264635383</v>
      </c>
      <c r="O335" s="3">
        <f>SUM(L$3:L335)</f>
        <v>154.0284657950059</v>
      </c>
      <c r="P335" s="3">
        <f t="shared" si="54"/>
        <v>0.35979147101502462</v>
      </c>
      <c r="Q335" s="3">
        <f t="shared" si="55"/>
        <v>3.4368848028577231E-2</v>
      </c>
      <c r="R335" s="3">
        <f t="shared" si="56"/>
        <v>2.8166458926606738E-2</v>
      </c>
      <c r="S335" s="3">
        <f>SUM(P$3:P335)</f>
        <v>23.02617759543288</v>
      </c>
      <c r="T335" s="3">
        <f>SUM(Q$3:Q335)</f>
        <v>5.109842372850232</v>
      </c>
      <c r="U335" s="3">
        <f>SUM(R$3:R335)</f>
        <v>4.1249398315651495</v>
      </c>
      <c r="V335" s="3"/>
    </row>
    <row r="336" spans="6:22" x14ac:dyDescent="0.15">
      <c r="F336" s="19">
        <f t="shared" si="52"/>
        <v>333</v>
      </c>
      <c r="G336" s="29">
        <f t="shared" si="57"/>
        <v>0.25111614482402494</v>
      </c>
      <c r="H336" s="29">
        <f t="shared" si="58"/>
        <v>1.3420606951595955</v>
      </c>
      <c r="I336" s="37">
        <f t="shared" si="59"/>
        <v>1.6372805022638965</v>
      </c>
      <c r="J336" s="3">
        <f t="shared" si="50"/>
        <v>3.9822210583105742</v>
      </c>
      <c r="K336" s="3">
        <f t="shared" si="51"/>
        <v>0.7451227829014706</v>
      </c>
      <c r="L336" s="3">
        <f t="shared" si="53"/>
        <v>0.61076889306217375</v>
      </c>
      <c r="M336" s="3">
        <f>SUM(J$3:J336)</f>
        <v>383.02921585696004</v>
      </c>
      <c r="N336" s="3">
        <f>SUM(K$3:K336)</f>
        <v>209.35282542925529</v>
      </c>
      <c r="O336" s="3">
        <f>SUM(L$3:L336)</f>
        <v>154.63923468806809</v>
      </c>
      <c r="P336" s="3">
        <f t="shared" si="54"/>
        <v>0.36835544789372809</v>
      </c>
      <c r="Q336" s="3">
        <f t="shared" si="55"/>
        <v>3.4461928709193013E-2</v>
      </c>
      <c r="R336" s="3">
        <f t="shared" si="56"/>
        <v>2.8248061304125535E-2</v>
      </c>
      <c r="S336" s="3">
        <f>SUM(P$3:P336)</f>
        <v>23.394533043326607</v>
      </c>
      <c r="T336" s="3">
        <f>SUM(Q$3:Q336)</f>
        <v>5.1443043015594254</v>
      </c>
      <c r="U336" s="3">
        <f>SUM(R$3:R336)</f>
        <v>4.1531878928692754</v>
      </c>
      <c r="V336" s="3"/>
    </row>
    <row r="337" spans="6:22" x14ac:dyDescent="0.15">
      <c r="F337" s="19">
        <f t="shared" si="52"/>
        <v>334</v>
      </c>
      <c r="G337" s="29">
        <f t="shared" si="57"/>
        <v>0.24591700861499127</v>
      </c>
      <c r="H337" s="29">
        <f t="shared" si="58"/>
        <v>1.3424898408297565</v>
      </c>
      <c r="I337" s="37">
        <f t="shared" si="59"/>
        <v>1.6374888956447919</v>
      </c>
      <c r="J337" s="3">
        <f t="shared" si="50"/>
        <v>4.0664125089680327</v>
      </c>
      <c r="K337" s="3">
        <f t="shared" si="51"/>
        <v>0.74488459397348372</v>
      </c>
      <c r="L337" s="3">
        <f t="shared" si="53"/>
        <v>0.61069116417197522</v>
      </c>
      <c r="M337" s="3">
        <f>SUM(J$3:J337)</f>
        <v>387.09562836592806</v>
      </c>
      <c r="N337" s="3">
        <f>SUM(K$3:K337)</f>
        <v>210.09771002322879</v>
      </c>
      <c r="O337" s="3">
        <f>SUM(L$3:L337)</f>
        <v>155.24992585224007</v>
      </c>
      <c r="P337" s="3">
        <f t="shared" si="54"/>
        <v>0.37727271610981195</v>
      </c>
      <c r="Q337" s="3">
        <f t="shared" si="55"/>
        <v>3.4554368664881055E-2</v>
      </c>
      <c r="R337" s="3">
        <f t="shared" si="56"/>
        <v>2.8329284560199963E-2</v>
      </c>
      <c r="S337" s="3">
        <f>SUM(P$3:P337)</f>
        <v>23.771805759436418</v>
      </c>
      <c r="T337" s="3">
        <f>SUM(Q$3:Q337)</f>
        <v>5.1788586702243062</v>
      </c>
      <c r="U337" s="3">
        <f>SUM(R$3:R337)</f>
        <v>4.181517177429475</v>
      </c>
      <c r="V337" s="3"/>
    </row>
    <row r="338" spans="6:22" x14ac:dyDescent="0.15">
      <c r="F338" s="19">
        <f t="shared" si="52"/>
        <v>335</v>
      </c>
      <c r="G338" s="29">
        <f t="shared" si="57"/>
        <v>0.24072377561321548</v>
      </c>
      <c r="H338" s="29">
        <f t="shared" si="58"/>
        <v>1.342941560848115</v>
      </c>
      <c r="I338" s="37">
        <f t="shared" si="59"/>
        <v>1.6377180329178651</v>
      </c>
      <c r="J338" s="3">
        <f t="shared" si="50"/>
        <v>4.1541388982148426</v>
      </c>
      <c r="K338" s="3">
        <f t="shared" si="51"/>
        <v>0.74463404004599032</v>
      </c>
      <c r="L338" s="3">
        <f t="shared" si="53"/>
        <v>0.61060572082627362</v>
      </c>
      <c r="M338" s="3">
        <f>SUM(J$3:J338)</f>
        <v>391.24976726414292</v>
      </c>
      <c r="N338" s="3">
        <f>SUM(K$3:K338)</f>
        <v>210.84234406327477</v>
      </c>
      <c r="O338" s="3">
        <f>SUM(L$3:L338)</f>
        <v>155.86053157306634</v>
      </c>
      <c r="P338" s="3">
        <f t="shared" si="54"/>
        <v>0.3865657030283256</v>
      </c>
      <c r="Q338" s="3">
        <f t="shared" si="55"/>
        <v>3.4646167141028715E-2</v>
      </c>
      <c r="R338" s="3">
        <f t="shared" si="56"/>
        <v>2.8410127288444675E-2</v>
      </c>
      <c r="S338" s="3">
        <f>SUM(P$3:P338)</f>
        <v>24.158371462464743</v>
      </c>
      <c r="T338" s="3">
        <f>SUM(Q$3:Q338)</f>
        <v>5.2135048373653348</v>
      </c>
      <c r="U338" s="3">
        <f>SUM(R$3:R338)</f>
        <v>4.2099273047179198</v>
      </c>
      <c r="V338" s="3"/>
    </row>
    <row r="339" spans="6:22" x14ac:dyDescent="0.15">
      <c r="F339" s="19">
        <f t="shared" si="52"/>
        <v>336</v>
      </c>
      <c r="G339" s="29">
        <f t="shared" si="57"/>
        <v>0.23553631868675381</v>
      </c>
      <c r="H339" s="29">
        <f t="shared" si="58"/>
        <v>1.3434157280827272</v>
      </c>
      <c r="I339" s="37">
        <f t="shared" si="59"/>
        <v>1.6379678256627717</v>
      </c>
      <c r="J339" s="3">
        <f t="shared" si="50"/>
        <v>4.2456297422646196</v>
      </c>
      <c r="K339" s="3">
        <f t="shared" si="51"/>
        <v>0.74437121666512174</v>
      </c>
      <c r="L339" s="3">
        <f t="shared" si="53"/>
        <v>0.6105126024654175</v>
      </c>
      <c r="M339" s="3">
        <f>SUM(J$3:J339)</f>
        <v>395.49539700640753</v>
      </c>
      <c r="N339" s="3">
        <f>SUM(K$3:K339)</f>
        <v>211.58671527993988</v>
      </c>
      <c r="O339" s="3">
        <f>SUM(L$3:L339)</f>
        <v>156.47104417553174</v>
      </c>
      <c r="P339" s="3">
        <f t="shared" si="54"/>
        <v>0.39625877594469783</v>
      </c>
      <c r="Q339" s="3">
        <f t="shared" si="55"/>
        <v>3.4737323444372345E-2</v>
      </c>
      <c r="R339" s="3">
        <f t="shared" si="56"/>
        <v>2.8490588115052819E-2</v>
      </c>
      <c r="S339" s="3">
        <f>SUM(P$3:P339)</f>
        <v>24.554630238409441</v>
      </c>
      <c r="T339" s="3">
        <f>SUM(Q$3:Q339)</f>
        <v>5.2482421608097072</v>
      </c>
      <c r="U339" s="3">
        <f>SUM(R$3:R339)</f>
        <v>4.238417892832973</v>
      </c>
      <c r="V339" s="3"/>
    </row>
    <row r="340" spans="6:22" x14ac:dyDescent="0.15">
      <c r="F340" s="19">
        <f t="shared" si="52"/>
        <v>337</v>
      </c>
      <c r="G340" s="29">
        <f t="shared" si="57"/>
        <v>0.23035451221264719</v>
      </c>
      <c r="H340" s="29">
        <f t="shared" si="58"/>
        <v>1.3439122169106337</v>
      </c>
      <c r="I340" s="37">
        <f t="shared" si="59"/>
        <v>1.6382381862972741</v>
      </c>
      <c r="J340" s="3">
        <f t="shared" si="50"/>
        <v>4.3411348464356099</v>
      </c>
      <c r="K340" s="3">
        <f t="shared" si="51"/>
        <v>0.74409621954236405</v>
      </c>
      <c r="L340" s="3">
        <f t="shared" si="53"/>
        <v>0.6104118487557586</v>
      </c>
      <c r="M340" s="3">
        <f>SUM(J$3:J340)</f>
        <v>399.83653185284317</v>
      </c>
      <c r="N340" s="3">
        <f>SUM(K$3:K340)</f>
        <v>212.33081149948225</v>
      </c>
      <c r="O340" s="3">
        <f>SUM(L$3:L340)</f>
        <v>157.08145602428749</v>
      </c>
      <c r="P340" s="3">
        <f t="shared" si="54"/>
        <v>0.40637845645800014</v>
      </c>
      <c r="Q340" s="3">
        <f t="shared" si="55"/>
        <v>3.4827836942468986E-2</v>
      </c>
      <c r="R340" s="3">
        <f t="shared" si="56"/>
        <v>2.8570665698707035E-2</v>
      </c>
      <c r="S340" s="3">
        <f>SUM(P$3:P340)</f>
        <v>24.961008694867441</v>
      </c>
      <c r="T340" s="3">
        <f>SUM(Q$3:Q340)</f>
        <v>5.2830699977521762</v>
      </c>
      <c r="U340" s="3">
        <f>SUM(R$3:R340)</f>
        <v>4.26698855853168</v>
      </c>
      <c r="V340" s="3"/>
    </row>
    <row r="341" spans="6:22" x14ac:dyDescent="0.15">
      <c r="F341" s="19">
        <f t="shared" si="52"/>
        <v>338</v>
      </c>
      <c r="G341" s="29">
        <f t="shared" si="57"/>
        <v>0.22517823205459775</v>
      </c>
      <c r="H341" s="29">
        <f t="shared" si="58"/>
        <v>1.3444309031955373</v>
      </c>
      <c r="I341" s="37">
        <f t="shared" si="59"/>
        <v>1.6385290280673364</v>
      </c>
      <c r="J341" s="3">
        <f t="shared" si="50"/>
        <v>4.4409265979028358</v>
      </c>
      <c r="K341" s="3">
        <f t="shared" si="51"/>
        <v>0.74380914454073477</v>
      </c>
      <c r="L341" s="3">
        <f t="shared" si="53"/>
        <v>0.61030349958432617</v>
      </c>
      <c r="M341" s="3">
        <f>SUM(J$3:J341)</f>
        <v>404.277458450746</v>
      </c>
      <c r="N341" s="3">
        <f>SUM(K$3:K341)</f>
        <v>213.07462064402299</v>
      </c>
      <c r="O341" s="3">
        <f>SUM(L$3:L341)</f>
        <v>157.69175952387181</v>
      </c>
      <c r="P341" s="3">
        <f t="shared" si="54"/>
        <v>0.41695366391421068</v>
      </c>
      <c r="Q341" s="3">
        <f t="shared" si="55"/>
        <v>3.4917707063162273E-2</v>
      </c>
      <c r="R341" s="3">
        <f t="shared" si="56"/>
        <v>2.8650358730486422E-2</v>
      </c>
      <c r="S341" s="3">
        <f>SUM(P$3:P341)</f>
        <v>25.377962358781652</v>
      </c>
      <c r="T341" s="3">
        <f>SUM(Q$3:Q341)</f>
        <v>5.3179877048153381</v>
      </c>
      <c r="U341" s="3">
        <f>SUM(R$3:R341)</f>
        <v>4.2956389172621661</v>
      </c>
      <c r="V341" s="3"/>
    </row>
    <row r="342" spans="6:22" x14ac:dyDescent="0.15">
      <c r="F342" s="19">
        <f t="shared" si="52"/>
        <v>339</v>
      </c>
      <c r="G342" s="29">
        <f t="shared" si="57"/>
        <v>0.22000735554104356</v>
      </c>
      <c r="H342" s="29">
        <f t="shared" si="58"/>
        <v>1.3449716642658758</v>
      </c>
      <c r="I342" s="37">
        <f t="shared" si="59"/>
        <v>1.6388402650373557</v>
      </c>
      <c r="J342" s="3">
        <f t="shared" si="50"/>
        <v>4.5453025765470132</v>
      </c>
      <c r="K342" s="3">
        <f t="shared" si="51"/>
        <v>0.7435100876610875</v>
      </c>
      <c r="L342" s="3">
        <f t="shared" si="53"/>
        <v>0.61018759505350939</v>
      </c>
      <c r="M342" s="3">
        <f>SUM(J$3:J342)</f>
        <v>408.82276102729298</v>
      </c>
      <c r="N342" s="3">
        <f>SUM(K$3:K342)</f>
        <v>213.81813073168408</v>
      </c>
      <c r="O342" s="3">
        <f>SUM(L$3:L342)</f>
        <v>158.30194711892531</v>
      </c>
      <c r="P342" s="3">
        <f t="shared" si="54"/>
        <v>0.42801599262484374</v>
      </c>
      <c r="Q342" s="3">
        <f t="shared" si="55"/>
        <v>3.500693329404287E-2</v>
      </c>
      <c r="R342" s="3">
        <f t="shared" si="56"/>
        <v>2.87296659337694E-2</v>
      </c>
      <c r="S342" s="3">
        <f>SUM(P$3:P342)</f>
        <v>25.805978351406495</v>
      </c>
      <c r="T342" s="3">
        <f>SUM(Q$3:Q342)</f>
        <v>5.3529946381093811</v>
      </c>
      <c r="U342" s="3">
        <f>SUM(R$3:R342)</f>
        <v>4.3243685831959358</v>
      </c>
      <c r="V342" s="3"/>
    </row>
    <row r="343" spans="6:22" x14ac:dyDescent="0.15">
      <c r="F343" s="19">
        <f t="shared" si="52"/>
        <v>340</v>
      </c>
      <c r="G343" s="29">
        <f t="shared" si="57"/>
        <v>0.2148417614436173</v>
      </c>
      <c r="H343" s="29">
        <f t="shared" si="58"/>
        <v>1.3455343788932816</v>
      </c>
      <c r="I343" s="37">
        <f t="shared" si="59"/>
        <v>1.639171812080537</v>
      </c>
      <c r="J343" s="3">
        <f t="shared" si="50"/>
        <v>4.6545885366073874</v>
      </c>
      <c r="K343" s="3">
        <f t="shared" si="51"/>
        <v>0.74319914502854412</v>
      </c>
      <c r="L343" s="3">
        <f t="shared" si="53"/>
        <v>0.61006417547574765</v>
      </c>
      <c r="M343" s="3">
        <f>SUM(J$3:J343)</f>
        <v>413.47734956390036</v>
      </c>
      <c r="N343" s="3">
        <f>SUM(K$3:K343)</f>
        <v>214.56132987671262</v>
      </c>
      <c r="O343" s="3">
        <f>SUM(L$3:L343)</f>
        <v>158.91201129440105</v>
      </c>
      <c r="P343" s="3">
        <f t="shared" si="54"/>
        <v>0.4396000284573644</v>
      </c>
      <c r="Q343" s="3">
        <f t="shared" si="55"/>
        <v>3.5095515181903472E-2</v>
      </c>
      <c r="R343" s="3">
        <f t="shared" si="56"/>
        <v>2.8808586064132526E-2</v>
      </c>
      <c r="S343" s="3">
        <f>SUM(P$3:P343)</f>
        <v>26.245578379863858</v>
      </c>
      <c r="T343" s="3">
        <f>SUM(Q$3:Q343)</f>
        <v>5.3880901532912846</v>
      </c>
      <c r="U343" s="3">
        <f>SUM(R$3:R343)</f>
        <v>4.3531771692600687</v>
      </c>
      <c r="V343" s="3"/>
    </row>
    <row r="344" spans="6:22" x14ac:dyDescent="0.15">
      <c r="F344" s="19">
        <f t="shared" si="52"/>
        <v>341</v>
      </c>
      <c r="G344" s="29">
        <f t="shared" si="57"/>
        <v>0.20968132995598529</v>
      </c>
      <c r="H344" s="29">
        <f t="shared" si="58"/>
        <v>1.3461189272714216</v>
      </c>
      <c r="I344" s="37">
        <f t="shared" si="59"/>
        <v>1.6395235848693954</v>
      </c>
      <c r="J344" s="3">
        <f t="shared" si="50"/>
        <v>4.7691418220683373</v>
      </c>
      <c r="K344" s="3">
        <f t="shared" si="51"/>
        <v>0.74287641287905859</v>
      </c>
      <c r="L344" s="3">
        <f t="shared" si="53"/>
        <v>0.60993328136823366</v>
      </c>
      <c r="M344" s="3">
        <f>SUM(J$3:J344)</f>
        <v>418.24649138596868</v>
      </c>
      <c r="N344" s="3">
        <f>SUM(K$3:K344)</f>
        <v>215.30420628959169</v>
      </c>
      <c r="O344" s="3">
        <f>SUM(L$3:L344)</f>
        <v>159.52194457576928</v>
      </c>
      <c r="P344" s="3">
        <f t="shared" si="54"/>
        <v>0.45174371147925085</v>
      </c>
      <c r="Q344" s="3">
        <f t="shared" si="55"/>
        <v>3.5183452332188746E-2</v>
      </c>
      <c r="R344" s="3">
        <f t="shared" si="56"/>
        <v>2.8887117909245513E-2</v>
      </c>
      <c r="S344" s="3">
        <f>SUM(P$3:P344)</f>
        <v>26.697322091343107</v>
      </c>
      <c r="T344" s="3">
        <f>SUM(Q$3:Q344)</f>
        <v>5.4232736056234732</v>
      </c>
      <c r="U344" s="3">
        <f>SUM(R$3:R344)</f>
        <v>4.3820642871693138</v>
      </c>
      <c r="V344" s="3"/>
    </row>
    <row r="345" spans="6:22" x14ac:dyDescent="0.15">
      <c r="F345" s="19">
        <f t="shared" si="52"/>
        <v>342</v>
      </c>
      <c r="G345" s="29">
        <f t="shared" si="57"/>
        <v>0.20452594267305715</v>
      </c>
      <c r="H345" s="29">
        <f t="shared" si="58"/>
        <v>1.3467251909952052</v>
      </c>
      <c r="I345" s="37">
        <f t="shared" si="59"/>
        <v>1.6398954998664006</v>
      </c>
      <c r="J345" s="3">
        <f t="shared" si="50"/>
        <v>4.8893552912186777</v>
      </c>
      <c r="K345" s="3">
        <f t="shared" si="51"/>
        <v>0.74254198754611422</v>
      </c>
      <c r="L345" s="3">
        <f t="shared" si="53"/>
        <v>0.60979495344762413</v>
      </c>
      <c r="M345" s="3">
        <f>SUM(J$3:J345)</f>
        <v>423.13584667718737</v>
      </c>
      <c r="N345" s="3">
        <f>SUM(K$3:K345)</f>
        <v>216.04674827713779</v>
      </c>
      <c r="O345" s="3">
        <f>SUM(L$3:L345)</f>
        <v>160.1317395292169</v>
      </c>
      <c r="P345" s="3">
        <f t="shared" si="54"/>
        <v>0.46448875266577438</v>
      </c>
      <c r="Q345" s="3">
        <f t="shared" si="55"/>
        <v>3.5270744408440427E-2</v>
      </c>
      <c r="R345" s="3">
        <f t="shared" si="56"/>
        <v>2.8965260288762146E-2</v>
      </c>
      <c r="S345" s="3">
        <f>SUM(P$3:P345)</f>
        <v>27.161810844008883</v>
      </c>
      <c r="T345" s="3">
        <f>SUM(Q$3:Q345)</f>
        <v>5.4585443500319135</v>
      </c>
      <c r="U345" s="3">
        <f>SUM(R$3:R345)</f>
        <v>4.4110295474580763</v>
      </c>
      <c r="V345" s="3"/>
    </row>
    <row r="346" spans="6:22" x14ac:dyDescent="0.15">
      <c r="F346" s="19">
        <f t="shared" si="52"/>
        <v>343</v>
      </c>
      <c r="G346" s="29">
        <f t="shared" si="57"/>
        <v>0.1993754825705609</v>
      </c>
      <c r="H346" s="29">
        <f t="shared" si="58"/>
        <v>1.3473530530403595</v>
      </c>
      <c r="I346" s="37">
        <f t="shared" si="59"/>
        <v>1.6402874743147462</v>
      </c>
      <c r="J346" s="3">
        <f t="shared" si="50"/>
        <v>5.0156618412000098</v>
      </c>
      <c r="K346" s="3">
        <f t="shared" si="51"/>
        <v>0.74219596544755473</v>
      </c>
      <c r="L346" s="3">
        <f t="shared" si="53"/>
        <v>0.60964923262476567</v>
      </c>
      <c r="M346" s="3">
        <f>SUM(J$3:J346)</f>
        <v>428.1515085183874</v>
      </c>
      <c r="N346" s="3">
        <f>SUM(K$3:K346)</f>
        <v>216.78894424258536</v>
      </c>
      <c r="O346" s="3">
        <f>SUM(L$3:L346)</f>
        <v>160.74138876184168</v>
      </c>
      <c r="P346" s="3">
        <f t="shared" si="54"/>
        <v>0.47788111431433428</v>
      </c>
      <c r="Q346" s="3">
        <f t="shared" si="55"/>
        <v>3.5357391131737678E-2</v>
      </c>
      <c r="R346" s="3">
        <f t="shared" si="56"/>
        <v>2.9043012054207586E-2</v>
      </c>
      <c r="S346" s="3">
        <f>SUM(P$3:P346)</f>
        <v>27.639691958323219</v>
      </c>
      <c r="T346" s="3">
        <f>SUM(Q$3:Q346)</f>
        <v>5.4939017411636515</v>
      </c>
      <c r="U346" s="3">
        <f>SUM(R$3:R346)</f>
        <v>4.4400725595122843</v>
      </c>
      <c r="V346" s="3"/>
    </row>
    <row r="347" spans="6:22" x14ac:dyDescent="0.15">
      <c r="F347" s="19">
        <f t="shared" si="52"/>
        <v>344</v>
      </c>
      <c r="G347" s="29">
        <f t="shared" si="57"/>
        <v>0.19422983398497051</v>
      </c>
      <c r="H347" s="29">
        <f t="shared" si="58"/>
        <v>1.3480023977433599</v>
      </c>
      <c r="I347" s="37">
        <f t="shared" si="59"/>
        <v>1.6406994262292518</v>
      </c>
      <c r="J347" s="3">
        <f t="shared" si="50"/>
        <v>5.1485396423567966</v>
      </c>
      <c r="K347" s="3">
        <f t="shared" si="51"/>
        <v>0.7418384430725512</v>
      </c>
      <c r="L347" s="3">
        <f t="shared" si="53"/>
        <v>0.60949615999943174</v>
      </c>
      <c r="M347" s="3">
        <f>SUM(J$3:J347)</f>
        <v>433.30004816074421</v>
      </c>
      <c r="N347" s="3">
        <f>SUM(K$3:K347)</f>
        <v>217.5307826856579</v>
      </c>
      <c r="O347" s="3">
        <f>SUM(L$3:L347)</f>
        <v>161.3508849218411</v>
      </c>
      <c r="P347" s="3">
        <f t="shared" si="54"/>
        <v>0.49197156582520501</v>
      </c>
      <c r="Q347" s="3">
        <f t="shared" si="55"/>
        <v>3.5443392280133004E-2</v>
      </c>
      <c r="R347" s="3">
        <f t="shared" si="56"/>
        <v>2.9120372088861736E-2</v>
      </c>
      <c r="S347" s="3">
        <f>SUM(P$3:P347)</f>
        <v>28.131663524148426</v>
      </c>
      <c r="T347" s="3">
        <f>SUM(Q$3:Q347)</f>
        <v>5.5293451334437842</v>
      </c>
      <c r="U347" s="3">
        <f>SUM(R$3:R347)</f>
        <v>4.4691929316011461</v>
      </c>
      <c r="V347" s="3"/>
    </row>
    <row r="348" spans="6:22" x14ac:dyDescent="0.15">
      <c r="F348" s="19">
        <f t="shared" si="52"/>
        <v>345</v>
      </c>
      <c r="G348" s="29">
        <f t="shared" si="57"/>
        <v>0.18908888259378762</v>
      </c>
      <c r="H348" s="29">
        <f t="shared" si="58"/>
        <v>1.3486731107817072</v>
      </c>
      <c r="I348" s="37">
        <f t="shared" si="59"/>
        <v>1.6411312743873887</v>
      </c>
      <c r="J348" s="3">
        <f t="shared" si="50"/>
        <v>5.2885182157867083</v>
      </c>
      <c r="K348" s="3">
        <f t="shared" si="51"/>
        <v>0.74146951696871011</v>
      </c>
      <c r="L348" s="3">
        <f t="shared" si="53"/>
        <v>0.60933577685507578</v>
      </c>
      <c r="M348" s="3">
        <f>SUM(J$3:J348)</f>
        <v>438.58856637653093</v>
      </c>
      <c r="N348" s="3">
        <f>SUM(K$3:K348)</f>
        <v>218.27225220262662</v>
      </c>
      <c r="O348" s="3">
        <f>SUM(L$3:L348)</f>
        <v>161.96022069869616</v>
      </c>
      <c r="P348" s="3">
        <f t="shared" si="54"/>
        <v>0.50681632901289286</v>
      </c>
      <c r="Q348" s="3">
        <f t="shared" si="55"/>
        <v>3.5528747688084027E-2</v>
      </c>
      <c r="R348" s="3">
        <f t="shared" si="56"/>
        <v>2.9197339307639049E-2</v>
      </c>
      <c r="S348" s="3">
        <f>SUM(P$3:P348)</f>
        <v>28.638479853161318</v>
      </c>
      <c r="T348" s="3">
        <f>SUM(Q$3:Q348)</f>
        <v>5.5648738811318683</v>
      </c>
      <c r="U348" s="3">
        <f>SUM(R$3:R348)</f>
        <v>4.4983902709087848</v>
      </c>
      <c r="V348" s="3"/>
    </row>
    <row r="349" spans="6:22" x14ac:dyDescent="0.15">
      <c r="F349" s="19">
        <f t="shared" si="52"/>
        <v>346</v>
      </c>
      <c r="G349" s="29">
        <f t="shared" si="57"/>
        <v>0.18395251539616039</v>
      </c>
      <c r="H349" s="29">
        <f t="shared" si="58"/>
        <v>1.3493650791545495</v>
      </c>
      <c r="I349" s="37">
        <f t="shared" si="59"/>
        <v>1.6415829383204348</v>
      </c>
      <c r="J349" s="3">
        <f t="shared" si="50"/>
        <v>5.4361855169329898</v>
      </c>
      <c r="K349" s="3">
        <f t="shared" si="51"/>
        <v>0.74108928372931826</v>
      </c>
      <c r="L349" s="3">
        <f t="shared" si="53"/>
        <v>0.6091681246535966</v>
      </c>
      <c r="M349" s="3">
        <f>SUM(J$3:J349)</f>
        <v>444.02475189346393</v>
      </c>
      <c r="N349" s="3">
        <f>SUM(K$3:K349)</f>
        <v>219.01334148635593</v>
      </c>
      <c r="O349" s="3">
        <f>SUM(L$3:L349)</f>
        <v>162.56938882334975</v>
      </c>
      <c r="P349" s="3">
        <f t="shared" si="54"/>
        <v>0.52247783023855954</v>
      </c>
      <c r="Q349" s="3">
        <f t="shared" si="55"/>
        <v>3.5613457245881129E-2</v>
      </c>
      <c r="R349" s="3">
        <f t="shared" si="56"/>
        <v>2.9273912656964503E-2</v>
      </c>
      <c r="S349" s="3">
        <f>SUM(P$3:P349)</f>
        <v>29.160957683399879</v>
      </c>
      <c r="T349" s="3">
        <f>SUM(Q$3:Q349)</f>
        <v>5.6004873383777491</v>
      </c>
      <c r="U349" s="3">
        <f>SUM(R$3:R349)</f>
        <v>4.527664183565749</v>
      </c>
      <c r="V349" s="3"/>
    </row>
    <row r="350" spans="6:22" x14ac:dyDescent="0.15">
      <c r="F350" s="19">
        <f t="shared" si="52"/>
        <v>347</v>
      </c>
      <c r="G350" s="29">
        <f t="shared" si="57"/>
        <v>0.17882062069384105</v>
      </c>
      <c r="H350" s="29">
        <f t="shared" si="58"/>
        <v>1.3500781911636397</v>
      </c>
      <c r="I350" s="37">
        <f t="shared" si="59"/>
        <v>1.6420543383047477</v>
      </c>
      <c r="J350" s="3">
        <f t="shared" si="50"/>
        <v>5.5921962250209436</v>
      </c>
      <c r="K350" s="3">
        <f t="shared" si="51"/>
        <v>0.74069783998073069</v>
      </c>
      <c r="L350" s="3">
        <f t="shared" si="53"/>
        <v>0.6089932450301232</v>
      </c>
      <c r="M350" s="3">
        <f>SUM(J$3:J350)</f>
        <v>449.61694811848486</v>
      </c>
      <c r="N350" s="3">
        <f>SUM(K$3:K350)</f>
        <v>219.75403932633665</v>
      </c>
      <c r="O350" s="3">
        <f>SUM(L$3:L350)</f>
        <v>163.17838206837988</v>
      </c>
      <c r="P350" s="3">
        <f t="shared" si="54"/>
        <v>0.53902558057840766</v>
      </c>
      <c r="Q350" s="3">
        <f t="shared" si="55"/>
        <v>3.5697520899071328E-2</v>
      </c>
      <c r="R350" s="3">
        <f t="shared" si="56"/>
        <v>2.9350091114646218E-2</v>
      </c>
      <c r="S350" s="3">
        <f>SUM(P$3:P350)</f>
        <v>29.699983263978286</v>
      </c>
      <c r="T350" s="3">
        <f>SUM(Q$3:Q350)</f>
        <v>5.6361848592768204</v>
      </c>
      <c r="U350" s="3">
        <f>SUM(R$3:R350)</f>
        <v>4.5570142746803954</v>
      </c>
      <c r="V350" s="3"/>
    </row>
    <row r="351" spans="6:22" x14ac:dyDescent="0.15">
      <c r="F351" s="19">
        <f t="shared" si="52"/>
        <v>348</v>
      </c>
      <c r="G351" s="29">
        <f t="shared" si="57"/>
        <v>0.17369308807246889</v>
      </c>
      <c r="H351" s="29">
        <f t="shared" si="58"/>
        <v>1.3508123363946163</v>
      </c>
      <c r="I351" s="37">
        <f t="shared" si="59"/>
        <v>1.6425453953531628</v>
      </c>
      <c r="J351" s="3">
        <f t="shared" si="50"/>
        <v>5.7572814848151941</v>
      </c>
      <c r="K351" s="3">
        <f t="shared" si="51"/>
        <v>0.74029528236990239</v>
      </c>
      <c r="L351" s="3">
        <f t="shared" si="53"/>
        <v>0.60881117978781374</v>
      </c>
      <c r="M351" s="3">
        <f>SUM(J$3:J351)</f>
        <v>455.37422960330002</v>
      </c>
      <c r="N351" s="3">
        <f>SUM(K$3:K351)</f>
        <v>220.49433460870657</v>
      </c>
      <c r="O351" s="3">
        <f>SUM(L$3:L351)</f>
        <v>163.78719324816768</v>
      </c>
      <c r="P351" s="3">
        <f t="shared" si="54"/>
        <v>0.55653721019880209</v>
      </c>
      <c r="Q351" s="3">
        <f t="shared" si="55"/>
        <v>3.5780938647878617E-2</v>
      </c>
      <c r="R351" s="3">
        <f t="shared" si="56"/>
        <v>2.9425873689744333E-2</v>
      </c>
      <c r="S351" s="3">
        <f>SUM(P$3:P351)</f>
        <v>30.256520474177087</v>
      </c>
      <c r="T351" s="3">
        <f>SUM(Q$3:Q351)</f>
        <v>5.6719657979246989</v>
      </c>
      <c r="U351" s="3">
        <f>SUM(R$3:R351)</f>
        <v>4.5864401483701398</v>
      </c>
      <c r="V351" s="3"/>
    </row>
    <row r="352" spans="6:22" x14ac:dyDescent="0.15">
      <c r="F352" s="19">
        <f t="shared" si="52"/>
        <v>349</v>
      </c>
      <c r="G352" s="29">
        <f t="shared" si="57"/>
        <v>0.16856980838317834</v>
      </c>
      <c r="H352" s="29">
        <f t="shared" si="58"/>
        <v>1.3515674056986147</v>
      </c>
      <c r="I352" s="37">
        <f t="shared" si="59"/>
        <v>1.6430560312065075</v>
      </c>
      <c r="J352" s="3">
        <f t="shared" si="50"/>
        <v>5.9322604064832669</v>
      </c>
      <c r="K352" s="3">
        <f t="shared" si="51"/>
        <v>0.73988170755206084</v>
      </c>
      <c r="L352" s="3">
        <f t="shared" si="53"/>
        <v>0.60862197089267434</v>
      </c>
      <c r="M352" s="3">
        <f>SUM(J$3:J352)</f>
        <v>461.30649000978332</v>
      </c>
      <c r="N352" s="3">
        <f>SUM(K$3:K352)</f>
        <v>221.23421631625862</v>
      </c>
      <c r="O352" s="3">
        <f>SUM(L$3:L352)</f>
        <v>164.39581521906035</v>
      </c>
      <c r="P352" s="3">
        <f t="shared" si="54"/>
        <v>0.57509968940629441</v>
      </c>
      <c r="Q352" s="3">
        <f t="shared" si="55"/>
        <v>3.5863710546620728E-2</v>
      </c>
      <c r="R352" s="3">
        <f t="shared" si="56"/>
        <v>2.9501259422436574E-2</v>
      </c>
      <c r="S352" s="3">
        <f>SUM(P$3:P352)</f>
        <v>30.831620163583381</v>
      </c>
      <c r="T352" s="3">
        <f>SUM(Q$3:Q352)</f>
        <v>5.7078295084713195</v>
      </c>
      <c r="U352" s="3">
        <f>SUM(R$3:R352)</f>
        <v>4.615941407792576</v>
      </c>
      <c r="V352" s="3"/>
    </row>
    <row r="353" spans="6:22" x14ac:dyDescent="0.15">
      <c r="F353" s="19">
        <f t="shared" si="52"/>
        <v>350</v>
      </c>
      <c r="G353" s="29">
        <f t="shared" si="57"/>
        <v>0.16345067372451882</v>
      </c>
      <c r="H353" s="29">
        <f t="shared" si="58"/>
        <v>1.3523432911741831</v>
      </c>
      <c r="I353" s="37">
        <f t="shared" si="59"/>
        <v>1.6435861683252333</v>
      </c>
      <c r="J353" s="3">
        <f t="shared" si="50"/>
        <v>6.1180537052138959</v>
      </c>
      <c r="K353" s="3">
        <f t="shared" si="51"/>
        <v>0.73945721217853044</v>
      </c>
      <c r="L353" s="3">
        <f t="shared" si="53"/>
        <v>0.60842566046839575</v>
      </c>
      <c r="M353" s="3">
        <f>SUM(J$3:J353)</f>
        <v>467.42454371499718</v>
      </c>
      <c r="N353" s="3">
        <f>SUM(K$3:K353)</f>
        <v>221.97367352843716</v>
      </c>
      <c r="O353" s="3">
        <f>SUM(L$3:L353)</f>
        <v>165.00424087952874</v>
      </c>
      <c r="P353" s="3">
        <f t="shared" si="54"/>
        <v>0.59481077689579542</v>
      </c>
      <c r="Q353" s="3">
        <f t="shared" si="55"/>
        <v>3.5945836703123013E-2</v>
      </c>
      <c r="R353" s="3">
        <f t="shared" si="56"/>
        <v>2.9576247383880348E-2</v>
      </c>
      <c r="S353" s="3">
        <f>SUM(P$3:P353)</f>
        <v>31.426430940479175</v>
      </c>
      <c r="T353" s="3">
        <f>SUM(Q$3:Q353)</f>
        <v>5.7437753451744422</v>
      </c>
      <c r="U353" s="3">
        <f>SUM(R$3:R353)</f>
        <v>4.6455176551764561</v>
      </c>
      <c r="V353" s="3"/>
    </row>
    <row r="354" spans="6:22" x14ac:dyDescent="0.15">
      <c r="F354" s="19">
        <f t="shared" si="52"/>
        <v>351</v>
      </c>
      <c r="G354" s="29">
        <f t="shared" si="57"/>
        <v>0.15833557742468607</v>
      </c>
      <c r="H354" s="29">
        <f t="shared" si="58"/>
        <v>1.3531398861495185</v>
      </c>
      <c r="I354" s="37">
        <f t="shared" si="59"/>
        <v>1.644135729881165</v>
      </c>
      <c r="J354" s="3">
        <f t="shared" si="50"/>
        <v>6.3156999599515791</v>
      </c>
      <c r="K354" s="3">
        <f t="shared" si="51"/>
        <v>0.73902189288469655</v>
      </c>
      <c r="L354" s="3">
        <f t="shared" si="53"/>
        <v>0.60822229079120982</v>
      </c>
      <c r="M354" s="3">
        <f>SUM(J$3:J354)</f>
        <v>473.74024367494877</v>
      </c>
      <c r="N354" s="3">
        <f>SUM(K$3:K354)</f>
        <v>222.71269542132185</v>
      </c>
      <c r="O354" s="3">
        <f>SUM(L$3:L354)</f>
        <v>165.61246317031996</v>
      </c>
      <c r="P354" s="3">
        <f t="shared" si="54"/>
        <v>0.61578074609527889</v>
      </c>
      <c r="Q354" s="3">
        <f t="shared" si="55"/>
        <v>3.6027317278128954E-2</v>
      </c>
      <c r="R354" s="3">
        <f t="shared" si="56"/>
        <v>2.965083667607148E-2</v>
      </c>
      <c r="S354" s="3">
        <f>SUM(P$3:P354)</f>
        <v>32.042211686574454</v>
      </c>
      <c r="T354" s="3">
        <f>SUM(Q$3:Q354)</f>
        <v>5.7798026624525711</v>
      </c>
      <c r="U354" s="3">
        <f>SUM(R$3:R354)</f>
        <v>4.6751684918525278</v>
      </c>
      <c r="V354" s="3"/>
    </row>
    <row r="355" spans="6:22" x14ac:dyDescent="0.15">
      <c r="F355" s="19">
        <f t="shared" si="52"/>
        <v>352</v>
      </c>
      <c r="G355" s="29">
        <f t="shared" si="57"/>
        <v>0.15322441402405526</v>
      </c>
      <c r="H355" s="29">
        <f t="shared" si="58"/>
        <v>1.3539570851649951</v>
      </c>
      <c r="I355" s="37">
        <f t="shared" si="59"/>
        <v>1.6447046397493588</v>
      </c>
      <c r="J355" s="3">
        <f t="shared" si="50"/>
        <v>6.5263750973980317</v>
      </c>
      <c r="K355" s="3">
        <f t="shared" si="51"/>
        <v>0.73857584627812523</v>
      </c>
      <c r="L355" s="3">
        <f t="shared" si="53"/>
        <v>0.60801190428476737</v>
      </c>
      <c r="M355" s="3">
        <f>SUM(J$3:J355)</f>
        <v>480.26661877234682</v>
      </c>
      <c r="N355" s="3">
        <f>SUM(K$3:K355)</f>
        <v>223.45127126759999</v>
      </c>
      <c r="O355" s="3">
        <f>SUM(L$3:L355)</f>
        <v>166.22047507460474</v>
      </c>
      <c r="P355" s="3">
        <f t="shared" si="54"/>
        <v>0.63813445396780755</v>
      </c>
      <c r="Q355" s="3">
        <f t="shared" si="55"/>
        <v>3.6108152484708347E-2</v>
      </c>
      <c r="R355" s="3">
        <f t="shared" si="56"/>
        <v>2.9725026431699737E-2</v>
      </c>
      <c r="S355" s="3">
        <f>SUM(P$3:P355)</f>
        <v>32.680346140542262</v>
      </c>
      <c r="T355" s="3">
        <f>SUM(Q$3:Q355)</f>
        <v>5.8159108149372791</v>
      </c>
      <c r="U355" s="3">
        <f>SUM(R$3:R355)</f>
        <v>4.7048935182842273</v>
      </c>
      <c r="V355" s="3"/>
    </row>
    <row r="356" spans="6:22" x14ac:dyDescent="0.15">
      <c r="F356" s="19">
        <f t="shared" si="52"/>
        <v>353</v>
      </c>
      <c r="G356" s="29">
        <f t="shared" si="57"/>
        <v>0.14811707925801179</v>
      </c>
      <c r="H356" s="29">
        <f t="shared" si="58"/>
        <v>1.3547947839559984</v>
      </c>
      <c r="I356" s="37">
        <f t="shared" si="59"/>
        <v>1.6452928225000765</v>
      </c>
      <c r="J356" s="3">
        <f t="shared" si="50"/>
        <v>6.7514158732367058</v>
      </c>
      <c r="K356" s="3">
        <f t="shared" si="51"/>
        <v>0.73811916892682572</v>
      </c>
      <c r="L356" s="3">
        <f t="shared" si="53"/>
        <v>0.60779454351503648</v>
      </c>
      <c r="M356" s="3">
        <f>SUM(J$3:J356)</f>
        <v>487.0180346455835</v>
      </c>
      <c r="N356" s="3">
        <f>SUM(K$3:K356)</f>
        <v>224.18939043652682</v>
      </c>
      <c r="O356" s="3">
        <f>SUM(L$3:L356)</f>
        <v>166.82826961811978</v>
      </c>
      <c r="P356" s="3">
        <f t="shared" si="54"/>
        <v>0.66201383423682147</v>
      </c>
      <c r="Q356" s="3">
        <f t="shared" si="55"/>
        <v>3.6188342587662424E-2</v>
      </c>
      <c r="R356" s="3">
        <f t="shared" si="56"/>
        <v>2.9798815814001095E-2</v>
      </c>
      <c r="S356" s="3">
        <f>SUM(P$3:P356)</f>
        <v>33.342359974779086</v>
      </c>
      <c r="T356" s="3">
        <f>SUM(Q$3:Q356)</f>
        <v>5.8520991575249415</v>
      </c>
      <c r="U356" s="3">
        <f>SUM(R$3:R356)</f>
        <v>4.7346923340982281</v>
      </c>
      <c r="V356" s="3"/>
    </row>
    <row r="357" spans="6:22" x14ac:dyDescent="0.15">
      <c r="F357" s="19">
        <f t="shared" si="52"/>
        <v>354</v>
      </c>
      <c r="G357" s="29">
        <f t="shared" si="57"/>
        <v>0.14301347004007245</v>
      </c>
      <c r="H357" s="29">
        <f t="shared" si="58"/>
        <v>1.3556528794360454</v>
      </c>
      <c r="I357" s="37">
        <f t="shared" si="59"/>
        <v>1.6459002033908672</v>
      </c>
      <c r="J357" s="3">
        <f t="shared" si="50"/>
        <v>6.9923483411723346</v>
      </c>
      <c r="K357" s="3">
        <f t="shared" si="51"/>
        <v>0.7376519573476672</v>
      </c>
      <c r="L357" s="3">
        <f t="shared" si="53"/>
        <v>0.60757025118522379</v>
      </c>
      <c r="M357" s="3">
        <f>SUM(J$3:J357)</f>
        <v>494.01038298675581</v>
      </c>
      <c r="N357" s="3">
        <f>SUM(K$3:K357)</f>
        <v>224.9270423938745</v>
      </c>
      <c r="O357" s="3">
        <f>SUM(L$3:L357)</f>
        <v>167.435839869305</v>
      </c>
      <c r="P357" s="3">
        <f t="shared" si="54"/>
        <v>0.68758092021527961</v>
      </c>
      <c r="Q357" s="3">
        <f t="shared" si="55"/>
        <v>3.6267887902926968E-2</v>
      </c>
      <c r="R357" s="3">
        <f t="shared" si="56"/>
        <v>2.9872204016606833E-2</v>
      </c>
      <c r="S357" s="3">
        <f>SUM(P$3:P357)</f>
        <v>34.029940894994368</v>
      </c>
      <c r="T357" s="3">
        <f>SUM(Q$3:Q357)</f>
        <v>5.8883670454278683</v>
      </c>
      <c r="U357" s="3">
        <f>SUM(R$3:R357)</f>
        <v>4.7645645381148345</v>
      </c>
      <c r="V357" s="3"/>
    </row>
    <row r="358" spans="6:22" x14ac:dyDescent="0.15">
      <c r="F358" s="19">
        <f t="shared" si="52"/>
        <v>355</v>
      </c>
      <c r="G358" s="29">
        <f t="shared" si="57"/>
        <v>0.13791348444529059</v>
      </c>
      <c r="H358" s="29">
        <f t="shared" si="58"/>
        <v>1.3565312696801903</v>
      </c>
      <c r="I358" s="37">
        <f t="shared" si="59"/>
        <v>1.6465267083587554</v>
      </c>
      <c r="J358" s="3">
        <f t="shared" si="50"/>
        <v>7.2509225912328663</v>
      </c>
      <c r="K358" s="3">
        <f t="shared" si="51"/>
        <v>0.73717430799494621</v>
      </c>
      <c r="L358" s="3">
        <f t="shared" si="53"/>
        <v>0.60733907013071897</v>
      </c>
      <c r="M358" s="3">
        <f>SUM(J$3:J358)</f>
        <v>501.26130557798871</v>
      </c>
      <c r="N358" s="3">
        <f>SUM(K$3:K358)</f>
        <v>225.66421670186944</v>
      </c>
      <c r="O358" s="3">
        <f>SUM(L$3:L358)</f>
        <v>168.04317893943571</v>
      </c>
      <c r="P358" s="3">
        <f t="shared" si="54"/>
        <v>0.71502153330212992</v>
      </c>
      <c r="Q358" s="3">
        <f t="shared" si="55"/>
        <v>3.6346788796973041E-2</v>
      </c>
      <c r="R358" s="3">
        <f t="shared" si="56"/>
        <v>2.9945190263389616E-2</v>
      </c>
      <c r="S358" s="3">
        <f>SUM(P$3:P358)</f>
        <v>34.744962428296496</v>
      </c>
      <c r="T358" s="3">
        <f>SUM(Q$3:Q358)</f>
        <v>5.9247138342248409</v>
      </c>
      <c r="U358" s="3">
        <f>SUM(R$3:R358)</f>
        <v>4.7945097283782241</v>
      </c>
      <c r="V358" s="3"/>
    </row>
    <row r="359" spans="6:22" x14ac:dyDescent="0.15">
      <c r="F359" s="19">
        <f t="shared" si="52"/>
        <v>356</v>
      </c>
      <c r="G359" s="29">
        <f t="shared" si="57"/>
        <v>0.13281702169394555</v>
      </c>
      <c r="H359" s="29">
        <f t="shared" si="58"/>
        <v>1.3574298539087108</v>
      </c>
      <c r="I359" s="37">
        <f t="shared" si="59"/>
        <v>1.6471722640125404</v>
      </c>
      <c r="J359" s="3">
        <f t="shared" si="50"/>
        <v>7.5291554293720839</v>
      </c>
      <c r="K359" s="3">
        <f t="shared" si="51"/>
        <v>0.73668631724910583</v>
      </c>
      <c r="L359" s="3">
        <f t="shared" si="53"/>
        <v>0.60710104331406267</v>
      </c>
      <c r="M359" s="3">
        <f>SUM(J$3:J359)</f>
        <v>508.79046100736082</v>
      </c>
      <c r="N359" s="3">
        <f>SUM(K$3:K359)</f>
        <v>226.40090301911854</v>
      </c>
      <c r="O359" s="3">
        <f>SUM(L$3:L359)</f>
        <v>168.65027998274977</v>
      </c>
      <c r="P359" s="3">
        <f t="shared" si="54"/>
        <v>0.7445498146823506</v>
      </c>
      <c r="Q359" s="3">
        <f t="shared" si="55"/>
        <v>3.642504568620579E-2</v>
      </c>
      <c r="R359" s="3">
        <f t="shared" si="56"/>
        <v>3.001777380830643E-2</v>
      </c>
      <c r="S359" s="3">
        <f>SUM(P$3:P359)</f>
        <v>35.489512242978847</v>
      </c>
      <c r="T359" s="3">
        <f>SUM(Q$3:Q359)</f>
        <v>5.9611388799110463</v>
      </c>
      <c r="U359" s="3">
        <f>SUM(R$3:R359)</f>
        <v>4.8245275021865304</v>
      </c>
      <c r="V359" s="3"/>
    </row>
    <row r="360" spans="6:22" x14ac:dyDescent="0.15">
      <c r="F360" s="19">
        <f t="shared" si="52"/>
        <v>357</v>
      </c>
      <c r="G360" s="29">
        <f t="shared" si="57"/>
        <v>0.12772398213550001</v>
      </c>
      <c r="H360" s="29">
        <f t="shared" si="58"/>
        <v>1.3583485324710705</v>
      </c>
      <c r="I360" s="37">
        <f t="shared" si="59"/>
        <v>1.6478367976251937</v>
      </c>
      <c r="J360" s="3">
        <f t="shared" si="50"/>
        <v>7.8293832002444024</v>
      </c>
      <c r="K360" s="3">
        <f t="shared" si="51"/>
        <v>0.73618808140560754</v>
      </c>
      <c r="L360" s="3">
        <f t="shared" si="53"/>
        <v>0.60685621381994015</v>
      </c>
      <c r="M360" s="3">
        <f>SUM(J$3:J360)</f>
        <v>516.61984420760518</v>
      </c>
      <c r="N360" s="3">
        <f>SUM(K$3:K360)</f>
        <v>227.13709110052415</v>
      </c>
      <c r="O360" s="3">
        <f>SUM(L$3:L360)</f>
        <v>169.25713619656972</v>
      </c>
      <c r="P360" s="3">
        <f t="shared" si="54"/>
        <v>0.77641383402423658</v>
      </c>
      <c r="Q360" s="3">
        <f t="shared" si="55"/>
        <v>3.6502659036361379E-2</v>
      </c>
      <c r="R360" s="3">
        <f t="shared" si="56"/>
        <v>3.0089953935238698E-2</v>
      </c>
      <c r="S360" s="3">
        <f>SUM(P$3:P360)</f>
        <v>36.265926077003087</v>
      </c>
      <c r="T360" s="3">
        <f>SUM(Q$3:Q360)</f>
        <v>5.9976415389474074</v>
      </c>
      <c r="U360" s="3">
        <f>SUM(R$3:R360)</f>
        <v>4.854617456121769</v>
      </c>
      <c r="V360" s="3"/>
    </row>
    <row r="361" spans="6:22" x14ac:dyDescent="0.15">
      <c r="F361" s="19">
        <f t="shared" si="52"/>
        <v>358</v>
      </c>
      <c r="G361" s="29">
        <f t="shared" si="57"/>
        <v>0.12263426723283073</v>
      </c>
      <c r="H361" s="29">
        <f t="shared" si="58"/>
        <v>1.3592872068301463</v>
      </c>
      <c r="I361" s="37">
        <f t="shared" si="59"/>
        <v>1.6485202371263656</v>
      </c>
      <c r="J361" s="3">
        <f t="shared" si="50"/>
        <v>8.1543276815233217</v>
      </c>
      <c r="K361" s="3">
        <f t="shared" si="51"/>
        <v>0.73567969666395749</v>
      </c>
      <c r="L361" s="3">
        <f t="shared" si="53"/>
        <v>0.60660462485019895</v>
      </c>
      <c r="M361" s="3">
        <f>SUM(J$3:J361)</f>
        <v>524.77417188912852</v>
      </c>
      <c r="N361" s="3">
        <f>SUM(K$3:K361)</f>
        <v>227.87277079718811</v>
      </c>
      <c r="O361" s="3">
        <f>SUM(L$3:L361)</f>
        <v>169.86374082141992</v>
      </c>
      <c r="P361" s="3">
        <f t="shared" si="54"/>
        <v>0.81090258610704147</v>
      </c>
      <c r="Q361" s="3">
        <f t="shared" si="55"/>
        <v>3.657962936190233E-2</v>
      </c>
      <c r="R361" s="3">
        <f t="shared" si="56"/>
        <v>3.0161729957829335E-2</v>
      </c>
      <c r="S361" s="3">
        <f>SUM(P$3:P361)</f>
        <v>37.076828663110128</v>
      </c>
      <c r="T361" s="3">
        <f>SUM(Q$3:Q361)</f>
        <v>6.0342211683093101</v>
      </c>
      <c r="U361" s="3">
        <f>SUM(R$3:R361)</f>
        <v>4.8847791860795979</v>
      </c>
      <c r="V361" s="3"/>
    </row>
    <row r="362" spans="6:22" x14ac:dyDescent="0.15">
      <c r="F362" s="19">
        <f t="shared" si="52"/>
        <v>359</v>
      </c>
      <c r="G362" s="29">
        <f t="shared" si="57"/>
        <v>0.11754777954672099</v>
      </c>
      <c r="H362" s="29">
        <f t="shared" si="58"/>
        <v>1.3602457795467211</v>
      </c>
      <c r="I362" s="37">
        <f t="shared" si="59"/>
        <v>1.6492225110949876</v>
      </c>
      <c r="J362" s="3">
        <f t="shared" si="50"/>
        <v>8.5071789859079061</v>
      </c>
      <c r="K362" s="3">
        <f t="shared" si="51"/>
        <v>0.73516125911688779</v>
      </c>
      <c r="L362" s="3">
        <f t="shared" si="53"/>
        <v>0.60634631971889486</v>
      </c>
      <c r="M362" s="3">
        <f>SUM(J$3:J362)</f>
        <v>533.28135087503642</v>
      </c>
      <c r="N362" s="3">
        <f>SUM(K$3:K362)</f>
        <v>228.607932056305</v>
      </c>
      <c r="O362" s="3">
        <f>SUM(L$3:L362)</f>
        <v>170.47008714113881</v>
      </c>
      <c r="P362" s="3">
        <f t="shared" si="54"/>
        <v>0.84835479331692731</v>
      </c>
      <c r="Q362" s="3">
        <f t="shared" si="55"/>
        <v>3.6655957225411491E-2</v>
      </c>
      <c r="R362" s="3">
        <f t="shared" si="56"/>
        <v>3.0233101219317118E-2</v>
      </c>
      <c r="S362" s="3">
        <f>SUM(P$3:P362)</f>
        <v>37.925183456427057</v>
      </c>
      <c r="T362" s="3">
        <f>SUM(Q$3:Q362)</f>
        <v>6.0708771255347216</v>
      </c>
      <c r="U362" s="3">
        <f>SUM(R$3:R362)</f>
        <v>4.9150122872989153</v>
      </c>
      <c r="V362" s="3"/>
    </row>
    <row r="363" spans="6:22" x14ac:dyDescent="0.15">
      <c r="F363" s="19">
        <f t="shared" si="52"/>
        <v>360</v>
      </c>
      <c r="G363" s="29">
        <f t="shared" si="57"/>
        <v>0.11246442272061227</v>
      </c>
      <c r="H363" s="29">
        <f t="shared" si="58"/>
        <v>1.3612241542642367</v>
      </c>
      <c r="I363" s="37">
        <f t="shared" si="59"/>
        <v>1.6499435487519793</v>
      </c>
      <c r="J363" s="3">
        <f t="shared" si="50"/>
        <v>8.8917008224390397</v>
      </c>
      <c r="K363" s="3">
        <f t="shared" si="51"/>
        <v>0.73463286473969158</v>
      </c>
      <c r="L363" s="3">
        <f t="shared" si="53"/>
        <v>0.60608134184736318</v>
      </c>
      <c r="M363" s="3">
        <f>SUM(J$3:J363)</f>
        <v>542.17305169747544</v>
      </c>
      <c r="N363" s="3">
        <f>SUM(K$3:K363)</f>
        <v>229.3425649210447</v>
      </c>
      <c r="O363" s="3">
        <f>SUM(L$3:L363)</f>
        <v>171.07616848298616</v>
      </c>
      <c r="P363" s="3">
        <f t="shared" si="54"/>
        <v>0.88917008224390393</v>
      </c>
      <c r="Q363" s="3">
        <f t="shared" si="55"/>
        <v>3.6731643236984579E-2</v>
      </c>
      <c r="R363" s="3">
        <f t="shared" si="56"/>
        <v>3.0304067092368159E-2</v>
      </c>
      <c r="S363" s="3">
        <f>SUM(P$3:P363)</f>
        <v>38.814353538670957</v>
      </c>
      <c r="T363" s="3">
        <f>SUM(Q$3:Q363)</f>
        <v>6.1076087687717058</v>
      </c>
      <c r="U363" s="3">
        <f>SUM(R$3:R363)</f>
        <v>4.9453163543912835</v>
      </c>
      <c r="V363" s="3"/>
    </row>
    <row r="364" spans="6:22" x14ac:dyDescent="0.15">
      <c r="F364" s="19">
        <f t="shared" si="52"/>
        <v>361</v>
      </c>
      <c r="G364" s="29">
        <f t="shared" si="57"/>
        <v>0.10738410146560899</v>
      </c>
      <c r="H364" s="29">
        <f t="shared" si="58"/>
        <v>1.362222235693797</v>
      </c>
      <c r="I364" s="37">
        <f t="shared" si="59"/>
        <v>1.6506832799530502</v>
      </c>
      <c r="J364" s="3">
        <f t="shared" si="50"/>
        <v>9.3123654838259426</v>
      </c>
      <c r="K364" s="3">
        <f t="shared" si="51"/>
        <v>0.73409460937971505</v>
      </c>
      <c r="L364" s="3">
        <f t="shared" si="53"/>
        <v>0.60580973475931899</v>
      </c>
      <c r="M364" s="3">
        <f>SUM(J$3:J364)</f>
        <v>551.48541718130139</v>
      </c>
      <c r="N364" s="3">
        <f>SUM(K$3:K364)</f>
        <v>230.07665953042442</v>
      </c>
      <c r="O364" s="3">
        <f>SUM(L$3:L364)</f>
        <v>171.6819782177455</v>
      </c>
      <c r="P364" s="3">
        <f t="shared" si="54"/>
        <v>0.93382331657254591</v>
      </c>
      <c r="Q364" s="3">
        <f t="shared" si="55"/>
        <v>3.6806688053621819E-2</v>
      </c>
      <c r="R364" s="3">
        <f t="shared" si="56"/>
        <v>3.037462697890474E-2</v>
      </c>
      <c r="S364" s="3">
        <f>SUM(P$3:P364)</f>
        <v>39.7481768552435</v>
      </c>
      <c r="T364" s="3">
        <f>SUM(Q$3:Q364)</f>
        <v>6.1444154568253273</v>
      </c>
      <c r="U364" s="3">
        <f>SUM(R$3:R364)</f>
        <v>4.9756909813701879</v>
      </c>
      <c r="V364" s="3"/>
    </row>
    <row r="365" spans="6:22" x14ac:dyDescent="0.15">
      <c r="F365" s="19">
        <f t="shared" si="52"/>
        <v>362</v>
      </c>
      <c r="G365" s="29">
        <f t="shared" si="57"/>
        <v>0.10230672154573119</v>
      </c>
      <c r="H365" s="29">
        <f t="shared" si="58"/>
        <v>1.3632399295994226</v>
      </c>
      <c r="I365" s="37">
        <f t="shared" si="59"/>
        <v>1.6514416351815986</v>
      </c>
      <c r="J365" s="3">
        <f t="shared" si="50"/>
        <v>9.7745288373159251</v>
      </c>
      <c r="K365" s="3">
        <f t="shared" si="51"/>
        <v>0.73354658874600465</v>
      </c>
      <c r="L365" s="3">
        <f t="shared" si="53"/>
        <v>0.60553154207598525</v>
      </c>
      <c r="M365" s="3">
        <f>SUM(J$3:J365)</f>
        <v>561.25994601861726</v>
      </c>
      <c r="N365" s="3">
        <f>SUM(K$3:K365)</f>
        <v>230.81020611917043</v>
      </c>
      <c r="O365" s="3">
        <f>SUM(L$3:L365)</f>
        <v>172.28750975982149</v>
      </c>
      <c r="P365" s="3">
        <f t="shared" si="54"/>
        <v>0.98288317753010135</v>
      </c>
      <c r="Q365" s="3">
        <f t="shared" si="55"/>
        <v>3.6881092378618564E-2</v>
      </c>
      <c r="R365" s="3">
        <f t="shared" si="56"/>
        <v>3.0444780309931481E-2</v>
      </c>
      <c r="S365" s="3">
        <f>SUM(P$3:P365)</f>
        <v>40.731060032773598</v>
      </c>
      <c r="T365" s="3">
        <f>SUM(Q$3:Q365)</f>
        <v>6.181296549203946</v>
      </c>
      <c r="U365" s="3">
        <f>SUM(R$3:R365)</f>
        <v>5.0061357616801194</v>
      </c>
      <c r="V365" s="3"/>
    </row>
    <row r="366" spans="6:22" x14ac:dyDescent="0.15">
      <c r="F366" s="19">
        <f t="shared" si="52"/>
        <v>363</v>
      </c>
      <c r="G366" s="29">
        <f t="shared" si="57"/>
        <v>9.7232189763411775E-2</v>
      </c>
      <c r="H366" s="29">
        <f t="shared" si="58"/>
        <v>1.3642771427835461</v>
      </c>
      <c r="I366" s="37">
        <f t="shared" si="59"/>
        <v>1.6522185455417067</v>
      </c>
      <c r="J366" s="3">
        <f t="shared" si="50"/>
        <v>10.284659868642571</v>
      </c>
      <c r="K366" s="3">
        <f t="shared" si="51"/>
        <v>0.73298889839911241</v>
      </c>
      <c r="L366" s="3">
        <f t="shared" si="53"/>
        <v>0.60524680751125071</v>
      </c>
      <c r="M366" s="3">
        <f>SUM(J$3:J366)</f>
        <v>571.54460588725988</v>
      </c>
      <c r="N366" s="3">
        <f>SUM(K$3:K366)</f>
        <v>231.54319501756953</v>
      </c>
      <c r="O366" s="3">
        <f>SUM(L$3:L366)</f>
        <v>172.89275656733275</v>
      </c>
      <c r="P366" s="3">
        <f t="shared" si="54"/>
        <v>1.0370365367547927</v>
      </c>
      <c r="Q366" s="3">
        <f t="shared" si="55"/>
        <v>3.6954856960955247E-2</v>
      </c>
      <c r="R366" s="3">
        <f t="shared" si="56"/>
        <v>3.051452654535889E-2</v>
      </c>
      <c r="S366" s="3">
        <f>SUM(P$3:P366)</f>
        <v>41.768096569528389</v>
      </c>
      <c r="T366" s="3">
        <f>SUM(Q$3:Q366)</f>
        <v>6.2182514061649012</v>
      </c>
      <c r="U366" s="3">
        <f>SUM(R$3:R366)</f>
        <v>5.036650288225478</v>
      </c>
      <c r="V366" s="3"/>
    </row>
    <row r="367" spans="6:22" x14ac:dyDescent="0.15">
      <c r="F367" s="19">
        <f t="shared" si="52"/>
        <v>364</v>
      </c>
      <c r="G367" s="29">
        <f t="shared" si="57"/>
        <v>9.2160413945232944E-2</v>
      </c>
      <c r="H367" s="29">
        <f t="shared" si="58"/>
        <v>1.3653337830727497</v>
      </c>
      <c r="I367" s="37">
        <f t="shared" si="59"/>
        <v>1.6530139427512294</v>
      </c>
      <c r="J367" s="3">
        <f t="shared" si="50"/>
        <v>10.85064570775754</v>
      </c>
      <c r="K367" s="3">
        <f t="shared" si="51"/>
        <v>0.73242163374105607</v>
      </c>
      <c r="L367" s="3">
        <f t="shared" si="53"/>
        <v>0.60495557486685714</v>
      </c>
      <c r="M367" s="3">
        <f>SUM(J$3:J367)</f>
        <v>582.39525159501738</v>
      </c>
      <c r="N367" s="3">
        <f>SUM(K$3:K367)</f>
        <v>232.2756166513106</v>
      </c>
      <c r="O367" s="3">
        <f>SUM(L$3:L367)</f>
        <v>173.49771214219962</v>
      </c>
      <c r="P367" s="3">
        <f t="shared" si="54"/>
        <v>1.0971208437843736</v>
      </c>
      <c r="Q367" s="3">
        <f t="shared" si="55"/>
        <v>3.7027982594686724E-2</v>
      </c>
      <c r="R367" s="3">
        <f t="shared" si="56"/>
        <v>3.0583865173824446E-2</v>
      </c>
      <c r="S367" s="3">
        <f>SUM(P$3:P367)</f>
        <v>42.865217413312763</v>
      </c>
      <c r="T367" s="3">
        <f>SUM(Q$3:Q367)</f>
        <v>6.2552793887595879</v>
      </c>
      <c r="U367" s="3">
        <f>SUM(R$3:R367)</f>
        <v>5.0672341533993022</v>
      </c>
      <c r="V367" s="3"/>
    </row>
    <row r="368" spans="6:22" x14ac:dyDescent="0.15">
      <c r="F368" s="19">
        <f t="shared" si="52"/>
        <v>365</v>
      </c>
      <c r="G368" s="29">
        <f t="shared" si="57"/>
        <v>8.7091302927896547E-2</v>
      </c>
      <c r="H368" s="29">
        <f t="shared" si="58"/>
        <v>1.3664097593037356</v>
      </c>
      <c r="I368" s="37">
        <f t="shared" si="59"/>
        <v>1.6538277591349739</v>
      </c>
      <c r="J368" s="3">
        <f t="shared" si="50"/>
        <v>11.482202773196613</v>
      </c>
      <c r="K368" s="3">
        <f t="shared" si="51"/>
        <v>0.7318448900054384</v>
      </c>
      <c r="L368" s="3">
        <f t="shared" si="53"/>
        <v>0.60465788802761711</v>
      </c>
      <c r="M368" s="3">
        <f>SUM(J$3:J368)</f>
        <v>593.87745436821399</v>
      </c>
      <c r="N368" s="3">
        <f>SUM(K$3:K368)</f>
        <v>233.00746154131605</v>
      </c>
      <c r="O368" s="3">
        <f>SUM(L$3:L368)</f>
        <v>174.10237003022723</v>
      </c>
      <c r="P368" s="3">
        <f t="shared" si="54"/>
        <v>1.1641677811713234</v>
      </c>
      <c r="Q368" s="3">
        <f t="shared" si="55"/>
        <v>3.7100470118331251E-2</v>
      </c>
      <c r="R368" s="3">
        <f t="shared" si="56"/>
        <v>3.0652795712511147E-2</v>
      </c>
      <c r="S368" s="3">
        <f>SUM(P$3:P368)</f>
        <v>44.029385194484085</v>
      </c>
      <c r="T368" s="3">
        <f>SUM(Q$3:Q368)</f>
        <v>6.2923798588779194</v>
      </c>
      <c r="U368" s="3">
        <f>SUM(R$3:R368)</f>
        <v>5.0978869491118131</v>
      </c>
      <c r="V368" s="3"/>
    </row>
    <row r="369" spans="6:22" x14ac:dyDescent="0.15">
      <c r="F369" s="19">
        <f t="shared" si="52"/>
        <v>366</v>
      </c>
      <c r="G369" s="29">
        <f t="shared" si="57"/>
        <v>8.2024766544424657E-2</v>
      </c>
      <c r="H369" s="29">
        <f t="shared" si="58"/>
        <v>1.3675049813095255</v>
      </c>
      <c r="I369" s="37">
        <f t="shared" si="59"/>
        <v>1.6546599276179705</v>
      </c>
      <c r="J369" s="3">
        <f t="shared" si="50"/>
        <v>12.19143975811744</v>
      </c>
      <c r="K369" s="3">
        <f t="shared" si="51"/>
        <v>0.73125876224772357</v>
      </c>
      <c r="L369" s="3">
        <f t="shared" si="53"/>
        <v>0.60435379095666419</v>
      </c>
      <c r="M369" s="3">
        <f>SUM(J$3:J369)</f>
        <v>606.06889412633143</v>
      </c>
      <c r="N369" s="3">
        <f>SUM(K$3:K369)</f>
        <v>233.73872030356378</v>
      </c>
      <c r="O369" s="3">
        <f>SUM(L$3:L369)</f>
        <v>174.70672382118389</v>
      </c>
      <c r="P369" s="3">
        <f t="shared" si="54"/>
        <v>1.239463042075273</v>
      </c>
      <c r="Q369" s="3">
        <f t="shared" si="55"/>
        <v>3.7172320414259281E-2</v>
      </c>
      <c r="R369" s="3">
        <f t="shared" si="56"/>
        <v>3.0721317706963763E-2</v>
      </c>
      <c r="S369" s="3">
        <f>SUM(P$3:P369)</f>
        <v>45.268848236559357</v>
      </c>
      <c r="T369" s="3">
        <f>SUM(Q$3:Q369)</f>
        <v>6.3295521792921789</v>
      </c>
      <c r="U369" s="3">
        <f>SUM(R$3:R369)</f>
        <v>5.1286082668187767</v>
      </c>
      <c r="V369" s="3"/>
    </row>
    <row r="370" spans="6:22" x14ac:dyDescent="0.15">
      <c r="F370" s="19">
        <f t="shared" si="52"/>
        <v>367</v>
      </c>
      <c r="G370" s="29">
        <f t="shared" si="57"/>
        <v>7.6960715610585706E-2</v>
      </c>
      <c r="H370" s="29">
        <f t="shared" si="58"/>
        <v>1.3686193599058878</v>
      </c>
      <c r="I370" s="37">
        <f t="shared" si="59"/>
        <v>1.6555103817188332</v>
      </c>
      <c r="J370" s="3">
        <f t="shared" si="50"/>
        <v>12.993642172714583</v>
      </c>
      <c r="K370" s="3">
        <f t="shared" si="51"/>
        <v>0.73066334533567046</v>
      </c>
      <c r="L370" s="3">
        <f t="shared" si="53"/>
        <v>0.60404332769073321</v>
      </c>
      <c r="M370" s="3">
        <f>SUM(J$3:J370)</f>
        <v>619.06253629904597</v>
      </c>
      <c r="N370" s="3">
        <f>SUM(K$3:K370)</f>
        <v>234.46938364889945</v>
      </c>
      <c r="O370" s="3">
        <f>SUM(L$3:L370)</f>
        <v>175.31076714887462</v>
      </c>
      <c r="P370" s="3">
        <f t="shared" si="54"/>
        <v>1.3246296326072924</v>
      </c>
      <c r="Q370" s="3">
        <f t="shared" si="55"/>
        <v>3.7243534408082091E-2</v>
      </c>
      <c r="R370" s="3">
        <f t="shared" si="56"/>
        <v>3.078943073090265E-2</v>
      </c>
      <c r="S370" s="3">
        <f>SUM(P$3:P370)</f>
        <v>46.593477869166648</v>
      </c>
      <c r="T370" s="3">
        <f>SUM(Q$3:Q370)</f>
        <v>6.3667957137002613</v>
      </c>
      <c r="U370" s="3">
        <f>SUM(R$3:R370)</f>
        <v>5.1593976975496796</v>
      </c>
      <c r="V370" s="3"/>
    </row>
    <row r="371" spans="6:22" x14ac:dyDescent="0.15">
      <c r="F371" s="19">
        <f t="shared" si="52"/>
        <v>368</v>
      </c>
      <c r="G371" s="29">
        <f t="shared" si="57"/>
        <v>7.1899061911541509E-2</v>
      </c>
      <c r="H371" s="29">
        <f t="shared" si="58"/>
        <v>1.3697528068779845</v>
      </c>
      <c r="I371" s="37">
        <f t="shared" si="59"/>
        <v>1.6563790555432092</v>
      </c>
      <c r="J371" s="3">
        <f t="shared" si="50"/>
        <v>13.90838730594726</v>
      </c>
      <c r="K371" s="3">
        <f t="shared" si="51"/>
        <v>0.73005873393992504</v>
      </c>
      <c r="L371" s="3">
        <f t="shared" si="53"/>
        <v>0.60372654233547418</v>
      </c>
      <c r="M371" s="3">
        <f>SUM(J$3:J371)</f>
        <v>632.97092360499323</v>
      </c>
      <c r="N371" s="3">
        <f>SUM(K$3:K371)</f>
        <v>235.19944238283938</v>
      </c>
      <c r="O371" s="3">
        <f>SUM(L$3:L371)</f>
        <v>175.91449369121008</v>
      </c>
      <c r="P371" s="3">
        <f t="shared" si="54"/>
        <v>1.4217462579412756</v>
      </c>
      <c r="Q371" s="3">
        <f t="shared" si="55"/>
        <v>3.7314113068040611E-2</v>
      </c>
      <c r="R371" s="3">
        <f t="shared" si="56"/>
        <v>3.0857134386035347E-2</v>
      </c>
      <c r="S371" s="3">
        <f>SUM(P$3:P371)</f>
        <v>48.015224127107921</v>
      </c>
      <c r="T371" s="3">
        <f>SUM(Q$3:Q371)</f>
        <v>6.4041098267683019</v>
      </c>
      <c r="U371" s="3">
        <f>SUM(R$3:R371)</f>
        <v>5.1902548319357154</v>
      </c>
      <c r="V371" s="3"/>
    </row>
    <row r="372" spans="6:22" x14ac:dyDescent="0.15">
      <c r="F372" s="19">
        <f t="shared" si="52"/>
        <v>369</v>
      </c>
      <c r="G372" s="29">
        <f t="shared" si="57"/>
        <v>6.6839718188713232E-2</v>
      </c>
      <c r="H372" s="29">
        <f t="shared" si="58"/>
        <v>1.370905234967237</v>
      </c>
      <c r="I372" s="37">
        <f t="shared" si="59"/>
        <v>1.6572658837773113</v>
      </c>
      <c r="J372" s="3">
        <f t="shared" si="50"/>
        <v>14.96116421641142</v>
      </c>
      <c r="K372" s="3">
        <f t="shared" si="51"/>
        <v>0.72944502252476906</v>
      </c>
      <c r="L372" s="3">
        <f t="shared" si="53"/>
        <v>0.60340347906079939</v>
      </c>
      <c r="M372" s="3">
        <f>SUM(J$3:J372)</f>
        <v>647.93208782140471</v>
      </c>
      <c r="N372" s="3">
        <f>SUM(K$3:K372)</f>
        <v>235.92888740536415</v>
      </c>
      <c r="O372" s="3">
        <f>SUM(L$3:L372)</f>
        <v>176.51789717027088</v>
      </c>
      <c r="P372" s="3">
        <f t="shared" si="54"/>
        <v>1.5335193321821705</v>
      </c>
      <c r="Q372" s="3">
        <f t="shared" si="55"/>
        <v>3.7384057404394412E-2</v>
      </c>
      <c r="R372" s="3">
        <f t="shared" si="56"/>
        <v>3.0924428301865967E-2</v>
      </c>
      <c r="S372" s="3">
        <f>SUM(P$3:P372)</f>
        <v>49.548743459290094</v>
      </c>
      <c r="T372" s="3">
        <f>SUM(Q$3:Q372)</f>
        <v>6.4414938841726963</v>
      </c>
      <c r="U372" s="3">
        <f>SUM(R$3:R372)</f>
        <v>5.2211792602375811</v>
      </c>
      <c r="V372" s="3"/>
    </row>
    <row r="373" spans="6:22" x14ac:dyDescent="0.15">
      <c r="F373" s="19">
        <f t="shared" si="52"/>
        <v>370</v>
      </c>
      <c r="G373" s="29">
        <f t="shared" si="57"/>
        <v>6.1782598126857519E-2</v>
      </c>
      <c r="H373" s="29">
        <f t="shared" si="58"/>
        <v>1.3720765578584015</v>
      </c>
      <c r="I373" s="37">
        <f t="shared" si="59"/>
        <v>1.65817080168154</v>
      </c>
      <c r="J373" s="3">
        <f t="shared" si="50"/>
        <v>16.185787427500397</v>
      </c>
      <c r="K373" s="3">
        <f t="shared" si="51"/>
        <v>0.72882230533902914</v>
      </c>
      <c r="L373" s="3">
        <f t="shared" si="53"/>
        <v>0.60307418209626329</v>
      </c>
      <c r="M373" s="3">
        <f>SUM(J$3:J373)</f>
        <v>664.11787524890508</v>
      </c>
      <c r="N373" s="3">
        <f>SUM(K$3:K373)</f>
        <v>236.65770971070319</v>
      </c>
      <c r="O373" s="3">
        <f>SUM(L$3:L373)</f>
        <v>177.12097135236715</v>
      </c>
      <c r="P373" s="3">
        <f t="shared" si="54"/>
        <v>1.6635392633819854</v>
      </c>
      <c r="Q373" s="3">
        <f t="shared" si="55"/>
        <v>3.745336846881122E-2</v>
      </c>
      <c r="R373" s="3">
        <f t="shared" si="56"/>
        <v>3.0991312135502422E-2</v>
      </c>
      <c r="S373" s="3">
        <f>SUM(P$3:P373)</f>
        <v>51.212282722672079</v>
      </c>
      <c r="T373" s="3">
        <f>SUM(Q$3:Q373)</f>
        <v>6.4789472526415075</v>
      </c>
      <c r="U373" s="3">
        <f>SUM(R$3:R373)</f>
        <v>5.2521705723730836</v>
      </c>
      <c r="V373" s="3"/>
    </row>
    <row r="374" spans="6:22" x14ac:dyDescent="0.15">
      <c r="F374" s="19">
        <f t="shared" si="52"/>
        <v>371</v>
      </c>
      <c r="G374" s="29">
        <f t="shared" si="57"/>
        <v>5.6727616341352968E-2</v>
      </c>
      <c r="H374" s="29">
        <f t="shared" si="58"/>
        <v>1.3732666901668564</v>
      </c>
      <c r="I374" s="37">
        <f t="shared" si="59"/>
        <v>1.6590937450841869</v>
      </c>
      <c r="J374" s="3">
        <f t="shared" si="50"/>
        <v>17.62809834953396</v>
      </c>
      <c r="K374" s="3">
        <f t="shared" si="51"/>
        <v>0.72819067640714175</v>
      </c>
      <c r="L374" s="3">
        <f t="shared" si="53"/>
        <v>0.60273869572647765</v>
      </c>
      <c r="M374" s="3">
        <f>SUM(J$3:J374)</f>
        <v>681.74597359843904</v>
      </c>
      <c r="N374" s="3">
        <f>SUM(K$3:K374)</f>
        <v>237.38590038711033</v>
      </c>
      <c r="O374" s="3">
        <f>SUM(L$3:L374)</f>
        <v>177.72371004809364</v>
      </c>
      <c r="P374" s="3">
        <f t="shared" si="54"/>
        <v>1.8166734687991943</v>
      </c>
      <c r="Q374" s="3">
        <f t="shared" si="55"/>
        <v>3.7522047353756888E-2</v>
      </c>
      <c r="R374" s="3">
        <f t="shared" si="56"/>
        <v>3.105778557146156E-2</v>
      </c>
      <c r="S374" s="3">
        <f>SUM(P$3:P374)</f>
        <v>53.028956191471273</v>
      </c>
      <c r="T374" s="3">
        <f>SUM(Q$3:Q374)</f>
        <v>6.516469299995264</v>
      </c>
      <c r="U374" s="3">
        <f>SUM(R$3:R374)</f>
        <v>5.2832283579445454</v>
      </c>
      <c r="V374" s="3"/>
    </row>
    <row r="375" spans="6:22" x14ac:dyDescent="0.15">
      <c r="F375" s="19">
        <f t="shared" si="52"/>
        <v>372</v>
      </c>
      <c r="G375" s="29">
        <f t="shared" si="57"/>
        <v>5.1674688365693409E-2</v>
      </c>
      <c r="H375" s="29">
        <f t="shared" si="58"/>
        <v>1.3744755474260961</v>
      </c>
      <c r="I375" s="37">
        <f t="shared" si="59"/>
        <v>1.6600346503752221</v>
      </c>
      <c r="J375" s="3">
        <f t="shared" si="50"/>
        <v>19.351834169238948</v>
      </c>
      <c r="K375" s="3">
        <f t="shared" si="51"/>
        <v>0.72755022952037551</v>
      </c>
      <c r="L375" s="3">
        <f t="shared" si="53"/>
        <v>0.60239706428656015</v>
      </c>
      <c r="M375" s="3">
        <f>SUM(J$3:J375)</f>
        <v>701.09780776767798</v>
      </c>
      <c r="N375" s="3">
        <f>SUM(K$3:K375)</f>
        <v>238.1134506166307</v>
      </c>
      <c r="O375" s="3">
        <f>SUM(L$3:L375)</f>
        <v>178.32610711238019</v>
      </c>
      <c r="P375" s="3">
        <f t="shared" si="54"/>
        <v>1.9996895308213578</v>
      </c>
      <c r="Q375" s="3">
        <f t="shared" si="55"/>
        <v>3.7590095191886067E-2</v>
      </c>
      <c r="R375" s="3">
        <f t="shared" si="56"/>
        <v>3.1123848321472272E-2</v>
      </c>
      <c r="S375" s="3">
        <f>SUM(P$3:P375)</f>
        <v>55.02864572229263</v>
      </c>
      <c r="T375" s="3">
        <f>SUM(Q$3:Q375)</f>
        <v>6.5540593951871502</v>
      </c>
      <c r="U375" s="3">
        <f>SUM(R$3:R375)</f>
        <v>5.314352206266018</v>
      </c>
      <c r="V375" s="3"/>
    </row>
    <row r="376" spans="6:22" x14ac:dyDescent="0.15">
      <c r="F376" s="19">
        <f t="shared" si="52"/>
        <v>373</v>
      </c>
      <c r="G376" s="29">
        <f t="shared" si="57"/>
        <v>4.6623730639179017E-2</v>
      </c>
      <c r="H376" s="29">
        <f t="shared" si="58"/>
        <v>1.3757030460754207</v>
      </c>
      <c r="I376" s="37">
        <f t="shared" si="59"/>
        <v>1.6609934545001612</v>
      </c>
      <c r="J376" s="3">
        <f t="shared" si="50"/>
        <v>21.448305107521286</v>
      </c>
      <c r="K376" s="3">
        <f t="shared" si="51"/>
        <v>0.72690105822821349</v>
      </c>
      <c r="L376" s="3">
        <f t="shared" si="53"/>
        <v>0.6020493321576198</v>
      </c>
      <c r="M376" s="3">
        <f>SUM(J$3:J376)</f>
        <v>722.54611287519924</v>
      </c>
      <c r="N376" s="3">
        <f>SUM(K$3:K376)</f>
        <v>238.84035167485891</v>
      </c>
      <c r="O376" s="3">
        <f>SUM(L$3:L376)</f>
        <v>178.92815644453782</v>
      </c>
      <c r="P376" s="3">
        <f t="shared" si="54"/>
        <v>2.2222827236403999</v>
      </c>
      <c r="Q376" s="3">
        <f t="shared" si="55"/>
        <v>3.7657513155433843E-2</v>
      </c>
      <c r="R376" s="3">
        <f t="shared" si="56"/>
        <v>3.1189500124276692E-2</v>
      </c>
      <c r="S376" s="3">
        <f>SUM(P$3:P376)</f>
        <v>57.250928445933027</v>
      </c>
      <c r="T376" s="3">
        <f>SUM(Q$3:Q376)</f>
        <v>6.5917169083425842</v>
      </c>
      <c r="U376" s="3">
        <f>SUM(R$3:R376)</f>
        <v>5.3455417063902946</v>
      </c>
      <c r="V376" s="3"/>
    </row>
    <row r="377" spans="6:22" x14ac:dyDescent="0.15">
      <c r="F377" s="19">
        <f t="shared" si="52"/>
        <v>374</v>
      </c>
      <c r="G377" s="29">
        <f t="shared" si="57"/>
        <v>4.1574660494807708E-2</v>
      </c>
      <c r="H377" s="29">
        <f t="shared" si="58"/>
        <v>1.3769491034478276</v>
      </c>
      <c r="I377" s="37">
        <f t="shared" si="59"/>
        <v>1.6619700949540146</v>
      </c>
      <c r="J377" s="3">
        <f t="shared" si="50"/>
        <v>24.053112835999965</v>
      </c>
      <c r="K377" s="3">
        <f t="shared" si="51"/>
        <v>0.72624325582989124</v>
      </c>
      <c r="L377" s="3">
        <f t="shared" si="53"/>
        <v>0.60169554376227763</v>
      </c>
      <c r="M377" s="3">
        <f>SUM(J$3:J377)</f>
        <v>746.59922571119921</v>
      </c>
      <c r="N377" s="3">
        <f>SUM(K$3:K377)</f>
        <v>239.56659493068881</v>
      </c>
      <c r="O377" s="3">
        <f>SUM(L$3:L377)</f>
        <v>179.52985198830009</v>
      </c>
      <c r="P377" s="3">
        <f t="shared" si="54"/>
        <v>2.4988511668511078</v>
      </c>
      <c r="Q377" s="3">
        <f t="shared" si="55"/>
        <v>3.7724302455608233E-2</v>
      </c>
      <c r="R377" s="3">
        <f t="shared" si="56"/>
        <v>3.1254740745429423E-2</v>
      </c>
      <c r="S377" s="3">
        <f>SUM(P$3:P377)</f>
        <v>59.749779612784138</v>
      </c>
      <c r="T377" s="3">
        <f>SUM(Q$3:Q377)</f>
        <v>6.6294412107981922</v>
      </c>
      <c r="U377" s="3">
        <f>SUM(R$3:R377)</f>
        <v>5.3767964471357237</v>
      </c>
      <c r="V377" s="3"/>
    </row>
    <row r="378" spans="6:22" x14ac:dyDescent="0.15">
      <c r="F378" s="19">
        <f t="shared" si="52"/>
        <v>375</v>
      </c>
      <c r="G378" s="29">
        <f t="shared" si="57"/>
        <v>3.6527396147358324E-2</v>
      </c>
      <c r="H378" s="29">
        <f t="shared" si="58"/>
        <v>1.3782136377580969</v>
      </c>
      <c r="I378" s="37">
        <f t="shared" si="59"/>
        <v>1.6629645097753136</v>
      </c>
      <c r="J378" s="3">
        <f t="shared" si="50"/>
        <v>27.376711878553117</v>
      </c>
      <c r="K378" s="3">
        <f t="shared" si="51"/>
        <v>0.7255769153660917</v>
      </c>
      <c r="L378" s="3">
        <f t="shared" si="53"/>
        <v>0.60133574356022301</v>
      </c>
      <c r="M378" s="3">
        <f>SUM(J$3:J378)</f>
        <v>773.97593758975233</v>
      </c>
      <c r="N378" s="3">
        <f>SUM(K$3:K378)</f>
        <v>240.29217184605491</v>
      </c>
      <c r="O378" s="3">
        <f>SUM(L$3:L378)</f>
        <v>180.13118773186031</v>
      </c>
      <c r="P378" s="3">
        <f t="shared" si="54"/>
        <v>2.851740820682616</v>
      </c>
      <c r="Q378" s="3">
        <f t="shared" si="55"/>
        <v>3.7790464341983944E-2</v>
      </c>
      <c r="R378" s="3">
        <f t="shared" si="56"/>
        <v>3.1319569977094945E-2</v>
      </c>
      <c r="S378" s="3">
        <f>SUM(P$3:P378)</f>
        <v>62.601520433466753</v>
      </c>
      <c r="T378" s="3">
        <f>SUM(Q$3:Q378)</f>
        <v>6.6672316751401759</v>
      </c>
      <c r="U378" s="3">
        <f>SUM(R$3:R378)</f>
        <v>5.4081160171128184</v>
      </c>
      <c r="V378" s="3"/>
    </row>
    <row r="379" spans="6:22" x14ac:dyDescent="0.15">
      <c r="F379" s="19">
        <f t="shared" si="52"/>
        <v>376</v>
      </c>
      <c r="G379" s="29">
        <f t="shared" si="57"/>
        <v>3.1481856681665955E-2</v>
      </c>
      <c r="H379" s="29">
        <f t="shared" si="58"/>
        <v>1.3794965680910622</v>
      </c>
      <c r="I379" s="37">
        <f t="shared" si="59"/>
        <v>1.6639766375402174</v>
      </c>
      <c r="J379" s="3">
        <f t="shared" si="50"/>
        <v>31.764327311176935</v>
      </c>
      <c r="K379" s="3">
        <f t="shared" si="51"/>
        <v>0.72490212961079925</v>
      </c>
      <c r="L379" s="3">
        <f t="shared" si="53"/>
        <v>0.60096997604380764</v>
      </c>
      <c r="M379" s="3">
        <f>SUM(J$3:J379)</f>
        <v>805.74026490092922</v>
      </c>
      <c r="N379" s="3">
        <f>SUM(K$3:K379)</f>
        <v>241.01707397566571</v>
      </c>
      <c r="O379" s="3">
        <f>SUM(L$3:L379)</f>
        <v>180.73215770790412</v>
      </c>
      <c r="P379" s="3">
        <f t="shared" si="54"/>
        <v>3.3176075191673684</v>
      </c>
      <c r="Q379" s="3">
        <f t="shared" si="55"/>
        <v>3.785600010189729E-2</v>
      </c>
      <c r="R379" s="3">
        <f t="shared" si="56"/>
        <v>3.1383987637843287E-2</v>
      </c>
      <c r="S379" s="3">
        <f>SUM(P$3:P379)</f>
        <v>65.919127952634128</v>
      </c>
      <c r="T379" s="3">
        <f>SUM(Q$3:Q379)</f>
        <v>6.7050876752420736</v>
      </c>
      <c r="U379" s="3">
        <f>SUM(R$3:R379)</f>
        <v>5.4395000047506619</v>
      </c>
      <c r="V379" s="3"/>
    </row>
    <row r="380" spans="6:22" x14ac:dyDescent="0.15">
      <c r="F380" s="19">
        <f t="shared" si="52"/>
        <v>377</v>
      </c>
      <c r="G380" s="29">
        <f t="shared" si="57"/>
        <v>2.6437962041081075E-2</v>
      </c>
      <c r="H380" s="29">
        <f t="shared" si="58"/>
        <v>1.3807978143900748</v>
      </c>
      <c r="I380" s="37">
        <f t="shared" si="59"/>
        <v>1.6650064173566925</v>
      </c>
      <c r="J380" s="3">
        <f t="shared" si="50"/>
        <v>37.824398054817273</v>
      </c>
      <c r="K380" s="3">
        <f t="shared" si="51"/>
        <v>0.72421899106330745</v>
      </c>
      <c r="L380" s="3">
        <f t="shared" si="53"/>
        <v>0.60059828573367657</v>
      </c>
      <c r="M380" s="3">
        <f>SUM(J$3:J380)</f>
        <v>843.56466295574648</v>
      </c>
      <c r="N380" s="3">
        <f>SUM(K$3:K380)</f>
        <v>241.74129296672902</v>
      </c>
      <c r="O380" s="3">
        <f>SUM(L$3:L380)</f>
        <v>181.33275599363779</v>
      </c>
      <c r="P380" s="3">
        <f t="shared" si="54"/>
        <v>3.9610550185183642</v>
      </c>
      <c r="Q380" s="3">
        <f t="shared" si="55"/>
        <v>3.7920911059842626E-2</v>
      </c>
      <c r="R380" s="3">
        <f t="shared" si="56"/>
        <v>3.1447993572443898E-2</v>
      </c>
      <c r="S380" s="3">
        <f>SUM(P$3:P380)</f>
        <v>69.880182971152493</v>
      </c>
      <c r="T380" s="3">
        <f>SUM(Q$3:Q380)</f>
        <v>6.743008586301916</v>
      </c>
      <c r="U380" s="3">
        <f>SUM(R$3:R380)</f>
        <v>5.4709479983231057</v>
      </c>
      <c r="V380" s="3"/>
    </row>
    <row r="381" spans="6:22" x14ac:dyDescent="0.15">
      <c r="F381" s="19">
        <f t="shared" si="52"/>
        <v>378</v>
      </c>
      <c r="G381" s="29">
        <f t="shared" si="57"/>
        <v>2.1395633016115332E-2</v>
      </c>
      <c r="H381" s="29">
        <f t="shared" si="58"/>
        <v>1.3821172974456459</v>
      </c>
      <c r="I381" s="37">
        <f t="shared" si="59"/>
        <v>1.6660537888587705</v>
      </c>
      <c r="J381" s="3">
        <f t="shared" si="50"/>
        <v>46.738509641046534</v>
      </c>
      <c r="K381" s="3">
        <f t="shared" si="51"/>
        <v>0.7235275919403843</v>
      </c>
      <c r="L381" s="3">
        <f t="shared" si="53"/>
        <v>0.60022071717443748</v>
      </c>
      <c r="M381" s="3">
        <f>SUM(J$3:J381)</f>
        <v>890.30317259679305</v>
      </c>
      <c r="N381" s="3">
        <f>SUM(K$3:K381)</f>
        <v>242.4648205586694</v>
      </c>
      <c r="O381" s="3">
        <f>SUM(L$3:L381)</f>
        <v>181.93297671081223</v>
      </c>
      <c r="P381" s="3">
        <f t="shared" si="54"/>
        <v>4.9075435123098856</v>
      </c>
      <c r="Q381" s="3">
        <f t="shared" si="55"/>
        <v>3.7985198576870174E-2</v>
      </c>
      <c r="R381" s="3">
        <f t="shared" si="56"/>
        <v>3.1511587651657964E-2</v>
      </c>
      <c r="S381" s="3">
        <f>SUM(P$3:P381)</f>
        <v>74.787726483462379</v>
      </c>
      <c r="T381" s="3">
        <f>SUM(Q$3:Q381)</f>
        <v>6.7809937848787865</v>
      </c>
      <c r="U381" s="3">
        <f>SUM(R$3:R381)</f>
        <v>5.5024595859747638</v>
      </c>
      <c r="V381" s="3"/>
    </row>
    <row r="382" spans="6:22" x14ac:dyDescent="0.15">
      <c r="F382" s="19">
        <f t="shared" si="52"/>
        <v>379</v>
      </c>
      <c r="G382" s="29">
        <f t="shared" si="57"/>
        <v>1.6354791233264044E-2</v>
      </c>
      <c r="H382" s="29">
        <f t="shared" si="58"/>
        <v>1.3834549388842705</v>
      </c>
      <c r="I382" s="37">
        <f t="shared" si="59"/>
        <v>1.6671186922008794</v>
      </c>
      <c r="J382" s="3">
        <f t="shared" si="50"/>
        <v>61.144161716115207</v>
      </c>
      <c r="K382" s="3">
        <f t="shared" si="51"/>
        <v>0.72282802416859382</v>
      </c>
      <c r="L382" s="3">
        <f t="shared" si="53"/>
        <v>0.59983731493036674</v>
      </c>
      <c r="M382" s="3">
        <f>SUM(J$3:J382)</f>
        <v>951.4473343129082</v>
      </c>
      <c r="N382" s="3">
        <f>SUM(K$3:K382)</f>
        <v>243.18764858283799</v>
      </c>
      <c r="O382" s="3">
        <f>SUM(L$3:L382)</f>
        <v>182.5328140257426</v>
      </c>
      <c r="P382" s="3">
        <f t="shared" si="54"/>
        <v>6.4371214695576846</v>
      </c>
      <c r="Q382" s="3">
        <f t="shared" si="55"/>
        <v>3.8048864049985705E-2</v>
      </c>
      <c r="R382" s="3">
        <f t="shared" si="56"/>
        <v>3.1574769772029027E-2</v>
      </c>
      <c r="S382" s="3">
        <f>SUM(P$3:P382)</f>
        <v>81.22484795302006</v>
      </c>
      <c r="T382" s="3">
        <f>SUM(Q$3:Q382)</f>
        <v>6.8190426489287725</v>
      </c>
      <c r="U382" s="3">
        <f>SUM(R$3:R382)</f>
        <v>5.534034355746793</v>
      </c>
      <c r="V382" s="3"/>
    </row>
    <row r="383" spans="6:22" x14ac:dyDescent="0.15">
      <c r="F383" s="19">
        <f t="shared" si="52"/>
        <v>380</v>
      </c>
      <c r="G383" s="29">
        <f t="shared" si="57"/>
        <v>1.1315359144006649E-2</v>
      </c>
      <c r="H383" s="29">
        <f t="shared" si="58"/>
        <v>1.3848106611574293</v>
      </c>
      <c r="I383" s="37">
        <f t="shared" si="59"/>
        <v>1.6682010680522479</v>
      </c>
      <c r="J383" s="3">
        <f t="shared" si="50"/>
        <v>88.375453865259331</v>
      </c>
      <c r="K383" s="3">
        <f t="shared" si="51"/>
        <v>0.72212037937677098</v>
      </c>
      <c r="L383" s="3">
        <f t="shared" si="53"/>
        <v>0.59944812358115585</v>
      </c>
      <c r="M383" s="3">
        <f>SUM(J$3:J383)</f>
        <v>1039.8227881781675</v>
      </c>
      <c r="N383" s="3">
        <f>SUM(K$3:K383)</f>
        <v>243.90976896221477</v>
      </c>
      <c r="O383" s="3">
        <f>SUM(L$3:L383)</f>
        <v>183.13226214932376</v>
      </c>
      <c r="P383" s="3">
        <f t="shared" si="54"/>
        <v>9.3285201302218184</v>
      </c>
      <c r="Q383" s="3">
        <f t="shared" si="55"/>
        <v>3.8111908911551806E-2</v>
      </c>
      <c r="R383" s="3">
        <f t="shared" si="56"/>
        <v>3.1637539855672116E-2</v>
      </c>
      <c r="S383" s="3">
        <f>SUM(P$3:P383)</f>
        <v>90.553368083241878</v>
      </c>
      <c r="T383" s="3">
        <f>SUM(Q$3:Q383)</f>
        <v>6.8571545578403246</v>
      </c>
      <c r="U383" s="3">
        <f>SUM(R$3:R383)</f>
        <v>5.5656718956024651</v>
      </c>
      <c r="V383" s="3"/>
    </row>
    <row r="384" spans="6:22" x14ac:dyDescent="0.15">
      <c r="F384" s="19">
        <f t="shared" si="52"/>
        <v>381</v>
      </c>
      <c r="G384" s="29">
        <f t="shared" si="57"/>
        <v>6.2772600139803306E-3</v>
      </c>
      <c r="H384" s="29">
        <f t="shared" si="58"/>
        <v>1.3861843875307589</v>
      </c>
      <c r="I384" s="37">
        <f t="shared" si="59"/>
        <v>1.6693008575913819</v>
      </c>
      <c r="J384" s="3">
        <f t="shared" si="50"/>
        <v>159.305174195885</v>
      </c>
      <c r="K384" s="3">
        <f t="shared" si="51"/>
        <v>0.72140474888865413</v>
      </c>
      <c r="L384" s="3">
        <f t="shared" si="53"/>
        <v>0.59905318771769533</v>
      </c>
      <c r="M384" s="3">
        <f>SUM(J$3:J384)</f>
        <v>1199.1279623740525</v>
      </c>
      <c r="N384" s="3">
        <f>SUM(K$3:K384)</f>
        <v>244.63117371110343</v>
      </c>
      <c r="O384" s="3">
        <f>SUM(L$3:L384)</f>
        <v>183.73131533704145</v>
      </c>
      <c r="P384" s="3">
        <f t="shared" si="54"/>
        <v>16.85979760239783</v>
      </c>
      <c r="Q384" s="3">
        <f t="shared" si="55"/>
        <v>3.8174334628691277E-2</v>
      </c>
      <c r="R384" s="3">
        <f t="shared" si="56"/>
        <v>3.169989785006138E-2</v>
      </c>
      <c r="S384" s="3">
        <f>SUM(P$3:P384)</f>
        <v>107.41316568563971</v>
      </c>
      <c r="T384" s="3">
        <f>SUM(Q$3:Q384)</f>
        <v>6.8953288924690161</v>
      </c>
      <c r="U384" s="3">
        <f>SUM(R$3:R384)</f>
        <v>5.5973717934525267</v>
      </c>
      <c r="V384" s="3"/>
    </row>
    <row r="385" spans="6:22" x14ac:dyDescent="0.15">
      <c r="F385" s="19">
        <f t="shared" si="52"/>
        <v>382</v>
      </c>
      <c r="G385" s="29">
        <f t="shared" si="57"/>
        <v>1.2404179123237881E-3</v>
      </c>
      <c r="H385" s="29">
        <f t="shared" si="58"/>
        <v>1.3875760420733978</v>
      </c>
      <c r="I385" s="37">
        <f t="shared" si="59"/>
        <v>1.670418002500611</v>
      </c>
      <c r="J385" s="3">
        <f t="shared" si="50"/>
        <v>806.17990925865354</v>
      </c>
      <c r="K385" s="3">
        <f t="shared" si="51"/>
        <v>0.72068122371566834</v>
      </c>
      <c r="L385" s="3">
        <f t="shared" si="53"/>
        <v>0.5986525519378999</v>
      </c>
      <c r="M385" s="3">
        <f>SUM(J$3:J385)</f>
        <v>2005.3078716327059</v>
      </c>
      <c r="N385" s="3">
        <f>SUM(K$3:K385)</f>
        <v>245.3518549348191</v>
      </c>
      <c r="O385" s="3">
        <f>SUM(L$3:L385)</f>
        <v>184.32996788897935</v>
      </c>
      <c r="P385" s="3">
        <f t="shared" si="54"/>
        <v>85.544645926890453</v>
      </c>
      <c r="Q385" s="3">
        <f t="shared" si="55"/>
        <v>3.8236142702692405E-2</v>
      </c>
      <c r="R385" s="3">
        <f t="shared" si="56"/>
        <v>3.1761843727816354E-2</v>
      </c>
      <c r="S385" s="3">
        <f>SUM(P$3:P385)</f>
        <v>192.95781161253018</v>
      </c>
      <c r="T385" s="3">
        <f>SUM(Q$3:Q385)</f>
        <v>6.9335650351717089</v>
      </c>
      <c r="U385" s="3">
        <f>SUM(R$3:R385)</f>
        <v>5.6291336371803427</v>
      </c>
      <c r="V385" s="3"/>
    </row>
    <row r="386" spans="6:22" x14ac:dyDescent="0.15">
      <c r="F386" s="19">
        <f t="shared" si="52"/>
        <v>383</v>
      </c>
      <c r="G386" s="29">
        <f t="shared" si="57"/>
        <v>-3.7952422988128051E-3</v>
      </c>
      <c r="H386" s="29">
        <f t="shared" si="58"/>
        <v>1.3889855496474961</v>
      </c>
      <c r="I386" s="37">
        <f t="shared" si="59"/>
        <v>1.6715524449607067</v>
      </c>
      <c r="J386" s="3">
        <f t="shared" si="50"/>
        <v>263.48778846420726</v>
      </c>
      <c r="K386" s="3">
        <f t="shared" si="51"/>
        <v>0.71994989454986424</v>
      </c>
      <c r="L386" s="3">
        <f t="shared" si="53"/>
        <v>0.59824626084257082</v>
      </c>
      <c r="M386" s="3">
        <f>SUM(J$3:J386)</f>
        <v>2268.7956600969133</v>
      </c>
      <c r="N386" s="3">
        <f>SUM(K$3:K386)</f>
        <v>246.07180482936897</v>
      </c>
      <c r="O386" s="3">
        <f>SUM(L$3:L386)</f>
        <v>184.92821414982191</v>
      </c>
      <c r="P386" s="3">
        <f t="shared" si="54"/>
        <v>28.032173050497605</v>
      </c>
      <c r="Q386" s="3">
        <f t="shared" si="55"/>
        <v>3.8297334668416394E-2</v>
      </c>
      <c r="R386" s="3">
        <f t="shared" si="56"/>
        <v>3.1823377486486754E-2</v>
      </c>
      <c r="S386" s="3">
        <f>SUM(P$3:P386)</f>
        <v>220.98998466302777</v>
      </c>
      <c r="T386" s="3">
        <f>SUM(Q$3:Q386)</f>
        <v>6.9718623698401254</v>
      </c>
      <c r="U386" s="3">
        <f>SUM(R$3:R386)</f>
        <v>5.6609570146668293</v>
      </c>
      <c r="V386" s="3"/>
    </row>
    <row r="387" spans="6:22" x14ac:dyDescent="0.15">
      <c r="F387" s="19">
        <f t="shared" si="52"/>
        <v>384</v>
      </c>
      <c r="G387" s="29">
        <f t="shared" si="57"/>
        <v>-8.829794974593682E-3</v>
      </c>
      <c r="H387" s="29">
        <f t="shared" si="58"/>
        <v>1.3904128358978898</v>
      </c>
      <c r="I387" s="37">
        <f t="shared" si="59"/>
        <v>1.672704127645569</v>
      </c>
      <c r="J387" s="3">
        <f t="shared" ref="J387:J408" si="60">ABS(1/G387)</f>
        <v>113.25291276607662</v>
      </c>
      <c r="K387" s="3">
        <f t="shared" ref="K387:K408" si="61">1/H387</f>
        <v>0.71921085175700927</v>
      </c>
      <c r="L387" s="3">
        <f t="shared" si="53"/>
        <v>0.59783435903130089</v>
      </c>
      <c r="M387" s="3">
        <f>SUM(J$3:J387)</f>
        <v>2382.0485728629897</v>
      </c>
      <c r="N387" s="3">
        <f>SUM(K$3:K387)</f>
        <v>246.79101568112597</v>
      </c>
      <c r="O387" s="3">
        <f>SUM(L$3:L387)</f>
        <v>185.52604850885322</v>
      </c>
      <c r="P387" s="3">
        <f t="shared" si="54"/>
        <v>12.080310695048173</v>
      </c>
      <c r="Q387" s="3">
        <f t="shared" si="55"/>
        <v>3.8357912093707161E-2</v>
      </c>
      <c r="R387" s="3">
        <f t="shared" si="56"/>
        <v>3.1884499148336048E-2</v>
      </c>
      <c r="S387" s="3">
        <f>SUM(P$3:P387)</f>
        <v>233.07029535807595</v>
      </c>
      <c r="T387" s="3">
        <f>SUM(Q$3:Q387)</f>
        <v>7.0102202819338322</v>
      </c>
      <c r="U387" s="3">
        <f>SUM(R$3:R387)</f>
        <v>5.6928415138151651</v>
      </c>
      <c r="V387" s="3"/>
    </row>
    <row r="388" spans="6:22" x14ac:dyDescent="0.15">
      <c r="F388" s="19">
        <f t="shared" ref="F388:F408" si="62">F387+1</f>
        <v>385</v>
      </c>
      <c r="G388" s="29">
        <f t="shared" si="57"/>
        <v>-1.3863313697661582E-2</v>
      </c>
      <c r="H388" s="29">
        <f t="shared" si="58"/>
        <v>1.391857827241936</v>
      </c>
      <c r="I388" s="37">
        <f t="shared" si="59"/>
        <v>1.6738729937169785</v>
      </c>
      <c r="J388" s="3">
        <f t="shared" si="60"/>
        <v>72.132826379646644</v>
      </c>
      <c r="K388" s="3">
        <f t="shared" si="61"/>
        <v>0.7184641853698307</v>
      </c>
      <c r="L388" s="3">
        <f t="shared" ref="L388:L408" si="63">1/I388</f>
        <v>0.59741689109841856</v>
      </c>
      <c r="M388" s="3">
        <f>SUM(J$3:J388)</f>
        <v>2454.1813992426364</v>
      </c>
      <c r="N388" s="3">
        <f>SUM(K$3:K388)</f>
        <v>247.50947986649581</v>
      </c>
      <c r="O388" s="3">
        <f>SUM(L$3:L388)</f>
        <v>186.12346539995164</v>
      </c>
      <c r="P388" s="3">
        <f t="shared" ref="P388:P408" si="64">$F388*J388/3600</f>
        <v>7.7142050433788771</v>
      </c>
      <c r="Q388" s="3">
        <f t="shared" ref="Q388:Q408" si="65">$F388*K388/7200</f>
        <v>3.8417876578803453E-2</v>
      </c>
      <c r="R388" s="3">
        <f t="shared" ref="R388:R408" si="66">$F388*L388/7200</f>
        <v>3.1945208760123772E-2</v>
      </c>
      <c r="S388" s="3">
        <f>SUM(P$3:P388)</f>
        <v>240.78450040145484</v>
      </c>
      <c r="T388" s="3">
        <f>SUM(Q$3:Q388)</f>
        <v>7.0486381585126354</v>
      </c>
      <c r="U388" s="3">
        <f>SUM(R$3:R388)</f>
        <v>5.7247867225752893</v>
      </c>
      <c r="V388" s="3"/>
    </row>
    <row r="389" spans="6:22" x14ac:dyDescent="0.15">
      <c r="F389" s="19">
        <f t="shared" si="62"/>
        <v>386</v>
      </c>
      <c r="G389" s="29">
        <f t="shared" ref="G389:G408" si="67">(MIN(367*$C$3/$F389*$C$9/$C$12,$C$12*$C$10/($C$10+$C$11)*$C$15*1000/($F389+85)/$C$12,$C$14*$C$7+$C$19+800/$C$16+$C$8)-($C$17*F389^2+$C$18*F389+$C$19+800/$C$16+$C$8))/$C$14</f>
        <v>-1.8895871288144597E-2</v>
      </c>
      <c r="H389" s="29">
        <f t="shared" ref="H389:H408" si="68">(MIN(367*$C$3/$F389*$C$9/$C$12,$C$12*$C$10/($C$10+$C$11)*$C$15*1000/($F389+85)/$C$12,$C$14*$C$7+$C$19+800/$C$16+$C$8)+($C$17*F389^2+$C$18*F389+$C$19+800/$C$16+$C$8))/$C$14</f>
        <v>1.3933204508595063</v>
      </c>
      <c r="I389" s="37">
        <f t="shared" ref="I389:I408" si="69">(1000*$C$15/($F389+85)+$C$17*F389^2+$C$18*F389+$C$19+800/$C$16+$C$8)/$C$14</f>
        <v>1.675058986819419</v>
      </c>
      <c r="J389" s="3">
        <f t="shared" si="60"/>
        <v>52.921613655751727</v>
      </c>
      <c r="K389" s="3">
        <f t="shared" si="61"/>
        <v>0.71770998508141015</v>
      </c>
      <c r="L389" s="3">
        <f t="shared" si="63"/>
        <v>0.59699390162897337</v>
      </c>
      <c r="M389" s="3">
        <f>SUM(J$3:J389)</f>
        <v>2507.103012898388</v>
      </c>
      <c r="N389" s="3">
        <f>SUM(K$3:K389)</f>
        <v>248.22718985157721</v>
      </c>
      <c r="O389" s="3">
        <f>SUM(L$3:L389)</f>
        <v>186.7204593015806</v>
      </c>
      <c r="P389" s="3">
        <f t="shared" si="64"/>
        <v>5.6743730197556026</v>
      </c>
      <c r="Q389" s="3">
        <f t="shared" si="65"/>
        <v>3.8477229755753378E-2</v>
      </c>
      <c r="R389" s="3">
        <f t="shared" si="66"/>
        <v>3.2005506392886629E-2</v>
      </c>
      <c r="S389" s="3">
        <f>SUM(P$3:P389)</f>
        <v>246.45887342121043</v>
      </c>
      <c r="T389" s="3">
        <f>SUM(Q$3:Q389)</f>
        <v>7.0871153882683888</v>
      </c>
      <c r="U389" s="3">
        <f>SUM(R$3:R389)</f>
        <v>5.7567922289681759</v>
      </c>
      <c r="V389" s="3"/>
    </row>
    <row r="390" spans="6:22" x14ac:dyDescent="0.15">
      <c r="F390" s="19">
        <f t="shared" si="62"/>
        <v>387</v>
      </c>
      <c r="G390" s="29">
        <f t="shared" si="67"/>
        <v>-2.3927539813508637E-2</v>
      </c>
      <c r="H390" s="29">
        <f t="shared" si="68"/>
        <v>1.3948006346831359</v>
      </c>
      <c r="I390" s="37">
        <f t="shared" si="69"/>
        <v>1.6762620510749633</v>
      </c>
      <c r="J390" s="3">
        <f t="shared" si="60"/>
        <v>41.792846560657928</v>
      </c>
      <c r="K390" s="3">
        <f t="shared" si="61"/>
        <v>0.716948340238729</v>
      </c>
      <c r="L390" s="3">
        <f t="shared" si="63"/>
        <v>0.59656543519476213</v>
      </c>
      <c r="M390" s="3">
        <f>SUM(J$3:J390)</f>
        <v>2548.8958594590458</v>
      </c>
      <c r="N390" s="3">
        <f>SUM(K$3:K390)</f>
        <v>248.94413819181594</v>
      </c>
      <c r="O390" s="3">
        <f>SUM(L$3:L390)</f>
        <v>187.31702473677538</v>
      </c>
      <c r="P390" s="3">
        <f t="shared" si="64"/>
        <v>4.492731005270727</v>
      </c>
      <c r="Q390" s="3">
        <f t="shared" si="65"/>
        <v>3.8535973287831683E-2</v>
      </c>
      <c r="R390" s="3">
        <f t="shared" si="66"/>
        <v>3.2065392141718461E-2</v>
      </c>
      <c r="S390" s="3">
        <f>SUM(P$3:P390)</f>
        <v>250.95160442648114</v>
      </c>
      <c r="T390" s="3">
        <f>SUM(Q$3:Q390)</f>
        <v>7.1256513615562209</v>
      </c>
      <c r="U390" s="3">
        <f>SUM(R$3:R390)</f>
        <v>5.7888576211098943</v>
      </c>
      <c r="V390" s="3"/>
    </row>
    <row r="391" spans="6:22" x14ac:dyDescent="0.15">
      <c r="F391" s="19">
        <f t="shared" si="62"/>
        <v>388</v>
      </c>
      <c r="G391" s="29">
        <f t="shared" si="67"/>
        <v>-2.8958390598255619E-2</v>
      </c>
      <c r="H391" s="29">
        <f t="shared" si="68"/>
        <v>1.3962983073883217</v>
      </c>
      <c r="I391" s="37">
        <f t="shared" si="69"/>
        <v>1.6774821310782242</v>
      </c>
      <c r="J391" s="3">
        <f t="shared" si="60"/>
        <v>34.532305813301569</v>
      </c>
      <c r="K391" s="3">
        <f t="shared" si="61"/>
        <v>0.7161793398363635</v>
      </c>
      <c r="L391" s="3">
        <f t="shared" si="63"/>
        <v>0.59613153635039706</v>
      </c>
      <c r="M391" s="3">
        <f>SUM(J$3:J391)</f>
        <v>2583.4281652723475</v>
      </c>
      <c r="N391" s="3">
        <f>SUM(K$3:K391)</f>
        <v>249.66031753165231</v>
      </c>
      <c r="O391" s="3">
        <f>SUM(L$3:L391)</f>
        <v>187.91315627312576</v>
      </c>
      <c r="P391" s="3">
        <f t="shared" si="64"/>
        <v>3.7218151821002801</v>
      </c>
      <c r="Q391" s="3">
        <f t="shared" si="65"/>
        <v>3.8594108868959587E-2</v>
      </c>
      <c r="R391" s="3">
        <f t="shared" si="66"/>
        <v>3.2124866125549177E-2</v>
      </c>
      <c r="S391" s="3">
        <f>SUM(P$3:P391)</f>
        <v>254.67341960858141</v>
      </c>
      <c r="T391" s="3">
        <f>SUM(Q$3:Q391)</f>
        <v>7.1642454704251808</v>
      </c>
      <c r="U391" s="3">
        <f>SUM(R$3:R391)</f>
        <v>5.8209824872354439</v>
      </c>
      <c r="V391" s="3"/>
    </row>
    <row r="392" spans="6:22" x14ac:dyDescent="0.15">
      <c r="F392" s="19">
        <f t="shared" si="62"/>
        <v>389</v>
      </c>
      <c r="G392" s="29">
        <f t="shared" si="67"/>
        <v>-3.3988494233473367E-2</v>
      </c>
      <c r="H392" s="29">
        <f t="shared" si="68"/>
        <v>1.3978133983839764</v>
      </c>
      <c r="I392" s="37">
        <f t="shared" si="69"/>
        <v>1.6787191718913714</v>
      </c>
      <c r="J392" s="3">
        <f t="shared" si="60"/>
        <v>29.421721160425989</v>
      </c>
      <c r="K392" s="3">
        <f t="shared" si="61"/>
        <v>0.71540307251032809</v>
      </c>
      <c r="L392" s="3">
        <f t="shared" si="63"/>
        <v>0.59569224962941525</v>
      </c>
      <c r="M392" s="3">
        <f>SUM(J$3:J392)</f>
        <v>2612.8498864327735</v>
      </c>
      <c r="N392" s="3">
        <f>SUM(K$3:K392)</f>
        <v>250.37572060416264</v>
      </c>
      <c r="O392" s="3">
        <f>SUM(L$3:L392)</f>
        <v>188.50884852275519</v>
      </c>
      <c r="P392" s="3">
        <f t="shared" si="64"/>
        <v>3.179180425390475</v>
      </c>
      <c r="Q392" s="3">
        <f t="shared" si="65"/>
        <v>3.8651638223127449E-2</v>
      </c>
      <c r="R392" s="3">
        <f t="shared" si="66"/>
        <v>3.2183928486922572E-2</v>
      </c>
      <c r="S392" s="3">
        <f>SUM(P$3:P392)</f>
        <v>257.8526000339719</v>
      </c>
      <c r="T392" s="3">
        <f>SUM(Q$3:Q392)</f>
        <v>7.2028971086483082</v>
      </c>
      <c r="U392" s="3">
        <f>SUM(R$3:R392)</f>
        <v>5.8531664157223666</v>
      </c>
      <c r="V392" s="3"/>
    </row>
    <row r="393" spans="6:22" x14ac:dyDescent="0.15">
      <c r="F393" s="19">
        <f t="shared" si="62"/>
        <v>390</v>
      </c>
      <c r="G393" s="29">
        <f t="shared" si="67"/>
        <v>-3.9017920586238944E-2</v>
      </c>
      <c r="H393" s="29">
        <f t="shared" si="68"/>
        <v>1.399345837803023</v>
      </c>
      <c r="I393" s="37">
        <f t="shared" si="69"/>
        <v>1.6799731190392087</v>
      </c>
      <c r="J393" s="3">
        <f t="shared" si="60"/>
        <v>25.629248944462855</v>
      </c>
      <c r="K393" s="3">
        <f t="shared" si="61"/>
        <v>0.7146196265320679</v>
      </c>
      <c r="L393" s="3">
        <f t="shared" si="63"/>
        <v>0.59524761954042982</v>
      </c>
      <c r="M393" s="3">
        <f>SUM(J$3:J393)</f>
        <v>2638.4791353772362</v>
      </c>
      <c r="N393" s="3">
        <f>SUM(K$3:K393)</f>
        <v>251.09034023069469</v>
      </c>
      <c r="O393" s="3">
        <f>SUM(L$3:L393)</f>
        <v>189.10409614229562</v>
      </c>
      <c r="P393" s="3">
        <f t="shared" si="64"/>
        <v>2.7765019689834758</v>
      </c>
      <c r="Q393" s="3">
        <f t="shared" si="65"/>
        <v>3.8708563103820343E-2</v>
      </c>
      <c r="R393" s="3">
        <f t="shared" si="66"/>
        <v>3.2242579391773281E-2</v>
      </c>
      <c r="S393" s="3">
        <f>SUM(P$3:P393)</f>
        <v>260.62910200295539</v>
      </c>
      <c r="T393" s="3">
        <f>SUM(Q$3:Q393)</f>
        <v>7.2416056717521284</v>
      </c>
      <c r="U393" s="3">
        <f>SUM(R$3:R393)</f>
        <v>5.8854089951141395</v>
      </c>
      <c r="V393" s="3"/>
    </row>
    <row r="394" spans="6:22" x14ac:dyDescent="0.15">
      <c r="F394" s="19">
        <f t="shared" si="62"/>
        <v>391</v>
      </c>
      <c r="G394" s="29">
        <f t="shared" si="67"/>
        <v>-4.4046738808876731E-2</v>
      </c>
      <c r="H394" s="29">
        <f t="shared" si="68"/>
        <v>1.4008955564931369</v>
      </c>
      <c r="I394" s="37">
        <f t="shared" si="69"/>
        <v>1.6812439185043144</v>
      </c>
      <c r="J394" s="3">
        <f t="shared" si="60"/>
        <v>22.703156398004889</v>
      </c>
      <c r="K394" s="3">
        <f t="shared" si="61"/>
        <v>0.71382908980259807</v>
      </c>
      <c r="L394" s="3">
        <f t="shared" si="63"/>
        <v>0.59479769056332432</v>
      </c>
      <c r="M394" s="3">
        <f>SUM(J$3:J394)</f>
        <v>2661.1822917752411</v>
      </c>
      <c r="N394" s="3">
        <f>SUM(K$3:K394)</f>
        <v>251.80416932049729</v>
      </c>
      <c r="O394" s="3">
        <f>SUM(L$3:L394)</f>
        <v>189.69889383285894</v>
      </c>
      <c r="P394" s="3">
        <f t="shared" si="64"/>
        <v>2.4658150421166418</v>
      </c>
      <c r="Q394" s="3">
        <f t="shared" si="65"/>
        <v>3.8764885293446648E-2</v>
      </c>
      <c r="R394" s="3">
        <f t="shared" si="66"/>
        <v>3.2300819029202753E-2</v>
      </c>
      <c r="S394" s="3">
        <f>SUM(P$3:P394)</f>
        <v>263.09491704507201</v>
      </c>
      <c r="T394" s="3">
        <f>SUM(Q$3:Q394)</f>
        <v>7.2803705570455755</v>
      </c>
      <c r="U394" s="3">
        <f>SUM(R$3:R394)</f>
        <v>5.9177098141433424</v>
      </c>
      <c r="V394" s="3"/>
    </row>
    <row r="395" spans="6:22" x14ac:dyDescent="0.15">
      <c r="F395" s="19">
        <f t="shared" si="62"/>
        <v>392</v>
      </c>
      <c r="G395" s="29">
        <f t="shared" si="67"/>
        <v>-4.9075017348074811E-2</v>
      </c>
      <c r="H395" s="29">
        <f t="shared" si="68"/>
        <v>1.4024624860076302</v>
      </c>
      <c r="I395" s="37">
        <f t="shared" si="69"/>
        <v>1.6825315167222432</v>
      </c>
      <c r="J395" s="3">
        <f t="shared" si="60"/>
        <v>20.376966816074482</v>
      </c>
      <c r="K395" s="3">
        <f t="shared" si="61"/>
        <v>0.71303154984678818</v>
      </c>
      <c r="L395" s="3">
        <f t="shared" si="63"/>
        <v>0.59434250714548886</v>
      </c>
      <c r="M395" s="3">
        <f>SUM(J$3:J395)</f>
        <v>2681.5592585913155</v>
      </c>
      <c r="N395" s="3">
        <f>SUM(K$3:K395)</f>
        <v>252.51720087034408</v>
      </c>
      <c r="O395" s="3">
        <f>SUM(L$3:L395)</f>
        <v>190.29323634000443</v>
      </c>
      <c r="P395" s="3">
        <f t="shared" si="64"/>
        <v>2.2188252755281104</v>
      </c>
      <c r="Q395" s="3">
        <f t="shared" si="65"/>
        <v>3.8820606602769585E-2</v>
      </c>
      <c r="R395" s="3">
        <f t="shared" si="66"/>
        <v>3.2358647611254392E-2</v>
      </c>
      <c r="S395" s="3">
        <f>SUM(P$3:P395)</f>
        <v>265.31374232060011</v>
      </c>
      <c r="T395" s="3">
        <f>SUM(Q$3:Q395)</f>
        <v>7.3191911636483447</v>
      </c>
      <c r="U395" s="3">
        <f>SUM(R$3:R395)</f>
        <v>5.9500684617545971</v>
      </c>
      <c r="V395" s="3"/>
    </row>
    <row r="396" spans="6:22" x14ac:dyDescent="0.15">
      <c r="F396" s="19">
        <f t="shared" si="62"/>
        <v>393</v>
      </c>
      <c r="G396" s="29">
        <f t="shared" si="67"/>
        <v>-5.4102823953862948E-2</v>
      </c>
      <c r="H396" s="29">
        <f t="shared" si="68"/>
        <v>1.404046558596473</v>
      </c>
      <c r="I396" s="37">
        <f t="shared" si="69"/>
        <v>1.6838358605767882</v>
      </c>
      <c r="J396" s="3">
        <f t="shared" si="60"/>
        <v>18.483323548004925</v>
      </c>
      <c r="K396" s="3">
        <f t="shared" si="61"/>
        <v>0.7122270938077937</v>
      </c>
      <c r="L396" s="3">
        <f t="shared" si="63"/>
        <v>0.59388211369809873</v>
      </c>
      <c r="M396" s="3">
        <f>SUM(J$3:J396)</f>
        <v>2700.0425821393205</v>
      </c>
      <c r="N396" s="3">
        <f>SUM(K$3:K396)</f>
        <v>253.22942796415188</v>
      </c>
      <c r="O396" s="3">
        <f>SUM(L$3:L396)</f>
        <v>190.88711845370253</v>
      </c>
      <c r="P396" s="3">
        <f t="shared" si="64"/>
        <v>2.0177628206572042</v>
      </c>
      <c r="Q396" s="3">
        <f t="shared" si="65"/>
        <v>3.8875728870342068E-2</v>
      </c>
      <c r="R396" s="3">
        <f t="shared" si="66"/>
        <v>3.2416065372687888E-2</v>
      </c>
      <c r="S396" s="3">
        <f>SUM(P$3:P396)</f>
        <v>267.33150514125731</v>
      </c>
      <c r="T396" s="3">
        <f>SUM(Q$3:Q396)</f>
        <v>7.3580668925186865</v>
      </c>
      <c r="U396" s="3">
        <f>SUM(R$3:R396)</f>
        <v>5.9824845271272853</v>
      </c>
      <c r="V396" s="3"/>
    </row>
    <row r="397" spans="6:22" x14ac:dyDescent="0.15">
      <c r="F397" s="19">
        <f t="shared" si="62"/>
        <v>394</v>
      </c>
      <c r="G397" s="29">
        <f t="shared" si="67"/>
        <v>-5.91302256884534E-2</v>
      </c>
      <c r="H397" s="29">
        <f t="shared" si="68"/>
        <v>1.4056477071974525</v>
      </c>
      <c r="I397" s="37">
        <f t="shared" si="69"/>
        <v>1.6851568973953006</v>
      </c>
      <c r="J397" s="3">
        <f t="shared" si="60"/>
        <v>16.911824508650135</v>
      </c>
      <c r="K397" s="3">
        <f t="shared" si="61"/>
        <v>0.71141580844163055</v>
      </c>
      <c r="L397" s="3">
        <f t="shared" si="63"/>
        <v>0.59341655459243692</v>
      </c>
      <c r="M397" s="3">
        <f>SUM(J$3:J397)</f>
        <v>2716.9544066479707</v>
      </c>
      <c r="N397" s="3">
        <f>SUM(K$3:K397)</f>
        <v>253.94084377259352</v>
      </c>
      <c r="O397" s="3">
        <f>SUM(L$3:L397)</f>
        <v>191.48053500829496</v>
      </c>
      <c r="P397" s="3">
        <f t="shared" si="64"/>
        <v>1.8509052378911537</v>
      </c>
      <c r="Q397" s="3">
        <f t="shared" si="65"/>
        <v>3.8930253961944786E-2</v>
      </c>
      <c r="R397" s="3">
        <f t="shared" si="66"/>
        <v>3.2473072570752798E-2</v>
      </c>
      <c r="S397" s="3">
        <f>SUM(P$3:P397)</f>
        <v>269.18241037914845</v>
      </c>
      <c r="T397" s="3">
        <f>SUM(Q$3:Q397)</f>
        <v>7.396997146480631</v>
      </c>
      <c r="U397" s="3">
        <f>SUM(R$3:R397)</f>
        <v>6.0149575996980378</v>
      </c>
      <c r="V397" s="3"/>
    </row>
    <row r="398" spans="6:22" x14ac:dyDescent="0.15">
      <c r="F398" s="19">
        <f t="shared" si="62"/>
        <v>395</v>
      </c>
      <c r="G398" s="29">
        <f t="shared" si="67"/>
        <v>-6.4157288934947668E-2</v>
      </c>
      <c r="H398" s="29">
        <f t="shared" si="68"/>
        <v>1.4072658654274683</v>
      </c>
      <c r="I398" s="37">
        <f t="shared" si="69"/>
        <v>1.6864945749440716</v>
      </c>
      <c r="J398" s="3">
        <f t="shared" si="60"/>
        <v>15.586693524627432</v>
      </c>
      <c r="K398" s="3">
        <f t="shared" si="61"/>
        <v>0.71059778011189234</v>
      </c>
      <c r="L398" s="3">
        <f t="shared" si="63"/>
        <v>0.59294587415625843</v>
      </c>
      <c r="M398" s="3">
        <f>SUM(J$3:J398)</f>
        <v>2732.5411001725979</v>
      </c>
      <c r="N398" s="3">
        <f>SUM(K$3:K398)</f>
        <v>254.65144155270542</v>
      </c>
      <c r="O398" s="3">
        <f>SUM(L$3:L398)</f>
        <v>192.07348088245124</v>
      </c>
      <c r="P398" s="3">
        <f t="shared" si="64"/>
        <v>1.7102066506188434</v>
      </c>
      <c r="Q398" s="3">
        <f t="shared" si="65"/>
        <v>3.8984183770027429E-2</v>
      </c>
      <c r="R398" s="3">
        <f t="shared" si="66"/>
        <v>3.2529669484961402E-2</v>
      </c>
      <c r="S398" s="3">
        <f>SUM(P$3:P398)</f>
        <v>270.89261702976728</v>
      </c>
      <c r="T398" s="3">
        <f>SUM(Q$3:Q398)</f>
        <v>7.4359813302506588</v>
      </c>
      <c r="U398" s="3">
        <f>SUM(R$3:R398)</f>
        <v>6.0474872691829988</v>
      </c>
      <c r="V398" s="3"/>
    </row>
    <row r="399" spans="6:22" x14ac:dyDescent="0.15">
      <c r="F399" s="19">
        <f t="shared" si="62"/>
        <v>396</v>
      </c>
      <c r="G399" s="29">
        <f t="shared" si="67"/>
        <v>-6.9184079405910662E-2</v>
      </c>
      <c r="H399" s="29">
        <f t="shared" si="68"/>
        <v>1.4089009675739552</v>
      </c>
      <c r="I399" s="37">
        <f t="shared" si="69"/>
        <v>1.6878488414237676</v>
      </c>
      <c r="J399" s="3">
        <f t="shared" si="60"/>
        <v>14.454192475885806</v>
      </c>
      <c r="K399" s="3">
        <f t="shared" si="61"/>
        <v>0.7097730947846117</v>
      </c>
      <c r="L399" s="3">
        <f t="shared" si="63"/>
        <v>0.59247011667019911</v>
      </c>
      <c r="M399" s="3">
        <f>SUM(J$3:J399)</f>
        <v>2746.9952926484839</v>
      </c>
      <c r="N399" s="3">
        <f>SUM(K$3:K399)</f>
        <v>255.36121464749004</v>
      </c>
      <c r="O399" s="3">
        <f>SUM(L$3:L399)</f>
        <v>192.66595099912143</v>
      </c>
      <c r="P399" s="3">
        <f t="shared" si="64"/>
        <v>1.5899611723474387</v>
      </c>
      <c r="Q399" s="3">
        <f t="shared" si="65"/>
        <v>3.903752021315364E-2</v>
      </c>
      <c r="R399" s="3">
        <f t="shared" si="66"/>
        <v>3.2585856416860952E-2</v>
      </c>
      <c r="S399" s="3">
        <f>SUM(P$3:P399)</f>
        <v>272.48257820211472</v>
      </c>
      <c r="T399" s="3">
        <f>SUM(Q$3:Q399)</f>
        <v>7.4750188504638126</v>
      </c>
      <c r="U399" s="3">
        <f>SUM(R$3:R399)</f>
        <v>6.0800731255998599</v>
      </c>
      <c r="V399" s="3"/>
    </row>
    <row r="400" spans="6:22" x14ac:dyDescent="0.15">
      <c r="F400" s="19">
        <f t="shared" si="62"/>
        <v>397</v>
      </c>
      <c r="G400" s="29">
        <f t="shared" si="67"/>
        <v>-7.4210662151815626E-2</v>
      </c>
      <c r="H400" s="29">
        <f t="shared" si="68"/>
        <v>1.4105529485864394</v>
      </c>
      <c r="I400" s="37">
        <f t="shared" si="69"/>
        <v>1.6892196454649255</v>
      </c>
      <c r="J400" s="3">
        <f t="shared" si="60"/>
        <v>13.475152639849261</v>
      </c>
      <c r="K400" s="3">
        <f t="shared" si="61"/>
        <v>0.7089418380232605</v>
      </c>
      <c r="L400" s="3">
        <f t="shared" si="63"/>
        <v>0.59198932636422719</v>
      </c>
      <c r="M400" s="3">
        <f>SUM(J$3:J400)</f>
        <v>2760.4704452883329</v>
      </c>
      <c r="N400" s="3">
        <f>SUM(K$3:K400)</f>
        <v>256.07015648551328</v>
      </c>
      <c r="O400" s="3">
        <f>SUM(L$3:L400)</f>
        <v>193.25794032548566</v>
      </c>
      <c r="P400" s="3">
        <f t="shared" si="64"/>
        <v>1.4860098883389325</v>
      </c>
      <c r="Q400" s="3">
        <f t="shared" si="65"/>
        <v>3.9090265235449222E-2</v>
      </c>
      <c r="R400" s="3">
        <f t="shared" si="66"/>
        <v>3.2641633689805306E-2</v>
      </c>
      <c r="S400" s="3">
        <f>SUM(P$3:P400)</f>
        <v>273.96858809045364</v>
      </c>
      <c r="T400" s="3">
        <f>SUM(Q$3:Q400)</f>
        <v>7.5141091156992621</v>
      </c>
      <c r="U400" s="3">
        <f>SUM(R$3:R400)</f>
        <v>6.1127147592896653</v>
      </c>
      <c r="V400" s="3"/>
    </row>
    <row r="401" spans="6:22" x14ac:dyDescent="0.15">
      <c r="F401" s="19">
        <f t="shared" si="62"/>
        <v>398</v>
      </c>
      <c r="G401" s="29">
        <f t="shared" si="67"/>
        <v>-7.9237101569362783E-2</v>
      </c>
      <c r="H401" s="29">
        <f t="shared" si="68"/>
        <v>1.4122217440682212</v>
      </c>
      <c r="I401" s="37">
        <f t="shared" si="69"/>
        <v>1.690606936123501</v>
      </c>
      <c r="J401" s="3">
        <f t="shared" si="60"/>
        <v>12.620350570554596</v>
      </c>
      <c r="K401" s="3">
        <f t="shared" si="61"/>
        <v>0.70810409498389104</v>
      </c>
      <c r="L401" s="3">
        <f t="shared" si="63"/>
        <v>0.59150354741413924</v>
      </c>
      <c r="M401" s="3">
        <f>SUM(J$3:J401)</f>
        <v>2773.0907958588878</v>
      </c>
      <c r="N401" s="3">
        <f>SUM(K$3:K401)</f>
        <v>256.77826058049715</v>
      </c>
      <c r="O401" s="3">
        <f>SUM(L$3:L401)</f>
        <v>193.8494438728998</v>
      </c>
      <c r="P401" s="3">
        <f t="shared" si="64"/>
        <v>1.395249868633536</v>
      </c>
      <c r="Q401" s="3">
        <f t="shared" si="65"/>
        <v>3.9142420806053978E-2</v>
      </c>
      <c r="R401" s="3">
        <f t="shared" si="66"/>
        <v>3.2697001648726028E-2</v>
      </c>
      <c r="S401" s="3">
        <f>SUM(P$3:P401)</f>
        <v>275.36383795908716</v>
      </c>
      <c r="T401" s="3">
        <f>SUM(Q$3:Q401)</f>
        <v>7.5532515365053161</v>
      </c>
      <c r="U401" s="3">
        <f>SUM(R$3:R401)</f>
        <v>6.1454117609383916</v>
      </c>
      <c r="V401" s="3"/>
    </row>
    <row r="402" spans="6:22" x14ac:dyDescent="0.15">
      <c r="F402" s="19">
        <f t="shared" si="62"/>
        <v>399</v>
      </c>
      <c r="G402" s="29">
        <f t="shared" si="67"/>
        <v>-8.4263461409671017E-2</v>
      </c>
      <c r="H402" s="29">
        <f t="shared" si="68"/>
        <v>1.4139072902681813</v>
      </c>
      <c r="I402" s="37">
        <f t="shared" si="69"/>
        <v>1.6920106628764768</v>
      </c>
      <c r="J402" s="3">
        <f t="shared" si="60"/>
        <v>11.86754001403067</v>
      </c>
      <c r="K402" s="3">
        <f t="shared" si="61"/>
        <v>0.70725995041041634</v>
      </c>
      <c r="L402" s="3">
        <f t="shared" si="63"/>
        <v>0.59101282393809818</v>
      </c>
      <c r="M402" s="3">
        <f>SUM(J$3:J402)</f>
        <v>2784.9583358729183</v>
      </c>
      <c r="N402" s="3">
        <f>SUM(K$3:K402)</f>
        <v>257.48552053090754</v>
      </c>
      <c r="O402" s="3">
        <f>SUM(L$3:L402)</f>
        <v>194.44045669683788</v>
      </c>
      <c r="P402" s="3">
        <f t="shared" si="64"/>
        <v>1.3153190182217327</v>
      </c>
      <c r="Q402" s="3">
        <f t="shared" si="65"/>
        <v>3.9193988918577241E-2</v>
      </c>
      <c r="R402" s="3">
        <f t="shared" si="66"/>
        <v>3.2751960659902941E-2</v>
      </c>
      <c r="S402" s="3">
        <f>SUM(P$3:P402)</f>
        <v>276.67915697730888</v>
      </c>
      <c r="T402" s="3">
        <f>SUM(Q$3:Q402)</f>
        <v>7.5924455254238934</v>
      </c>
      <c r="U402" s="3">
        <f>SUM(R$3:R402)</f>
        <v>6.1781637215982945</v>
      </c>
      <c r="V402" s="3"/>
    </row>
    <row r="403" spans="6:22" x14ac:dyDescent="0.15">
      <c r="F403" s="19">
        <f t="shared" si="62"/>
        <v>400</v>
      </c>
      <c r="G403" s="29">
        <f t="shared" si="67"/>
        <v>-8.9289804786348057E-2</v>
      </c>
      <c r="H403" s="29">
        <f t="shared" si="68"/>
        <v>1.4156095240727122</v>
      </c>
      <c r="I403" s="37">
        <f t="shared" si="69"/>
        <v>1.6934307756175189</v>
      </c>
      <c r="J403" s="3">
        <f t="shared" si="60"/>
        <v>11.199486911106952</v>
      </c>
      <c r="K403" s="3">
        <f t="shared" si="61"/>
        <v>0.70640948863002662</v>
      </c>
      <c r="L403" s="3">
        <f t="shared" si="63"/>
        <v>0.59051719999321761</v>
      </c>
      <c r="M403" s="3">
        <f>SUM(J$3:J403)</f>
        <v>2796.157822784025</v>
      </c>
      <c r="N403" s="3">
        <f>SUM(K$3:K403)</f>
        <v>258.19193001953755</v>
      </c>
      <c r="O403" s="3">
        <f>SUM(L$3:L403)</f>
        <v>195.03097389683111</v>
      </c>
      <c r="P403" s="3">
        <f t="shared" si="64"/>
        <v>1.2443874345674391</v>
      </c>
      <c r="Q403" s="3">
        <f t="shared" si="65"/>
        <v>3.9244971590557037E-2</v>
      </c>
      <c r="R403" s="3">
        <f t="shared" si="66"/>
        <v>3.2806511110734314E-2</v>
      </c>
      <c r="S403" s="3">
        <f>SUM(P$3:P403)</f>
        <v>277.92354441187632</v>
      </c>
      <c r="T403" s="3">
        <f>SUM(Q$3:Q403)</f>
        <v>7.6316904970144508</v>
      </c>
      <c r="U403" s="3">
        <f>SUM(R$3:R403)</f>
        <v>6.2109702327090286</v>
      </c>
      <c r="V403" s="3"/>
    </row>
    <row r="404" spans="6:22" x14ac:dyDescent="0.15">
      <c r="F404" s="19">
        <f t="shared" si="62"/>
        <v>401</v>
      </c>
      <c r="G404" s="29">
        <f t="shared" si="67"/>
        <v>-9.4316194183439978E-2</v>
      </c>
      <c r="H404" s="29">
        <f t="shared" si="68"/>
        <v>1.4173283829977683</v>
      </c>
      <c r="I404" s="37">
        <f t="shared" si="69"/>
        <v>1.6948672246526912</v>
      </c>
      <c r="J404" s="3">
        <f t="shared" si="60"/>
        <v>10.602633075451001</v>
      </c>
      <c r="K404" s="3">
        <f t="shared" si="61"/>
        <v>0.70555279354874434</v>
      </c>
      <c r="L404" s="3">
        <f t="shared" si="63"/>
        <v>0.59001671957218826</v>
      </c>
      <c r="M404" s="3">
        <f>SUM(J$3:J404)</f>
        <v>2806.7604558594762</v>
      </c>
      <c r="N404" s="3">
        <f>SUM(K$3:K404)</f>
        <v>258.8974828130863</v>
      </c>
      <c r="O404" s="3">
        <f>SUM(L$3:L404)</f>
        <v>195.6209906164033</v>
      </c>
      <c r="P404" s="3">
        <f t="shared" si="64"/>
        <v>1.1810155175710699</v>
      </c>
      <c r="Q404" s="3">
        <f t="shared" si="65"/>
        <v>3.9295370862923118E-2</v>
      </c>
      <c r="R404" s="3">
        <f t="shared" si="66"/>
        <v>3.2860653409506599E-2</v>
      </c>
      <c r="S404" s="3">
        <f>SUM(P$3:P404)</f>
        <v>279.10455992944742</v>
      </c>
      <c r="T404" s="3">
        <f>SUM(Q$3:Q404)</f>
        <v>7.6709858678773735</v>
      </c>
      <c r="U404" s="3">
        <f>SUM(R$3:R404)</f>
        <v>6.243830886118535</v>
      </c>
      <c r="V404" s="3"/>
    </row>
    <row r="405" spans="6:22" x14ac:dyDescent="0.15">
      <c r="F405" s="19">
        <f t="shared" si="62"/>
        <v>402</v>
      </c>
      <c r="G405" s="29">
        <f t="shared" si="67"/>
        <v>-9.9342691463260024E-2</v>
      </c>
      <c r="H405" s="29">
        <f t="shared" si="68"/>
        <v>1.4190638051810354</v>
      </c>
      <c r="I405" s="37">
        <f t="shared" si="69"/>
        <v>1.6963199606962227</v>
      </c>
      <c r="J405" s="3">
        <f t="shared" si="60"/>
        <v>10.066165766908286</v>
      </c>
      <c r="K405" s="3">
        <f t="shared" si="61"/>
        <v>0.70468994864711254</v>
      </c>
      <c r="L405" s="3">
        <f t="shared" si="63"/>
        <v>0.58951142659994915</v>
      </c>
      <c r="M405" s="3">
        <f>SUM(J$3:J405)</f>
        <v>2816.8266216263846</v>
      </c>
      <c r="N405" s="3">
        <f>SUM(K$3:K405)</f>
        <v>259.60217276173341</v>
      </c>
      <c r="O405" s="3">
        <f>SUM(L$3:L405)</f>
        <v>196.21050204300326</v>
      </c>
      <c r="P405" s="3">
        <f t="shared" si="64"/>
        <v>1.1240551773047587</v>
      </c>
      <c r="Q405" s="3">
        <f t="shared" si="65"/>
        <v>3.9345188799463783E-2</v>
      </c>
      <c r="R405" s="3">
        <f t="shared" si="66"/>
        <v>3.2914387985163829E-2</v>
      </c>
      <c r="S405" s="3">
        <f>SUM(P$3:P405)</f>
        <v>280.22861510675216</v>
      </c>
      <c r="T405" s="3">
        <f>SUM(Q$3:Q405)</f>
        <v>7.7103310566768375</v>
      </c>
      <c r="U405" s="3">
        <f>SUM(R$3:R405)</f>
        <v>6.2767452741036989</v>
      </c>
      <c r="V405" s="3"/>
    </row>
    <row r="406" spans="6:22" x14ac:dyDescent="0.15">
      <c r="F406" s="19">
        <f t="shared" si="62"/>
        <v>403</v>
      </c>
      <c r="G406" s="29">
        <f t="shared" si="67"/>
        <v>-0.10436935787410442</v>
      </c>
      <c r="H406" s="29">
        <f t="shared" si="68"/>
        <v>1.4208157293742179</v>
      </c>
      <c r="I406" s="37">
        <f t="shared" si="69"/>
        <v>1.697788934866322</v>
      </c>
      <c r="J406" s="3">
        <f t="shared" si="60"/>
        <v>9.5813562559832004</v>
      </c>
      <c r="K406" s="3">
        <f t="shared" si="61"/>
        <v>0.7038210369760185</v>
      </c>
      <c r="L406" s="3">
        <f t="shared" si="63"/>
        <v>0.58900136493040378</v>
      </c>
      <c r="M406" s="3">
        <f>SUM(J$3:J406)</f>
        <v>2826.407977882368</v>
      </c>
      <c r="N406" s="3">
        <f>SUM(K$3:K406)</f>
        <v>260.30599379870944</v>
      </c>
      <c r="O406" s="3">
        <f>SUM(L$3:L406)</f>
        <v>196.79950340793366</v>
      </c>
      <c r="P406" s="3">
        <f t="shared" si="64"/>
        <v>1.0725796031003416</v>
      </c>
      <c r="Q406" s="3">
        <f t="shared" si="65"/>
        <v>3.9394427486296596E-2</v>
      </c>
      <c r="R406" s="3">
        <f t="shared" si="66"/>
        <v>3.2967715287076767E-2</v>
      </c>
      <c r="S406" s="3">
        <f>SUM(P$3:P406)</f>
        <v>281.3011947098525</v>
      </c>
      <c r="T406" s="3">
        <f>SUM(Q$3:Q406)</f>
        <v>7.7497254841631342</v>
      </c>
      <c r="U406" s="3">
        <f>SUM(R$3:R406)</f>
        <v>6.3097129893907757</v>
      </c>
      <c r="V406" s="3"/>
    </row>
    <row r="407" spans="6:22" x14ac:dyDescent="0.15">
      <c r="F407" s="19">
        <f t="shared" si="62"/>
        <v>404</v>
      </c>
      <c r="G407" s="29">
        <f t="shared" si="67"/>
        <v>-0.10939625405785014</v>
      </c>
      <c r="H407" s="29">
        <f t="shared" si="68"/>
        <v>1.4225840949354385</v>
      </c>
      <c r="I407" s="37">
        <f t="shared" si="69"/>
        <v>1.6992740986810504</v>
      </c>
      <c r="J407" s="3">
        <f t="shared" si="60"/>
        <v>9.1410808223029942</v>
      </c>
      <c r="K407" s="3">
        <f t="shared" si="61"/>
        <v>0.70294614115264886</v>
      </c>
      <c r="L407" s="3">
        <f t="shared" si="63"/>
        <v>0.58848657834317852</v>
      </c>
      <c r="M407" s="3">
        <f>SUM(J$3:J407)</f>
        <v>2835.5490587046711</v>
      </c>
      <c r="N407" s="3">
        <f>SUM(K$3:K407)</f>
        <v>261.0089399398621</v>
      </c>
      <c r="O407" s="3">
        <f>SUM(L$3:L407)</f>
        <v>197.38798998627684</v>
      </c>
      <c r="P407" s="3">
        <f t="shared" si="64"/>
        <v>1.0258324033917805</v>
      </c>
      <c r="Q407" s="3">
        <f t="shared" si="65"/>
        <v>3.9443089031343075E-2</v>
      </c>
      <c r="R407" s="3">
        <f t="shared" si="66"/>
        <v>3.3020635784811687E-2</v>
      </c>
      <c r="S407" s="3">
        <f>SUM(P$3:P407)</f>
        <v>282.3270271132443</v>
      </c>
      <c r="T407" s="3">
        <f>SUM(Q$3:Q407)</f>
        <v>7.7891685731944769</v>
      </c>
      <c r="U407" s="3">
        <f>SUM(R$3:R407)</f>
        <v>6.3427336251755877</v>
      </c>
      <c r="V407" s="3"/>
    </row>
    <row r="408" spans="6:22" ht="14.25" thickBot="1" x14ac:dyDescent="0.2">
      <c r="F408" s="16">
        <f t="shared" si="62"/>
        <v>405</v>
      </c>
      <c r="G408" s="29">
        <f t="shared" si="67"/>
        <v>-0.11442344005744216</v>
      </c>
      <c r="H408" s="29">
        <f t="shared" si="68"/>
        <v>1.4243688418217526</v>
      </c>
      <c r="I408" s="37">
        <f t="shared" si="69"/>
        <v>1.7007754040542391</v>
      </c>
      <c r="J408" s="33">
        <f t="shared" si="60"/>
        <v>8.7394680626450842</v>
      </c>
      <c r="K408" s="33">
        <f t="shared" si="61"/>
        <v>0.702065343356578</v>
      </c>
      <c r="L408" s="3">
        <f t="shared" si="63"/>
        <v>0.58796711054042805</v>
      </c>
      <c r="M408" s="33">
        <f>SUM(J$3:J408)</f>
        <v>2844.2885267673164</v>
      </c>
      <c r="N408" s="33">
        <f>SUM(K$3:K408)</f>
        <v>261.7110052832187</v>
      </c>
      <c r="O408" s="3">
        <f>SUM(L$3:L408)</f>
        <v>197.97595709681727</v>
      </c>
      <c r="P408" s="3">
        <f t="shared" si="64"/>
        <v>0.98319015704757196</v>
      </c>
      <c r="Q408" s="3">
        <f t="shared" si="65"/>
        <v>3.9491175563807511E-2</v>
      </c>
      <c r="R408" s="3">
        <f t="shared" si="66"/>
        <v>3.3073149967899076E-2</v>
      </c>
      <c r="S408" s="33">
        <f>SUM(P$3:P408)</f>
        <v>283.31021727029184</v>
      </c>
      <c r="T408" s="34">
        <f>SUM(Q$3:Q408)</f>
        <v>7.8286597487582847</v>
      </c>
      <c r="U408" s="3">
        <f>SUM(R$3:R408)</f>
        <v>6.375806775143487</v>
      </c>
      <c r="V408" s="3"/>
    </row>
    <row r="409" spans="6:22" x14ac:dyDescent="0.15">
      <c r="G409" s="18"/>
      <c r="H409" s="18"/>
      <c r="I409" s="18"/>
    </row>
    <row r="410" spans="6:22" x14ac:dyDescent="0.15">
      <c r="G410" s="18"/>
      <c r="H410" s="18"/>
      <c r="I410" s="18"/>
    </row>
    <row r="411" spans="6:22" x14ac:dyDescent="0.15">
      <c r="G411" s="18"/>
      <c r="H411" s="18"/>
      <c r="I411" s="18"/>
    </row>
    <row r="412" spans="6:22" x14ac:dyDescent="0.15">
      <c r="G412" s="18"/>
      <c r="H412" s="18"/>
      <c r="I412" s="18"/>
    </row>
    <row r="413" spans="6:22" x14ac:dyDescent="0.15">
      <c r="G413" s="18"/>
      <c r="H413" s="18"/>
      <c r="I413" s="18"/>
    </row>
    <row r="414" spans="6:22" x14ac:dyDescent="0.15">
      <c r="G414" s="18"/>
      <c r="H414" s="18"/>
      <c r="I414" s="18"/>
    </row>
    <row r="415" spans="6:22" x14ac:dyDescent="0.15">
      <c r="G415" s="18"/>
      <c r="H415" s="18"/>
      <c r="I415" s="18"/>
    </row>
    <row r="416" spans="6:22" x14ac:dyDescent="0.15">
      <c r="G416" s="18"/>
      <c r="H416" s="18"/>
      <c r="I416" s="18"/>
    </row>
    <row r="417" spans="6:9" x14ac:dyDescent="0.15">
      <c r="G417" s="18"/>
      <c r="H417" s="18"/>
      <c r="I417" s="18"/>
    </row>
    <row r="418" spans="6:9" x14ac:dyDescent="0.15">
      <c r="G418" s="18"/>
      <c r="H418" s="18"/>
      <c r="I418" s="18"/>
    </row>
    <row r="419" spans="6:9" x14ac:dyDescent="0.15">
      <c r="G419" s="18"/>
      <c r="H419" s="18"/>
      <c r="I419" s="18"/>
    </row>
    <row r="420" spans="6:9" x14ac:dyDescent="0.15">
      <c r="G420" s="18"/>
      <c r="H420" s="18"/>
      <c r="I420" s="18"/>
    </row>
    <row r="421" spans="6:9" x14ac:dyDescent="0.15">
      <c r="G421" s="18"/>
      <c r="H421" s="18"/>
      <c r="I421" s="18"/>
    </row>
    <row r="422" spans="6:9" x14ac:dyDescent="0.15">
      <c r="F422" s="22"/>
      <c r="G422" s="22"/>
      <c r="H422" s="22"/>
      <c r="I422" s="22"/>
    </row>
    <row r="423" spans="6:9" x14ac:dyDescent="0.15">
      <c r="F423" s="22"/>
      <c r="G423" s="22"/>
      <c r="H423" s="22"/>
      <c r="I423" s="22"/>
    </row>
    <row r="424" spans="6:9" x14ac:dyDescent="0.15">
      <c r="F424" s="22"/>
      <c r="G424" s="22"/>
      <c r="H424" s="22"/>
      <c r="I424" s="22"/>
    </row>
    <row r="425" spans="6:9" x14ac:dyDescent="0.15">
      <c r="F425" s="22"/>
      <c r="G425" s="22"/>
      <c r="H425" s="22"/>
      <c r="I425" s="22"/>
    </row>
    <row r="426" spans="6:9" x14ac:dyDescent="0.15">
      <c r="F426" s="22"/>
      <c r="G426" s="22"/>
      <c r="H426" s="22"/>
      <c r="I426" s="22"/>
    </row>
    <row r="427" spans="6:9" x14ac:dyDescent="0.15">
      <c r="F427" s="22"/>
      <c r="G427" s="22"/>
      <c r="H427" s="22"/>
      <c r="I427" s="22"/>
    </row>
    <row r="428" spans="6:9" x14ac:dyDescent="0.15">
      <c r="F428" s="22"/>
      <c r="G428" s="22"/>
      <c r="H428" s="22"/>
      <c r="I428" s="22"/>
    </row>
    <row r="429" spans="6:9" x14ac:dyDescent="0.15">
      <c r="F429" s="22"/>
      <c r="G429" s="22"/>
      <c r="H429" s="22"/>
      <c r="I429" s="22"/>
    </row>
    <row r="430" spans="6:9" x14ac:dyDescent="0.15">
      <c r="F430" s="22"/>
      <c r="G430" s="22"/>
      <c r="H430" s="22"/>
      <c r="I430" s="22"/>
    </row>
    <row r="431" spans="6:9" x14ac:dyDescent="0.15">
      <c r="F431" s="22"/>
      <c r="G431" s="22"/>
      <c r="H431" s="22"/>
      <c r="I431" s="22"/>
    </row>
    <row r="432" spans="6:9" x14ac:dyDescent="0.15">
      <c r="F432" s="22"/>
      <c r="G432" s="22"/>
      <c r="H432" s="22"/>
      <c r="I432" s="22"/>
    </row>
    <row r="433" spans="6:9" x14ac:dyDescent="0.15">
      <c r="F433" s="22"/>
      <c r="G433" s="22"/>
      <c r="H433" s="22"/>
      <c r="I433" s="22"/>
    </row>
    <row r="434" spans="6:9" x14ac:dyDescent="0.15">
      <c r="F434" s="22"/>
      <c r="G434" s="22"/>
      <c r="H434" s="22"/>
      <c r="I434" s="22"/>
    </row>
    <row r="435" spans="6:9" x14ac:dyDescent="0.15">
      <c r="F435" s="22"/>
      <c r="G435" s="22"/>
      <c r="H435" s="22"/>
      <c r="I435" s="22"/>
    </row>
    <row r="436" spans="6:9" x14ac:dyDescent="0.15">
      <c r="F436" s="22"/>
      <c r="G436" s="22"/>
      <c r="H436" s="22"/>
      <c r="I436" s="22"/>
    </row>
    <row r="437" spans="6:9" x14ac:dyDescent="0.15">
      <c r="F437" s="22"/>
      <c r="G437" s="22"/>
      <c r="H437" s="22"/>
      <c r="I437" s="22"/>
    </row>
    <row r="438" spans="6:9" x14ac:dyDescent="0.15">
      <c r="F438" s="22"/>
      <c r="G438" s="22"/>
      <c r="H438" s="22"/>
      <c r="I438" s="22"/>
    </row>
    <row r="439" spans="6:9" x14ac:dyDescent="0.15">
      <c r="F439" s="22"/>
      <c r="G439" s="22"/>
      <c r="H439" s="22"/>
      <c r="I439" s="22"/>
    </row>
    <row r="440" spans="6:9" x14ac:dyDescent="0.15">
      <c r="F440" s="22"/>
      <c r="G440" s="22"/>
      <c r="H440" s="22"/>
      <c r="I440" s="22"/>
    </row>
    <row r="441" spans="6:9" x14ac:dyDescent="0.15">
      <c r="F441" s="22"/>
      <c r="G441" s="22"/>
      <c r="H441" s="22"/>
      <c r="I441" s="22"/>
    </row>
    <row r="442" spans="6:9" x14ac:dyDescent="0.15">
      <c r="F442" s="22"/>
      <c r="G442" s="22"/>
      <c r="H442" s="22"/>
      <c r="I442" s="22"/>
    </row>
    <row r="443" spans="6:9" x14ac:dyDescent="0.15">
      <c r="F443" s="22"/>
      <c r="G443" s="22"/>
      <c r="H443" s="22"/>
      <c r="I443" s="22"/>
    </row>
    <row r="444" spans="6:9" x14ac:dyDescent="0.15">
      <c r="F444" s="22"/>
      <c r="G444" s="22"/>
      <c r="H444" s="22"/>
      <c r="I444" s="22"/>
    </row>
    <row r="445" spans="6:9" x14ac:dyDescent="0.15">
      <c r="F445" s="22"/>
      <c r="G445" s="22"/>
      <c r="H445" s="22"/>
      <c r="I445" s="22"/>
    </row>
    <row r="446" spans="6:9" x14ac:dyDescent="0.15">
      <c r="F446" s="22"/>
      <c r="G446" s="22"/>
      <c r="H446" s="22"/>
      <c r="I446" s="22"/>
    </row>
    <row r="447" spans="6:9" x14ac:dyDescent="0.15">
      <c r="F447" s="22"/>
      <c r="G447" s="22"/>
      <c r="H447" s="22"/>
      <c r="I447" s="22"/>
    </row>
    <row r="448" spans="6:9" x14ac:dyDescent="0.15">
      <c r="F448" s="22"/>
      <c r="G448" s="22"/>
      <c r="H448" s="22"/>
      <c r="I448" s="22"/>
    </row>
    <row r="449" spans="6:9" x14ac:dyDescent="0.15">
      <c r="F449" s="22"/>
      <c r="G449" s="22"/>
      <c r="H449" s="22"/>
      <c r="I449" s="22"/>
    </row>
    <row r="450" spans="6:9" x14ac:dyDescent="0.15">
      <c r="F450" s="22"/>
      <c r="G450" s="22"/>
      <c r="H450" s="22"/>
      <c r="I450" s="22"/>
    </row>
    <row r="451" spans="6:9" x14ac:dyDescent="0.15">
      <c r="F451" s="22"/>
      <c r="G451" s="22"/>
      <c r="H451" s="22"/>
      <c r="I451" s="22"/>
    </row>
    <row r="452" spans="6:9" x14ac:dyDescent="0.15">
      <c r="F452" s="22"/>
      <c r="G452" s="22"/>
      <c r="H452" s="22"/>
      <c r="I452" s="22"/>
    </row>
    <row r="453" spans="6:9" x14ac:dyDescent="0.15">
      <c r="F453" s="22"/>
      <c r="G453" s="22"/>
      <c r="H453" s="22"/>
      <c r="I453" s="22"/>
    </row>
    <row r="454" spans="6:9" x14ac:dyDescent="0.15">
      <c r="F454" s="22"/>
      <c r="G454" s="22"/>
      <c r="H454" s="22"/>
      <c r="I454" s="22"/>
    </row>
    <row r="455" spans="6:9" x14ac:dyDescent="0.15">
      <c r="F455" s="22"/>
      <c r="G455" s="22"/>
      <c r="H455" s="22"/>
      <c r="I455" s="22"/>
    </row>
    <row r="456" spans="6:9" x14ac:dyDescent="0.15">
      <c r="F456" s="22"/>
      <c r="G456" s="22"/>
      <c r="H456" s="22"/>
      <c r="I456" s="22"/>
    </row>
    <row r="457" spans="6:9" x14ac:dyDescent="0.15">
      <c r="F457" s="22"/>
      <c r="G457" s="22"/>
      <c r="H457" s="22"/>
      <c r="I457" s="22"/>
    </row>
    <row r="458" spans="6:9" x14ac:dyDescent="0.15">
      <c r="F458" s="22"/>
      <c r="G458" s="22"/>
      <c r="H458" s="22"/>
      <c r="I458" s="22"/>
    </row>
    <row r="459" spans="6:9" x14ac:dyDescent="0.15">
      <c r="F459" s="22"/>
      <c r="G459" s="22"/>
      <c r="H459" s="22"/>
      <c r="I459" s="22"/>
    </row>
    <row r="460" spans="6:9" x14ac:dyDescent="0.15">
      <c r="F460" s="22"/>
      <c r="G460" s="22"/>
      <c r="H460" s="22"/>
      <c r="I460" s="22"/>
    </row>
    <row r="461" spans="6:9" x14ac:dyDescent="0.15">
      <c r="F461" s="22"/>
      <c r="G461" s="22"/>
      <c r="H461" s="22"/>
      <c r="I461" s="22"/>
    </row>
    <row r="462" spans="6:9" x14ac:dyDescent="0.15">
      <c r="F462" s="22"/>
      <c r="G462" s="22"/>
      <c r="H462" s="22"/>
      <c r="I462" s="22"/>
    </row>
    <row r="463" spans="6:9" x14ac:dyDescent="0.15">
      <c r="F463" s="22"/>
      <c r="G463" s="22"/>
      <c r="H463" s="22"/>
      <c r="I463" s="22"/>
    </row>
    <row r="464" spans="6:9" x14ac:dyDescent="0.15">
      <c r="F464" s="22"/>
      <c r="G464" s="22"/>
      <c r="H464" s="22"/>
      <c r="I464" s="22"/>
    </row>
    <row r="465" spans="6:9" x14ac:dyDescent="0.15">
      <c r="F465" s="22"/>
      <c r="G465" s="22"/>
      <c r="H465" s="22"/>
      <c r="I465" s="22"/>
    </row>
    <row r="466" spans="6:9" x14ac:dyDescent="0.15">
      <c r="F466" s="22"/>
      <c r="G466" s="22"/>
      <c r="H466" s="22"/>
      <c r="I466" s="22"/>
    </row>
    <row r="467" spans="6:9" x14ac:dyDescent="0.15">
      <c r="F467" s="22"/>
      <c r="G467" s="22"/>
      <c r="H467" s="22"/>
      <c r="I467" s="22"/>
    </row>
    <row r="468" spans="6:9" x14ac:dyDescent="0.15">
      <c r="F468" s="22"/>
      <c r="G468" s="22"/>
      <c r="H468" s="22"/>
      <c r="I468" s="22"/>
    </row>
    <row r="469" spans="6:9" x14ac:dyDescent="0.15">
      <c r="F469" s="22"/>
      <c r="G469" s="22"/>
      <c r="H469" s="22"/>
      <c r="I469" s="22"/>
    </row>
    <row r="470" spans="6:9" x14ac:dyDescent="0.15">
      <c r="F470" s="22"/>
      <c r="G470" s="22"/>
      <c r="H470" s="22"/>
      <c r="I470" s="22"/>
    </row>
    <row r="471" spans="6:9" x14ac:dyDescent="0.15">
      <c r="F471" s="22"/>
      <c r="G471" s="22"/>
      <c r="H471" s="22"/>
      <c r="I471" s="22"/>
    </row>
    <row r="472" spans="6:9" x14ac:dyDescent="0.15">
      <c r="F472" s="22"/>
      <c r="G472" s="22"/>
      <c r="H472" s="22"/>
      <c r="I472" s="22"/>
    </row>
    <row r="473" spans="6:9" x14ac:dyDescent="0.15">
      <c r="F473" s="22"/>
      <c r="G473" s="22"/>
      <c r="H473" s="22"/>
      <c r="I473" s="22"/>
    </row>
    <row r="474" spans="6:9" x14ac:dyDescent="0.15">
      <c r="F474" s="22"/>
      <c r="G474" s="22"/>
      <c r="H474" s="22"/>
      <c r="I474" s="22"/>
    </row>
    <row r="475" spans="6:9" x14ac:dyDescent="0.15">
      <c r="F475" s="22"/>
      <c r="G475" s="22"/>
      <c r="H475" s="22"/>
      <c r="I475" s="22"/>
    </row>
    <row r="476" spans="6:9" x14ac:dyDescent="0.15">
      <c r="F476" s="22"/>
      <c r="G476" s="22"/>
      <c r="H476" s="22"/>
      <c r="I476" s="22"/>
    </row>
    <row r="477" spans="6:9" x14ac:dyDescent="0.15">
      <c r="F477" s="22"/>
      <c r="G477" s="22"/>
      <c r="H477" s="22"/>
      <c r="I477" s="22"/>
    </row>
    <row r="478" spans="6:9" x14ac:dyDescent="0.15">
      <c r="F478" s="22"/>
      <c r="G478" s="22"/>
      <c r="H478" s="22"/>
      <c r="I478" s="22"/>
    </row>
    <row r="479" spans="6:9" x14ac:dyDescent="0.15">
      <c r="F479" s="22"/>
      <c r="G479" s="22"/>
      <c r="H479" s="22"/>
      <c r="I479" s="22"/>
    </row>
    <row r="480" spans="6:9" x14ac:dyDescent="0.15">
      <c r="F480" s="22"/>
      <c r="G480" s="22"/>
      <c r="H480" s="22"/>
      <c r="I480" s="22"/>
    </row>
    <row r="481" spans="6:9" x14ac:dyDescent="0.15">
      <c r="F481" s="22"/>
      <c r="G481" s="22"/>
      <c r="H481" s="22"/>
      <c r="I481" s="22"/>
    </row>
    <row r="482" spans="6:9" x14ac:dyDescent="0.15">
      <c r="F482" s="22"/>
      <c r="G482" s="22"/>
      <c r="H482" s="22"/>
      <c r="I482" s="22"/>
    </row>
    <row r="483" spans="6:9" x14ac:dyDescent="0.15">
      <c r="F483" s="22"/>
      <c r="G483" s="22"/>
      <c r="H483" s="22"/>
      <c r="I483" s="22"/>
    </row>
    <row r="484" spans="6:9" x14ac:dyDescent="0.15">
      <c r="F484" s="22"/>
      <c r="G484" s="22"/>
      <c r="H484" s="22"/>
      <c r="I484" s="22"/>
    </row>
    <row r="485" spans="6:9" x14ac:dyDescent="0.15">
      <c r="F485" s="22"/>
      <c r="G485" s="22"/>
      <c r="H485" s="22"/>
      <c r="I485" s="22"/>
    </row>
    <row r="486" spans="6:9" x14ac:dyDescent="0.15">
      <c r="F486" s="22"/>
      <c r="G486" s="22"/>
      <c r="H486" s="22"/>
      <c r="I486" s="22"/>
    </row>
    <row r="487" spans="6:9" x14ac:dyDescent="0.15">
      <c r="F487" s="22"/>
      <c r="G487" s="22"/>
      <c r="H487" s="22"/>
      <c r="I487" s="22"/>
    </row>
    <row r="488" spans="6:9" x14ac:dyDescent="0.15">
      <c r="F488" s="22"/>
      <c r="G488" s="22"/>
      <c r="H488" s="22"/>
      <c r="I488" s="22"/>
    </row>
    <row r="489" spans="6:9" x14ac:dyDescent="0.15">
      <c r="F489" s="22"/>
      <c r="G489" s="22"/>
      <c r="H489" s="22"/>
      <c r="I489" s="22"/>
    </row>
    <row r="490" spans="6:9" x14ac:dyDescent="0.15">
      <c r="F490" s="22"/>
      <c r="G490" s="22"/>
      <c r="H490" s="22"/>
      <c r="I490" s="22"/>
    </row>
    <row r="491" spans="6:9" x14ac:dyDescent="0.15">
      <c r="F491" s="22"/>
      <c r="G491" s="22"/>
      <c r="H491" s="22"/>
      <c r="I491" s="22"/>
    </row>
    <row r="492" spans="6:9" x14ac:dyDescent="0.15">
      <c r="F492" s="22"/>
      <c r="G492" s="22"/>
      <c r="H492" s="22"/>
      <c r="I492" s="22"/>
    </row>
    <row r="493" spans="6:9" x14ac:dyDescent="0.15">
      <c r="F493" s="22"/>
      <c r="G493" s="22"/>
      <c r="H493" s="22"/>
      <c r="I493" s="22"/>
    </row>
    <row r="494" spans="6:9" x14ac:dyDescent="0.15">
      <c r="F494" s="22"/>
      <c r="G494" s="22"/>
      <c r="H494" s="22"/>
      <c r="I494" s="22"/>
    </row>
    <row r="495" spans="6:9" x14ac:dyDescent="0.15">
      <c r="F495" s="22"/>
      <c r="G495" s="22"/>
      <c r="H495" s="22"/>
      <c r="I495" s="22"/>
    </row>
    <row r="496" spans="6:9" x14ac:dyDescent="0.15">
      <c r="F496" s="22"/>
      <c r="G496" s="22"/>
      <c r="H496" s="22"/>
      <c r="I496" s="22"/>
    </row>
    <row r="497" spans="6:9" x14ac:dyDescent="0.15">
      <c r="F497" s="22"/>
      <c r="G497" s="22"/>
      <c r="H497" s="22"/>
      <c r="I497" s="22"/>
    </row>
    <row r="498" spans="6:9" x14ac:dyDescent="0.15">
      <c r="F498" s="22"/>
      <c r="G498" s="22"/>
      <c r="H498" s="22"/>
      <c r="I498" s="22"/>
    </row>
    <row r="499" spans="6:9" x14ac:dyDescent="0.15">
      <c r="F499" s="22"/>
      <c r="G499" s="22"/>
      <c r="H499" s="22"/>
      <c r="I499" s="22"/>
    </row>
    <row r="500" spans="6:9" x14ac:dyDescent="0.15">
      <c r="F500" s="22"/>
      <c r="G500" s="22"/>
      <c r="H500" s="22"/>
      <c r="I500" s="22"/>
    </row>
    <row r="501" spans="6:9" x14ac:dyDescent="0.15">
      <c r="F501" s="22"/>
      <c r="G501" s="22"/>
      <c r="H501" s="22"/>
      <c r="I501" s="22"/>
    </row>
    <row r="502" spans="6:9" x14ac:dyDescent="0.15">
      <c r="F502" s="22"/>
      <c r="G502" s="22"/>
      <c r="H502" s="22"/>
      <c r="I502" s="22"/>
    </row>
    <row r="503" spans="6:9" x14ac:dyDescent="0.15">
      <c r="F503" s="22"/>
      <c r="G503" s="22"/>
      <c r="H503" s="22"/>
      <c r="I503" s="22"/>
    </row>
    <row r="504" spans="6:9" x14ac:dyDescent="0.15">
      <c r="F504" s="22"/>
      <c r="G504" s="22"/>
      <c r="H504" s="22"/>
      <c r="I504" s="22"/>
    </row>
    <row r="505" spans="6:9" x14ac:dyDescent="0.15">
      <c r="F505" s="22"/>
      <c r="G505" s="22"/>
      <c r="H505" s="22"/>
      <c r="I505" s="22"/>
    </row>
    <row r="506" spans="6:9" x14ac:dyDescent="0.15">
      <c r="F506" s="22"/>
      <c r="G506" s="22"/>
      <c r="H506" s="22"/>
      <c r="I506" s="22"/>
    </row>
    <row r="507" spans="6:9" x14ac:dyDescent="0.15">
      <c r="F507" s="22"/>
      <c r="G507" s="22"/>
      <c r="H507" s="22"/>
      <c r="I507" s="22"/>
    </row>
    <row r="508" spans="6:9" x14ac:dyDescent="0.15">
      <c r="F508" s="22"/>
      <c r="G508" s="22"/>
      <c r="H508" s="22"/>
      <c r="I508" s="22"/>
    </row>
    <row r="509" spans="6:9" x14ac:dyDescent="0.15">
      <c r="F509" s="22"/>
      <c r="G509" s="22"/>
      <c r="H509" s="22"/>
      <c r="I509" s="22"/>
    </row>
    <row r="510" spans="6:9" x14ac:dyDescent="0.15">
      <c r="F510" s="22"/>
      <c r="G510" s="22"/>
      <c r="H510" s="22"/>
      <c r="I510" s="22"/>
    </row>
    <row r="511" spans="6:9" x14ac:dyDescent="0.15">
      <c r="F511" s="22"/>
      <c r="G511" s="22"/>
      <c r="H511" s="22"/>
      <c r="I511" s="22"/>
    </row>
    <row r="512" spans="6:9" x14ac:dyDescent="0.15">
      <c r="F512" s="22"/>
      <c r="G512" s="22"/>
      <c r="H512" s="22"/>
      <c r="I512" s="22"/>
    </row>
    <row r="513" spans="6:9" x14ac:dyDescent="0.15">
      <c r="F513" s="22"/>
      <c r="G513" s="22"/>
      <c r="H513" s="22"/>
      <c r="I513" s="22"/>
    </row>
    <row r="514" spans="6:9" x14ac:dyDescent="0.15">
      <c r="F514" s="22"/>
      <c r="G514" s="22"/>
      <c r="H514" s="22"/>
      <c r="I514" s="22"/>
    </row>
    <row r="515" spans="6:9" x14ac:dyDescent="0.15">
      <c r="F515" s="22"/>
      <c r="G515" s="22"/>
      <c r="H515" s="22"/>
      <c r="I515" s="22"/>
    </row>
    <row r="516" spans="6:9" x14ac:dyDescent="0.15">
      <c r="F516" s="22"/>
      <c r="G516" s="22"/>
      <c r="H516" s="22"/>
      <c r="I516" s="22"/>
    </row>
    <row r="517" spans="6:9" x14ac:dyDescent="0.15">
      <c r="F517" s="22"/>
      <c r="G517" s="22"/>
      <c r="H517" s="22"/>
      <c r="I517" s="22"/>
    </row>
    <row r="518" spans="6:9" x14ac:dyDescent="0.15">
      <c r="F518" s="22"/>
      <c r="G518" s="22"/>
      <c r="H518" s="22"/>
      <c r="I518" s="22"/>
    </row>
    <row r="519" spans="6:9" x14ac:dyDescent="0.15">
      <c r="F519" s="22"/>
      <c r="G519" s="22"/>
      <c r="H519" s="22"/>
      <c r="I519" s="22"/>
    </row>
    <row r="520" spans="6:9" x14ac:dyDescent="0.15">
      <c r="F520" s="22"/>
      <c r="G520" s="22"/>
      <c r="H520" s="22"/>
      <c r="I520" s="22"/>
    </row>
    <row r="521" spans="6:9" x14ac:dyDescent="0.15">
      <c r="F521" s="22"/>
      <c r="G521" s="22"/>
      <c r="H521" s="22"/>
      <c r="I521" s="22"/>
    </row>
    <row r="522" spans="6:9" x14ac:dyDescent="0.15">
      <c r="F522" s="22"/>
      <c r="G522" s="22"/>
      <c r="H522" s="22"/>
      <c r="I522" s="22"/>
    </row>
    <row r="523" spans="6:9" x14ac:dyDescent="0.15">
      <c r="F523" s="22"/>
      <c r="G523" s="22"/>
      <c r="H523" s="22"/>
      <c r="I523" s="22"/>
    </row>
    <row r="524" spans="6:9" x14ac:dyDescent="0.15">
      <c r="F524" s="22"/>
      <c r="G524" s="22"/>
      <c r="H524" s="22"/>
      <c r="I524" s="22"/>
    </row>
    <row r="525" spans="6:9" x14ac:dyDescent="0.15">
      <c r="F525" s="22"/>
      <c r="G525" s="22"/>
      <c r="H525" s="22"/>
      <c r="I525" s="22"/>
    </row>
    <row r="526" spans="6:9" x14ac:dyDescent="0.15">
      <c r="F526" s="22"/>
      <c r="G526" s="22"/>
      <c r="H526" s="22"/>
      <c r="I526" s="22"/>
    </row>
    <row r="527" spans="6:9" x14ac:dyDescent="0.15">
      <c r="F527" s="22"/>
      <c r="G527" s="22"/>
      <c r="H527" s="22"/>
      <c r="I527" s="22"/>
    </row>
    <row r="528" spans="6:9" x14ac:dyDescent="0.15">
      <c r="F528" s="22"/>
      <c r="G528" s="22"/>
      <c r="H528" s="22"/>
      <c r="I528" s="22"/>
    </row>
    <row r="529" spans="6:9" x14ac:dyDescent="0.15">
      <c r="F529" s="22"/>
      <c r="G529" s="22"/>
      <c r="H529" s="22"/>
      <c r="I529" s="22"/>
    </row>
    <row r="530" spans="6:9" x14ac:dyDescent="0.15">
      <c r="F530" s="22"/>
      <c r="G530" s="22"/>
      <c r="H530" s="22"/>
      <c r="I530" s="22"/>
    </row>
    <row r="531" spans="6:9" x14ac:dyDescent="0.15">
      <c r="F531" s="22"/>
      <c r="G531" s="22"/>
      <c r="H531" s="22"/>
      <c r="I531" s="22"/>
    </row>
    <row r="532" spans="6:9" x14ac:dyDescent="0.15">
      <c r="F532" s="22"/>
      <c r="G532" s="22"/>
      <c r="H532" s="22"/>
      <c r="I532" s="22"/>
    </row>
    <row r="533" spans="6:9" x14ac:dyDescent="0.15">
      <c r="F533" s="22"/>
      <c r="G533" s="22"/>
      <c r="H533" s="22"/>
      <c r="I533" s="22"/>
    </row>
    <row r="534" spans="6:9" x14ac:dyDescent="0.15">
      <c r="F534" s="22"/>
      <c r="G534" s="22"/>
      <c r="H534" s="22"/>
      <c r="I534" s="22"/>
    </row>
    <row r="535" spans="6:9" x14ac:dyDescent="0.15">
      <c r="F535" s="22"/>
      <c r="G535" s="22"/>
      <c r="H535" s="22"/>
      <c r="I535" s="22"/>
    </row>
    <row r="536" spans="6:9" x14ac:dyDescent="0.15">
      <c r="F536" s="22"/>
      <c r="G536" s="22"/>
      <c r="H536" s="22"/>
      <c r="I536" s="22"/>
    </row>
    <row r="537" spans="6:9" x14ac:dyDescent="0.15">
      <c r="F537" s="22"/>
      <c r="G537" s="22"/>
      <c r="H537" s="22"/>
      <c r="I537" s="22"/>
    </row>
    <row r="538" spans="6:9" x14ac:dyDescent="0.15">
      <c r="F538" s="22"/>
      <c r="G538" s="22"/>
      <c r="H538" s="22"/>
      <c r="I538" s="22"/>
    </row>
    <row r="539" spans="6:9" x14ac:dyDescent="0.15">
      <c r="F539" s="22"/>
      <c r="G539" s="22"/>
      <c r="H539" s="22"/>
      <c r="I539" s="22"/>
    </row>
    <row r="540" spans="6:9" x14ac:dyDescent="0.15">
      <c r="F540" s="22"/>
      <c r="G540" s="22"/>
      <c r="H540" s="22"/>
      <c r="I540" s="22"/>
    </row>
    <row r="541" spans="6:9" x14ac:dyDescent="0.15">
      <c r="F541" s="22"/>
      <c r="G541" s="22"/>
      <c r="H541" s="22"/>
      <c r="I541" s="22"/>
    </row>
    <row r="542" spans="6:9" x14ac:dyDescent="0.15">
      <c r="F542" s="22"/>
      <c r="G542" s="22"/>
      <c r="H542" s="22"/>
      <c r="I542" s="22"/>
    </row>
    <row r="543" spans="6:9" x14ac:dyDescent="0.15">
      <c r="F543" s="22"/>
      <c r="G543" s="22"/>
      <c r="H543" s="22"/>
      <c r="I543" s="22"/>
    </row>
    <row r="544" spans="6:9" x14ac:dyDescent="0.15">
      <c r="F544" s="22"/>
      <c r="G544" s="22"/>
      <c r="H544" s="22"/>
      <c r="I544" s="22"/>
    </row>
    <row r="545" spans="6:9" x14ac:dyDescent="0.15">
      <c r="F545" s="22"/>
      <c r="G545" s="22"/>
      <c r="H545" s="22"/>
      <c r="I545" s="22"/>
    </row>
    <row r="546" spans="6:9" x14ac:dyDescent="0.15">
      <c r="F546" s="22"/>
      <c r="G546" s="22"/>
      <c r="H546" s="22"/>
      <c r="I546" s="22"/>
    </row>
    <row r="547" spans="6:9" x14ac:dyDescent="0.15">
      <c r="F547" s="22"/>
      <c r="G547" s="22"/>
      <c r="H547" s="22"/>
      <c r="I547" s="22"/>
    </row>
    <row r="548" spans="6:9" x14ac:dyDescent="0.15">
      <c r="F548" s="22"/>
      <c r="G548" s="22"/>
      <c r="H548" s="22"/>
      <c r="I548" s="22"/>
    </row>
    <row r="549" spans="6:9" x14ac:dyDescent="0.15">
      <c r="F549" s="22"/>
      <c r="G549" s="22"/>
      <c r="H549" s="22"/>
      <c r="I549" s="22"/>
    </row>
    <row r="550" spans="6:9" x14ac:dyDescent="0.15">
      <c r="F550" s="22"/>
      <c r="G550" s="22"/>
      <c r="H550" s="22"/>
      <c r="I550" s="22"/>
    </row>
    <row r="551" spans="6:9" x14ac:dyDescent="0.15">
      <c r="F551" s="22"/>
      <c r="G551" s="22"/>
      <c r="H551" s="22"/>
      <c r="I551" s="22"/>
    </row>
    <row r="552" spans="6:9" x14ac:dyDescent="0.15">
      <c r="F552" s="22"/>
      <c r="G552" s="22"/>
      <c r="H552" s="22"/>
      <c r="I552" s="22"/>
    </row>
    <row r="553" spans="6:9" x14ac:dyDescent="0.15">
      <c r="F553" s="22"/>
      <c r="G553" s="22"/>
      <c r="H553" s="22"/>
      <c r="I553" s="22"/>
    </row>
    <row r="554" spans="6:9" x14ac:dyDescent="0.15">
      <c r="F554" s="22"/>
      <c r="G554" s="22"/>
      <c r="H554" s="22"/>
      <c r="I554" s="22"/>
    </row>
    <row r="555" spans="6:9" x14ac:dyDescent="0.15">
      <c r="F555" s="22"/>
      <c r="G555" s="22"/>
      <c r="H555" s="22"/>
      <c r="I555" s="22"/>
    </row>
    <row r="556" spans="6:9" x14ac:dyDescent="0.15">
      <c r="F556" s="22"/>
      <c r="G556" s="22"/>
      <c r="H556" s="22"/>
      <c r="I556" s="22"/>
    </row>
    <row r="557" spans="6:9" x14ac:dyDescent="0.15">
      <c r="F557" s="22"/>
      <c r="G557" s="22"/>
      <c r="H557" s="22"/>
      <c r="I557" s="22"/>
    </row>
    <row r="558" spans="6:9" x14ac:dyDescent="0.15">
      <c r="F558" s="22"/>
      <c r="G558" s="22"/>
      <c r="H558" s="22"/>
      <c r="I558" s="22"/>
    </row>
    <row r="559" spans="6:9" x14ac:dyDescent="0.15">
      <c r="F559" s="22"/>
      <c r="G559" s="22"/>
      <c r="H559" s="22"/>
      <c r="I559" s="22"/>
    </row>
    <row r="560" spans="6:9" x14ac:dyDescent="0.15">
      <c r="F560" s="22"/>
      <c r="G560" s="22"/>
      <c r="H560" s="22"/>
      <c r="I560" s="22"/>
    </row>
    <row r="561" spans="6:9" x14ac:dyDescent="0.15">
      <c r="F561" s="22"/>
      <c r="G561" s="22"/>
      <c r="H561" s="22"/>
      <c r="I561" s="22"/>
    </row>
    <row r="562" spans="6:9" x14ac:dyDescent="0.15">
      <c r="F562" s="22"/>
      <c r="G562" s="22"/>
      <c r="H562" s="22"/>
      <c r="I562" s="22"/>
    </row>
    <row r="563" spans="6:9" x14ac:dyDescent="0.15">
      <c r="F563" s="22"/>
      <c r="G563" s="22"/>
      <c r="H563" s="22"/>
      <c r="I563" s="22"/>
    </row>
    <row r="564" spans="6:9" x14ac:dyDescent="0.15">
      <c r="F564" s="22"/>
      <c r="G564" s="22"/>
      <c r="H564" s="22"/>
      <c r="I564" s="22"/>
    </row>
    <row r="565" spans="6:9" x14ac:dyDescent="0.15">
      <c r="F565" s="22"/>
      <c r="G565" s="22"/>
      <c r="H565" s="22"/>
      <c r="I565" s="22"/>
    </row>
    <row r="566" spans="6:9" x14ac:dyDescent="0.15">
      <c r="F566" s="22"/>
      <c r="G566" s="22"/>
      <c r="H566" s="22"/>
      <c r="I566" s="22"/>
    </row>
    <row r="567" spans="6:9" x14ac:dyDescent="0.15">
      <c r="F567" s="22"/>
      <c r="G567" s="22"/>
      <c r="H567" s="22"/>
      <c r="I567" s="22"/>
    </row>
    <row r="568" spans="6:9" x14ac:dyDescent="0.15">
      <c r="F568" s="22"/>
      <c r="G568" s="22"/>
      <c r="H568" s="22"/>
      <c r="I568" s="22"/>
    </row>
    <row r="569" spans="6:9" x14ac:dyDescent="0.15">
      <c r="F569" s="22"/>
      <c r="G569" s="22"/>
      <c r="H569" s="22"/>
      <c r="I569" s="22"/>
    </row>
    <row r="570" spans="6:9" x14ac:dyDescent="0.15">
      <c r="F570" s="22"/>
      <c r="G570" s="22"/>
      <c r="H570" s="22"/>
      <c r="I570" s="22"/>
    </row>
    <row r="571" spans="6:9" x14ac:dyDescent="0.15">
      <c r="F571" s="22"/>
      <c r="G571" s="22"/>
      <c r="H571" s="22"/>
      <c r="I571" s="22"/>
    </row>
    <row r="572" spans="6:9" x14ac:dyDescent="0.15">
      <c r="F572" s="22"/>
      <c r="G572" s="22"/>
      <c r="H572" s="22"/>
      <c r="I572" s="22"/>
    </row>
    <row r="573" spans="6:9" x14ac:dyDescent="0.15">
      <c r="F573" s="22"/>
      <c r="G573" s="22"/>
      <c r="H573" s="22"/>
      <c r="I573" s="22"/>
    </row>
    <row r="574" spans="6:9" x14ac:dyDescent="0.15">
      <c r="F574" s="22"/>
      <c r="G574" s="22"/>
      <c r="H574" s="22"/>
      <c r="I574" s="22"/>
    </row>
    <row r="575" spans="6:9" x14ac:dyDescent="0.15">
      <c r="F575" s="22"/>
      <c r="G575" s="22"/>
      <c r="H575" s="22"/>
      <c r="I575" s="22"/>
    </row>
    <row r="576" spans="6:9" x14ac:dyDescent="0.15">
      <c r="F576" s="22"/>
      <c r="G576" s="22"/>
      <c r="H576" s="22"/>
      <c r="I576" s="22"/>
    </row>
  </sheetData>
  <phoneticPr fontId="2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性能計算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2011-11-07T09:39:39Z</dcterms:modified>
</cp:coreProperties>
</file>