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aoki\Desktop\"/>
    </mc:Choice>
  </mc:AlternateContent>
  <xr:revisionPtr revIDLastSave="0" documentId="8_{82B64D5C-411B-4F57-A3A0-5BF7870D92CE}" xr6:coauthVersionLast="45" xr6:coauthVersionMax="45" xr10:uidLastSave="{00000000-0000-0000-0000-000000000000}"/>
  <bookViews>
    <workbookView xWindow="5670" yWindow="1860" windowWidth="24300" windowHeight="12930" xr2:uid="{64867173-9EA7-43DB-A59A-B2C9C98438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2" i="1" l="1"/>
  <c r="E112" i="1"/>
  <c r="H71" i="1"/>
  <c r="G71" i="1"/>
  <c r="H48" i="1"/>
  <c r="G48" i="1"/>
  <c r="H49" i="1"/>
  <c r="G49" i="1"/>
  <c r="H73" i="1"/>
  <c r="G73" i="1"/>
  <c r="H25" i="1"/>
  <c r="G25" i="1"/>
  <c r="H60" i="1"/>
  <c r="G60" i="1"/>
  <c r="H74" i="1"/>
  <c r="G74" i="1"/>
  <c r="H84" i="1"/>
  <c r="G84" i="1"/>
  <c r="H16" i="1"/>
  <c r="G16" i="1"/>
  <c r="H108" i="1"/>
  <c r="G108" i="1"/>
  <c r="H109" i="1"/>
  <c r="G109" i="1"/>
  <c r="H72" i="1"/>
  <c r="G72" i="1"/>
  <c r="H59" i="1"/>
  <c r="G59" i="1"/>
  <c r="H51" i="1"/>
  <c r="G51" i="1"/>
  <c r="H36" i="1"/>
  <c r="G36" i="1"/>
  <c r="H5" i="1"/>
  <c r="G5" i="1"/>
  <c r="H34" i="1"/>
  <c r="G34" i="1"/>
  <c r="H38" i="1"/>
  <c r="G38" i="1"/>
  <c r="H50" i="1"/>
  <c r="G50" i="1"/>
  <c r="H37" i="1"/>
  <c r="G37" i="1"/>
  <c r="H39" i="1"/>
  <c r="G39" i="1"/>
  <c r="H35" i="1"/>
  <c r="G35" i="1"/>
  <c r="H47" i="1"/>
  <c r="G47" i="1"/>
  <c r="H46" i="1"/>
  <c r="G46" i="1"/>
  <c r="H70" i="1"/>
  <c r="G70" i="1"/>
  <c r="H14" i="1"/>
  <c r="G14" i="1"/>
  <c r="H83" i="1"/>
  <c r="G83" i="1"/>
  <c r="H15" i="1"/>
  <c r="G15" i="1"/>
  <c r="H82" i="1"/>
  <c r="G82" i="1"/>
  <c r="H69" i="1"/>
  <c r="G69" i="1"/>
  <c r="H81" i="1"/>
  <c r="G81" i="1"/>
  <c r="H24" i="1"/>
  <c r="G24" i="1"/>
  <c r="H106" i="1"/>
  <c r="G106" i="1"/>
  <c r="H107" i="1"/>
  <c r="G107" i="1"/>
  <c r="H58" i="1"/>
  <c r="G58" i="1"/>
  <c r="H56" i="1"/>
  <c r="G56" i="1"/>
  <c r="H57" i="1"/>
  <c r="G57" i="1"/>
  <c r="H33" i="1"/>
  <c r="G33" i="1"/>
  <c r="H92" i="1"/>
  <c r="G92" i="1"/>
  <c r="H85" i="1"/>
  <c r="G85" i="1"/>
  <c r="H94" i="1"/>
  <c r="G94" i="1"/>
  <c r="H86" i="1"/>
  <c r="G86" i="1"/>
  <c r="H93" i="1"/>
  <c r="G93" i="1"/>
  <c r="H88" i="1"/>
  <c r="G88" i="1"/>
  <c r="H90" i="1"/>
  <c r="G90" i="1"/>
  <c r="H87" i="1"/>
  <c r="G87" i="1"/>
  <c r="H89" i="1"/>
  <c r="G89" i="1"/>
  <c r="H91" i="1"/>
  <c r="G91" i="1"/>
  <c r="H13" i="1"/>
  <c r="G13" i="1"/>
  <c r="H67" i="1"/>
  <c r="G67" i="1"/>
  <c r="H105" i="1"/>
  <c r="G105" i="1"/>
  <c r="H101" i="1"/>
  <c r="G101" i="1"/>
  <c r="H102" i="1"/>
  <c r="G102" i="1"/>
  <c r="H68" i="1"/>
  <c r="G68" i="1"/>
  <c r="H22" i="1"/>
  <c r="G22" i="1"/>
  <c r="H65" i="1"/>
  <c r="G65" i="1"/>
  <c r="H111" i="1"/>
  <c r="G111" i="1"/>
  <c r="H4" i="1"/>
  <c r="G4" i="1"/>
  <c r="H12" i="1"/>
  <c r="G12" i="1"/>
  <c r="H66" i="1"/>
  <c r="G66" i="1"/>
  <c r="H23" i="1"/>
  <c r="G23" i="1"/>
  <c r="H80" i="1"/>
  <c r="G80" i="1"/>
  <c r="H103" i="1"/>
  <c r="G103" i="1"/>
  <c r="H104" i="1"/>
  <c r="G104" i="1"/>
  <c r="H54" i="1"/>
  <c r="G54" i="1"/>
  <c r="H55" i="1"/>
  <c r="G55" i="1"/>
  <c r="H32" i="1"/>
  <c r="G32" i="1"/>
  <c r="H31" i="1"/>
  <c r="G31" i="1"/>
  <c r="H20" i="1"/>
  <c r="G20" i="1"/>
  <c r="H19" i="1"/>
  <c r="G19" i="1"/>
  <c r="H10" i="1"/>
  <c r="G10" i="1"/>
  <c r="H110" i="1"/>
  <c r="G110" i="1"/>
  <c r="H53" i="1"/>
  <c r="G53" i="1"/>
  <c r="H11" i="1"/>
  <c r="G11" i="1"/>
  <c r="H43" i="1"/>
  <c r="G43" i="1"/>
  <c r="H45" i="1"/>
  <c r="G45" i="1"/>
  <c r="H79" i="1"/>
  <c r="G79" i="1"/>
  <c r="H21" i="1"/>
  <c r="G21" i="1"/>
  <c r="H99" i="1"/>
  <c r="G99" i="1"/>
  <c r="H100" i="1"/>
  <c r="G100" i="1"/>
  <c r="H44" i="1"/>
  <c r="G44" i="1"/>
  <c r="H3" i="1"/>
  <c r="G3" i="1"/>
  <c r="H78" i="1"/>
  <c r="G78" i="1"/>
  <c r="H77" i="1"/>
  <c r="G77" i="1"/>
  <c r="H30" i="1"/>
  <c r="G30" i="1"/>
  <c r="H17" i="1"/>
  <c r="G17" i="1"/>
  <c r="H18" i="1"/>
  <c r="G18" i="1"/>
  <c r="H97" i="1"/>
  <c r="G97" i="1"/>
  <c r="H98" i="1"/>
  <c r="G98" i="1"/>
  <c r="H63" i="1"/>
  <c r="G63" i="1"/>
  <c r="H9" i="1"/>
  <c r="G9" i="1"/>
  <c r="H61" i="1"/>
  <c r="G61" i="1"/>
  <c r="H62" i="1"/>
  <c r="G62" i="1"/>
  <c r="H41" i="1"/>
  <c r="G41" i="1"/>
  <c r="H40" i="1"/>
  <c r="G40" i="1"/>
  <c r="H8" i="1"/>
  <c r="G8" i="1"/>
  <c r="H64" i="1"/>
  <c r="G64" i="1"/>
  <c r="H2" i="1"/>
  <c r="G2" i="1"/>
  <c r="H76" i="1"/>
  <c r="G76" i="1"/>
  <c r="H52" i="1"/>
  <c r="G52" i="1"/>
  <c r="H95" i="1"/>
  <c r="G95" i="1"/>
  <c r="H96" i="1"/>
  <c r="G96" i="1"/>
  <c r="H75" i="1"/>
  <c r="G75" i="1"/>
  <c r="H7" i="1"/>
  <c r="G7" i="1"/>
  <c r="H6" i="1"/>
  <c r="G6" i="1"/>
  <c r="H27" i="1"/>
  <c r="G27" i="1"/>
  <c r="H26" i="1"/>
  <c r="G26" i="1"/>
  <c r="H42" i="1"/>
  <c r="G42" i="1"/>
  <c r="H28" i="1"/>
  <c r="G28" i="1"/>
  <c r="H29" i="1"/>
  <c r="G29" i="1"/>
  <c r="G112" i="1" l="1"/>
  <c r="H112" i="1"/>
</calcChain>
</file>

<file path=xl/sharedStrings.xml><?xml version="1.0" encoding="utf-8"?>
<sst xmlns="http://schemas.openxmlformats.org/spreadsheetml/2006/main" count="339" uniqueCount="112">
  <si>
    <t>部位</t>
    <rPh sb="0" eb="2">
      <t>ブイ</t>
    </rPh>
    <phoneticPr fontId="2"/>
  </si>
  <si>
    <t>街</t>
    <rPh sb="0" eb="1">
      <t>マチ</t>
    </rPh>
    <phoneticPr fontId="2"/>
  </si>
  <si>
    <t>品名</t>
    <rPh sb="0" eb="2">
      <t>ヒンメイ</t>
    </rPh>
    <phoneticPr fontId="2"/>
  </si>
  <si>
    <t>価格</t>
    <rPh sb="0" eb="2">
      <t>カカク</t>
    </rPh>
    <phoneticPr fontId="2"/>
  </si>
  <si>
    <t>種類(男)</t>
    <rPh sb="0" eb="2">
      <t>シュルイ</t>
    </rPh>
    <rPh sb="3" eb="4">
      <t>オトコ</t>
    </rPh>
    <phoneticPr fontId="2"/>
  </si>
  <si>
    <t>種類(女)</t>
    <rPh sb="0" eb="2">
      <t>シュルイ</t>
    </rPh>
    <rPh sb="3" eb="4">
      <t>オンナ</t>
    </rPh>
    <phoneticPr fontId="2"/>
  </si>
  <si>
    <t>計(男)</t>
    <rPh sb="0" eb="1">
      <t>ケイ</t>
    </rPh>
    <rPh sb="2" eb="3">
      <t>オトコ</t>
    </rPh>
    <phoneticPr fontId="2"/>
  </si>
  <si>
    <t>計(女)</t>
    <rPh sb="0" eb="1">
      <t>ケイ</t>
    </rPh>
    <rPh sb="2" eb="3">
      <t>オンナ</t>
    </rPh>
    <phoneticPr fontId="2"/>
  </si>
  <si>
    <t>ソックス</t>
  </si>
  <si>
    <t>エンジンシティ</t>
  </si>
  <si>
    <t>スポーツロークルーソックス</t>
    <phoneticPr fontId="2"/>
  </si>
  <si>
    <t>スポーツハイソックス</t>
    <phoneticPr fontId="2"/>
  </si>
  <si>
    <t>トップス</t>
  </si>
  <si>
    <t>バスクシャツ</t>
    <phoneticPr fontId="2"/>
  </si>
  <si>
    <t>スポーツサイハイソックス</t>
    <phoneticPr fontId="2"/>
  </si>
  <si>
    <t>スポーツタイツ</t>
    <phoneticPr fontId="2"/>
  </si>
  <si>
    <t>ジャケット</t>
  </si>
  <si>
    <t>スウェットパーカー</t>
    <phoneticPr fontId="2"/>
  </si>
  <si>
    <t>スタジャン</t>
    <phoneticPr fontId="2"/>
  </si>
  <si>
    <t>メガネ</t>
  </si>
  <si>
    <t>ウェリントングラス</t>
    <phoneticPr fontId="2"/>
  </si>
  <si>
    <t>リュック</t>
  </si>
  <si>
    <t>スポーツリュック</t>
    <phoneticPr fontId="2"/>
  </si>
  <si>
    <t>スポーツボストン</t>
    <phoneticPr fontId="2"/>
  </si>
  <si>
    <t>ハット</t>
  </si>
  <si>
    <t>スポーツキャップ</t>
    <phoneticPr fontId="2"/>
  </si>
  <si>
    <t>スポーツサングラス</t>
    <phoneticPr fontId="2"/>
  </si>
  <si>
    <t>グローブ</t>
  </si>
  <si>
    <t>チェックグローブ</t>
    <phoneticPr fontId="2"/>
  </si>
  <si>
    <t>パンツ</t>
  </si>
  <si>
    <t>トラックパンツ</t>
    <phoneticPr fontId="2"/>
  </si>
  <si>
    <t>トラックジャケット</t>
    <phoneticPr fontId="2"/>
  </si>
  <si>
    <t>7ぶたけポロシャツ</t>
    <phoneticPr fontId="2"/>
  </si>
  <si>
    <t>スポーツスエット</t>
    <phoneticPr fontId="2"/>
  </si>
  <si>
    <t>チェックミニスカンツ</t>
    <phoneticPr fontId="2"/>
  </si>
  <si>
    <t>チェックパンツ</t>
    <phoneticPr fontId="2"/>
  </si>
  <si>
    <t>ニットパーカー</t>
    <phoneticPr fontId="2"/>
  </si>
  <si>
    <t>デザインデニム</t>
    <phoneticPr fontId="2"/>
  </si>
  <si>
    <t>チェックリュック</t>
    <phoneticPr fontId="2"/>
  </si>
  <si>
    <t>チェックボストン</t>
    <phoneticPr fontId="2"/>
  </si>
  <si>
    <t>シューズ</t>
  </si>
  <si>
    <t>ワラビーブーツ</t>
    <phoneticPr fontId="2"/>
  </si>
  <si>
    <t>ミドルブーツ</t>
    <phoneticPr fontId="2"/>
  </si>
  <si>
    <t>チェックソックス</t>
    <phoneticPr fontId="2"/>
  </si>
  <si>
    <t>ハーフリムグラス</t>
    <phoneticPr fontId="2"/>
  </si>
  <si>
    <t>キルクスタウン</t>
  </si>
  <si>
    <t>パターングローブ</t>
    <phoneticPr fontId="2"/>
  </si>
  <si>
    <t>Tシャツ</t>
    <phoneticPr fontId="2"/>
  </si>
  <si>
    <t>フリルリュック</t>
    <phoneticPr fontId="2"/>
  </si>
  <si>
    <t>キャンバスボストン</t>
    <phoneticPr fontId="2"/>
  </si>
  <si>
    <t>ボアショートブーツ</t>
    <phoneticPr fontId="2"/>
  </si>
  <si>
    <t>キャッツアイサングラス</t>
    <phoneticPr fontId="2"/>
  </si>
  <si>
    <t>パンクカットソー</t>
    <phoneticPr fontId="2"/>
  </si>
  <si>
    <t>7ぶたけシャツ</t>
    <phoneticPr fontId="2"/>
  </si>
  <si>
    <t>もこもこボアコート</t>
    <phoneticPr fontId="2"/>
  </si>
  <si>
    <t>フライトキャップ</t>
    <phoneticPr fontId="2"/>
  </si>
  <si>
    <t>ワンピース</t>
  </si>
  <si>
    <t>サテンプリーツドレス</t>
    <phoneticPr fontId="2"/>
  </si>
  <si>
    <t>サテンスカジャン</t>
    <phoneticPr fontId="2"/>
  </si>
  <si>
    <t>カジュアルスニーカー</t>
    <phoneticPr fontId="2"/>
  </si>
  <si>
    <t>シュートシティ</t>
  </si>
  <si>
    <t>サイハイソックス</t>
    <phoneticPr fontId="2"/>
  </si>
  <si>
    <t>プリントレギンス</t>
    <phoneticPr fontId="2"/>
  </si>
  <si>
    <t>ワッチキャップ</t>
    <phoneticPr fontId="2"/>
  </si>
  <si>
    <t>ローファー</t>
    <phoneticPr fontId="2"/>
  </si>
  <si>
    <t>レザーグローブ</t>
    <phoneticPr fontId="2"/>
  </si>
  <si>
    <t>リボンワンピース</t>
    <phoneticPr fontId="2"/>
  </si>
  <si>
    <t>デニムホットパンツ</t>
    <phoneticPr fontId="2"/>
  </si>
  <si>
    <t>ラバーソールシューズ</t>
    <phoneticPr fontId="2"/>
  </si>
  <si>
    <t>レザーミニスカンツ</t>
    <phoneticPr fontId="2"/>
  </si>
  <si>
    <t>スタッズレザーリュック</t>
    <phoneticPr fontId="2"/>
  </si>
  <si>
    <t>スタッズレザーボストン</t>
    <phoneticPr fontId="2"/>
  </si>
  <si>
    <t>レザーボストン</t>
    <phoneticPr fontId="2"/>
  </si>
  <si>
    <t>レザーパンツ</t>
    <phoneticPr fontId="2"/>
  </si>
  <si>
    <t>ライダースジャケット</t>
    <phoneticPr fontId="2"/>
  </si>
  <si>
    <t>ユニフォーム</t>
  </si>
  <si>
    <t>スタジアム</t>
    <phoneticPr fontId="2"/>
  </si>
  <si>
    <t>ノーマルセット</t>
    <phoneticPr fontId="2"/>
  </si>
  <si>
    <t>でんきセット</t>
    <phoneticPr fontId="2"/>
  </si>
  <si>
    <t>かくとうセット/ゴーストセット</t>
    <phoneticPr fontId="2"/>
  </si>
  <si>
    <t>どくセット</t>
    <phoneticPr fontId="2"/>
  </si>
  <si>
    <t>じめんセット</t>
    <phoneticPr fontId="2"/>
  </si>
  <si>
    <t>ひこうセット</t>
    <phoneticPr fontId="2"/>
  </si>
  <si>
    <t>エスパーセット</t>
    <phoneticPr fontId="2"/>
  </si>
  <si>
    <t>むしセット</t>
    <phoneticPr fontId="2"/>
  </si>
  <si>
    <t>いわセット/こおりセット</t>
    <phoneticPr fontId="2"/>
  </si>
  <si>
    <t>はがねセット</t>
    <phoneticPr fontId="2"/>
  </si>
  <si>
    <t>ナックルシティ</t>
  </si>
  <si>
    <t>リボンソックス</t>
    <phoneticPr fontId="2"/>
  </si>
  <si>
    <t>バケットキャップ</t>
    <phoneticPr fontId="2"/>
  </si>
  <si>
    <t>ボーターハット</t>
    <phoneticPr fontId="2"/>
  </si>
  <si>
    <t>ロイドグラス</t>
    <phoneticPr fontId="2"/>
  </si>
  <si>
    <t>ロイドサングラス</t>
    <phoneticPr fontId="2"/>
  </si>
  <si>
    <t>ジップアップパーカー</t>
    <phoneticPr fontId="2"/>
  </si>
  <si>
    <t>フリルミニスカンツ</t>
    <phoneticPr fontId="2"/>
  </si>
  <si>
    <t>まるくびスエット</t>
    <phoneticPr fontId="2"/>
  </si>
  <si>
    <t>ブラッシータウン</t>
  </si>
  <si>
    <t>スニーカーソックス</t>
    <phoneticPr fontId="2"/>
  </si>
  <si>
    <t>ロークルーソックス</t>
    <phoneticPr fontId="2"/>
  </si>
  <si>
    <t>ハイソックス</t>
    <phoneticPr fontId="2"/>
  </si>
  <si>
    <t>レギンス</t>
    <phoneticPr fontId="2"/>
  </si>
  <si>
    <t>シンプルグローブ</t>
    <phoneticPr fontId="2"/>
  </si>
  <si>
    <t>タイツ</t>
    <phoneticPr fontId="2"/>
  </si>
  <si>
    <t>ボーダーシャツ</t>
    <phoneticPr fontId="2"/>
  </si>
  <si>
    <t>キャスケット</t>
    <phoneticPr fontId="2"/>
  </si>
  <si>
    <t>スキニーパンツ</t>
    <phoneticPr fontId="2"/>
  </si>
  <si>
    <t>キャンバスリュック</t>
    <phoneticPr fontId="2"/>
  </si>
  <si>
    <t>プリーツミニスカンツ</t>
    <phoneticPr fontId="2"/>
  </si>
  <si>
    <t>ニットベレー</t>
    <phoneticPr fontId="2"/>
  </si>
  <si>
    <t>デニムパンツ</t>
    <phoneticPr fontId="2"/>
  </si>
  <si>
    <t>Tシャツ(ウインディ)</t>
    <phoneticPr fontId="2"/>
  </si>
  <si>
    <t>集計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</si>
</sst>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6" fontId="0" fillId="0" borderId="0" xfId="1" applyFont="1">
      <alignment vertical="center"/>
    </xf>
    <xf numFmtId="6" fontId="0" fillId="0" borderId="0" xfId="0" applyNumberFormat="1">
      <alignment vertical="center"/>
    </xf>
  </cellXfs>
  <cellStyles count="2">
    <cellStyle name="通貨" xfId="1" builtinId="7"/>
    <cellStyle name="標準" xfId="0" builtinId="0"/>
  </cellStyles>
  <dxfs count="4">
    <dxf>
      <numFmt numFmtId="10" formatCode="&quot;¥&quot;#,##0;[Red]&quot;¥&quot;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0" formatCode="&quot;¥&quot;#,##0;[Red]&quot;¥&quot;\-#,##0"/>
    </dxf>
    <dxf>
      <numFmt numFmtId="10" formatCode="&quot;¥&quot;#,##0;[Red]&quot;¥&quot;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0" formatCode="&quot;¥&quot;#,##0;[Red]&quot;¥&quot;\-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71FFE3-9551-4EAE-A2FF-B8714C4AA2E4}" name="テーブル1" displayName="テーブル1" ref="A1:H112" totalsRowCount="1">
  <autoFilter ref="A1:H111" xr:uid="{B23276A7-172A-4C77-9010-668D5C738641}"/>
  <sortState ref="A2:H111">
    <sortCondition ref="A1:A111"/>
  </sortState>
  <tableColumns count="8">
    <tableColumn id="1" xr3:uid="{F618BE63-A34B-41BE-B77B-CCFF49AFD898}" name="部位" totalsRowLabel="集計"/>
    <tableColumn id="2" xr3:uid="{90F2D75A-D169-4D03-801E-66CAE03EB35D}" name="街"/>
    <tableColumn id="3" xr3:uid="{28D76EC7-0D8B-491A-A7B6-55461DD14DB3}" name="品名"/>
    <tableColumn id="4" xr3:uid="{7E0640DF-B319-46F3-91A1-49B749A961A8}" name="価格" dataCellStyle="通貨"/>
    <tableColumn id="6" xr3:uid="{AD27F6F7-DAA0-4889-8696-394A4563D9A4}" name="種類(男)" totalsRowFunction="sum"/>
    <tableColumn id="7" xr3:uid="{3AEB7399-C5BA-47DB-8794-FFBC1FD5D156}" name="種類(女)" totalsRowFunction="sum"/>
    <tableColumn id="11" xr3:uid="{A65918A0-9EF0-4353-852C-68358BF8C0D9}" name="計(男)" totalsRowFunction="sum" dataDxfId="2" totalsRowDxfId="3" dataCellStyle="通貨">
      <calculatedColumnFormula>IFERROR(テーブル1[[#This Row],[価格]]*テーブル1[[#This Row],[種類(男)]],0)</calculatedColumnFormula>
    </tableColumn>
    <tableColumn id="12" xr3:uid="{AD7996B1-ACA1-4ECC-8CD9-5E4EC8537CB9}" name="計(女)" totalsRowFunction="sum" dataDxfId="0" totalsRowDxfId="1" dataCellStyle="通貨">
      <calculatedColumnFormula>IFERROR(テーブル1[[#This Row],[価格]]*テーブル1[[#This Row],[種類(女)]],0)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02F3-E148-4788-A862-4ED0095D6B4C}">
  <dimension ref="A1:H112"/>
  <sheetViews>
    <sheetView tabSelected="1" topLeftCell="A25" zoomScale="85" zoomScaleNormal="85" workbookViewId="0">
      <selection activeCell="E8" sqref="E8"/>
    </sheetView>
  </sheetViews>
  <sheetFormatPr defaultRowHeight="18.75" x14ac:dyDescent="0.4"/>
  <cols>
    <col min="1" max="1" width="13" bestFit="1" customWidth="1"/>
    <col min="2" max="2" width="17.25" bestFit="1" customWidth="1"/>
    <col min="3" max="3" width="30.625" bestFit="1" customWidth="1"/>
    <col min="4" max="4" width="9.125" bestFit="1" customWidth="1"/>
    <col min="5" max="6" width="10.875" bestFit="1" customWidth="1"/>
    <col min="7" max="8" width="11.875" bestFit="1" customWidth="1"/>
  </cols>
  <sheetData>
    <row r="1" spans="1:8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4">
      <c r="A2" t="s">
        <v>27</v>
      </c>
      <c r="B2" t="s">
        <v>9</v>
      </c>
      <c r="C2" t="s">
        <v>28</v>
      </c>
      <c r="D2" s="1">
        <v>3800</v>
      </c>
      <c r="E2">
        <v>6</v>
      </c>
      <c r="F2">
        <v>6</v>
      </c>
      <c r="G2" s="1">
        <f>IFERROR(テーブル1[[#This Row],[価格]]*テーブル1[[#This Row],[種類(男)]],0)</f>
        <v>22800</v>
      </c>
      <c r="H2" s="1">
        <f>IFERROR(テーブル1[[#This Row],[価格]]*テーブル1[[#This Row],[種類(女)]],0)</f>
        <v>22800</v>
      </c>
    </row>
    <row r="3" spans="1:8" x14ac:dyDescent="0.4">
      <c r="A3" t="s">
        <v>27</v>
      </c>
      <c r="B3" t="s">
        <v>45</v>
      </c>
      <c r="C3" t="s">
        <v>46</v>
      </c>
      <c r="D3" s="1">
        <v>5020</v>
      </c>
      <c r="E3">
        <v>3</v>
      </c>
      <c r="F3">
        <v>3</v>
      </c>
      <c r="G3" s="1">
        <f>IFERROR(テーブル1[[#This Row],[価格]]*テーブル1[[#This Row],[種類(男)]],0)</f>
        <v>15060</v>
      </c>
      <c r="H3" s="1">
        <f>IFERROR(テーブル1[[#This Row],[価格]]*テーブル1[[#This Row],[種類(女)]],0)</f>
        <v>15060</v>
      </c>
    </row>
    <row r="4" spans="1:8" x14ac:dyDescent="0.4">
      <c r="A4" t="s">
        <v>27</v>
      </c>
      <c r="B4" t="s">
        <v>60</v>
      </c>
      <c r="C4" t="s">
        <v>65</v>
      </c>
      <c r="D4" s="1">
        <v>12000</v>
      </c>
      <c r="E4">
        <v>8</v>
      </c>
      <c r="F4">
        <v>8</v>
      </c>
      <c r="G4" s="1">
        <f>IFERROR(テーブル1[[#This Row],[価格]]*テーブル1[[#This Row],[種類(男)]],0)</f>
        <v>96000</v>
      </c>
      <c r="H4" s="1">
        <f>IFERROR(テーブル1[[#This Row],[価格]]*テーブル1[[#This Row],[種類(女)]],0)</f>
        <v>96000</v>
      </c>
    </row>
    <row r="5" spans="1:8" x14ac:dyDescent="0.4">
      <c r="A5" t="s">
        <v>27</v>
      </c>
      <c r="B5" t="s">
        <v>96</v>
      </c>
      <c r="C5" t="s">
        <v>101</v>
      </c>
      <c r="D5" s="1">
        <v>990</v>
      </c>
      <c r="E5">
        <v>10</v>
      </c>
      <c r="F5">
        <v>10</v>
      </c>
      <c r="G5" s="1">
        <f>IFERROR(テーブル1[[#This Row],[価格]]*テーブル1[[#This Row],[種類(男)]],0)</f>
        <v>9900</v>
      </c>
      <c r="H5" s="1">
        <f>IFERROR(テーブル1[[#This Row],[価格]]*テーブル1[[#This Row],[種類(女)]],0)</f>
        <v>9900</v>
      </c>
    </row>
    <row r="6" spans="1:8" x14ac:dyDescent="0.4">
      <c r="A6" t="s">
        <v>16</v>
      </c>
      <c r="B6" t="s">
        <v>9</v>
      </c>
      <c r="C6" t="s">
        <v>17</v>
      </c>
      <c r="D6" s="1">
        <v>2500</v>
      </c>
      <c r="E6">
        <v>3</v>
      </c>
      <c r="F6">
        <v>3</v>
      </c>
      <c r="G6" s="1">
        <f>IFERROR(テーブル1[[#This Row],[価格]]*テーブル1[[#This Row],[種類(男)]],0)</f>
        <v>7500</v>
      </c>
      <c r="H6" s="1">
        <f>IFERROR(テーブル1[[#This Row],[価格]]*テーブル1[[#This Row],[種類(女)]],0)</f>
        <v>7500</v>
      </c>
    </row>
    <row r="7" spans="1:8" x14ac:dyDescent="0.4">
      <c r="A7" t="s">
        <v>16</v>
      </c>
      <c r="B7" t="s">
        <v>9</v>
      </c>
      <c r="C7" t="s">
        <v>18</v>
      </c>
      <c r="D7" s="1">
        <v>2500</v>
      </c>
      <c r="E7">
        <v>3</v>
      </c>
      <c r="F7">
        <v>3</v>
      </c>
      <c r="G7" s="1">
        <f>IFERROR(テーブル1[[#This Row],[価格]]*テーブル1[[#This Row],[種類(男)]],0)</f>
        <v>7500</v>
      </c>
      <c r="H7" s="1">
        <f>IFERROR(テーブル1[[#This Row],[価格]]*テーブル1[[#This Row],[種類(女)]],0)</f>
        <v>7500</v>
      </c>
    </row>
    <row r="8" spans="1:8" x14ac:dyDescent="0.4">
      <c r="A8" t="s">
        <v>16</v>
      </c>
      <c r="B8" t="s">
        <v>9</v>
      </c>
      <c r="C8" t="s">
        <v>31</v>
      </c>
      <c r="D8" s="1">
        <v>5000</v>
      </c>
      <c r="E8">
        <v>1</v>
      </c>
      <c r="F8">
        <v>1</v>
      </c>
      <c r="G8" s="1">
        <f>IFERROR(テーブル1[[#This Row],[価格]]*テーブル1[[#This Row],[種類(男)]],0)</f>
        <v>5000</v>
      </c>
      <c r="H8" s="1">
        <f>IFERROR(テーブル1[[#This Row],[価格]]*テーブル1[[#This Row],[種類(女)]],0)</f>
        <v>5000</v>
      </c>
    </row>
    <row r="9" spans="1:8" x14ac:dyDescent="0.4">
      <c r="A9" t="s">
        <v>16</v>
      </c>
      <c r="B9" t="s">
        <v>9</v>
      </c>
      <c r="C9" t="s">
        <v>36</v>
      </c>
      <c r="D9" s="1">
        <v>10080</v>
      </c>
      <c r="E9">
        <v>0</v>
      </c>
      <c r="F9">
        <v>11</v>
      </c>
      <c r="G9" s="1">
        <f>IFERROR(テーブル1[[#This Row],[価格]]*テーブル1[[#This Row],[種類(男)]],0)</f>
        <v>0</v>
      </c>
      <c r="H9" s="1">
        <f>IFERROR(テーブル1[[#This Row],[価格]]*テーブル1[[#This Row],[種類(女)]],0)</f>
        <v>110880</v>
      </c>
    </row>
    <row r="10" spans="1:8" x14ac:dyDescent="0.4">
      <c r="A10" t="s">
        <v>16</v>
      </c>
      <c r="B10" t="s">
        <v>45</v>
      </c>
      <c r="C10" t="s">
        <v>58</v>
      </c>
      <c r="D10" s="1">
        <v>88000</v>
      </c>
      <c r="E10">
        <v>1</v>
      </c>
      <c r="F10">
        <v>1</v>
      </c>
      <c r="G10" s="1">
        <f>IFERROR(テーブル1[[#This Row],[価格]]*テーブル1[[#This Row],[種類(男)]],0)</f>
        <v>88000</v>
      </c>
      <c r="H10" s="1">
        <f>IFERROR(テーブル1[[#This Row],[価格]]*テーブル1[[#This Row],[種類(女)]],0)</f>
        <v>88000</v>
      </c>
    </row>
    <row r="11" spans="1:8" x14ac:dyDescent="0.4">
      <c r="A11" t="s">
        <v>16</v>
      </c>
      <c r="B11" t="s">
        <v>45</v>
      </c>
      <c r="C11" t="s">
        <v>54</v>
      </c>
      <c r="D11" s="1">
        <v>23000</v>
      </c>
      <c r="E11">
        <v>0</v>
      </c>
      <c r="F11">
        <v>12</v>
      </c>
      <c r="G11" s="1">
        <f>IFERROR(テーブル1[[#This Row],[価格]]*テーブル1[[#This Row],[種類(男)]],0)</f>
        <v>0</v>
      </c>
      <c r="H11" s="1">
        <f>IFERROR(テーブル1[[#This Row],[価格]]*テーブル1[[#This Row],[種類(女)]],0)</f>
        <v>276000</v>
      </c>
    </row>
    <row r="12" spans="1:8" x14ac:dyDescent="0.4">
      <c r="A12" t="s">
        <v>16</v>
      </c>
      <c r="B12" t="s">
        <v>60</v>
      </c>
      <c r="C12" t="s">
        <v>31</v>
      </c>
      <c r="D12" s="1">
        <v>10180</v>
      </c>
      <c r="E12">
        <v>11</v>
      </c>
      <c r="F12">
        <v>11</v>
      </c>
      <c r="G12" s="1">
        <f>IFERROR(テーブル1[[#This Row],[価格]]*テーブル1[[#This Row],[種類(男)]],0)</f>
        <v>111980</v>
      </c>
      <c r="H12" s="1">
        <f>IFERROR(テーブル1[[#This Row],[価格]]*テーブル1[[#This Row],[種類(女)]],0)</f>
        <v>111980</v>
      </c>
    </row>
    <row r="13" spans="1:8" x14ac:dyDescent="0.4">
      <c r="A13" t="s">
        <v>16</v>
      </c>
      <c r="B13" t="s">
        <v>60</v>
      </c>
      <c r="C13" t="s">
        <v>74</v>
      </c>
      <c r="D13" s="1">
        <v>111300</v>
      </c>
      <c r="E13">
        <v>5</v>
      </c>
      <c r="F13">
        <v>5</v>
      </c>
      <c r="G13" s="1">
        <f>IFERROR(テーブル1[[#This Row],[価格]]*テーブル1[[#This Row],[種類(男)]],0)</f>
        <v>556500</v>
      </c>
      <c r="H13" s="1">
        <f>IFERROR(テーブル1[[#This Row],[価格]]*テーブル1[[#This Row],[種類(女)]],0)</f>
        <v>556500</v>
      </c>
    </row>
    <row r="14" spans="1:8" x14ac:dyDescent="0.4">
      <c r="A14" t="s">
        <v>16</v>
      </c>
      <c r="B14" t="s">
        <v>87</v>
      </c>
      <c r="C14" t="s">
        <v>93</v>
      </c>
      <c r="D14" s="1">
        <v>15000</v>
      </c>
      <c r="E14">
        <v>3</v>
      </c>
      <c r="F14">
        <v>3</v>
      </c>
      <c r="G14" s="1">
        <f>IFERROR(テーブル1[[#This Row],[価格]]*テーブル1[[#This Row],[種類(男)]],0)</f>
        <v>45000</v>
      </c>
      <c r="H14" s="1">
        <f>IFERROR(テーブル1[[#This Row],[価格]]*テーブル1[[#This Row],[種類(女)]],0)</f>
        <v>45000</v>
      </c>
    </row>
    <row r="15" spans="1:8" x14ac:dyDescent="0.4">
      <c r="A15" t="s">
        <v>16</v>
      </c>
      <c r="B15" t="s">
        <v>87</v>
      </c>
      <c r="C15" t="s">
        <v>31</v>
      </c>
      <c r="D15" s="1">
        <v>10180</v>
      </c>
      <c r="E15">
        <v>7</v>
      </c>
      <c r="F15">
        <v>7</v>
      </c>
      <c r="G15" s="1">
        <f>IFERROR(テーブル1[[#This Row],[価格]]*テーブル1[[#This Row],[種類(男)]],0)</f>
        <v>71260</v>
      </c>
      <c r="H15" s="1">
        <f>IFERROR(テーブル1[[#This Row],[価格]]*テーブル1[[#This Row],[種類(女)]],0)</f>
        <v>71260</v>
      </c>
    </row>
    <row r="16" spans="1:8" x14ac:dyDescent="0.4">
      <c r="A16" t="s">
        <v>16</v>
      </c>
      <c r="B16" t="s">
        <v>96</v>
      </c>
      <c r="C16" t="s">
        <v>17</v>
      </c>
      <c r="D16" s="1">
        <v>2100</v>
      </c>
      <c r="E16">
        <v>12</v>
      </c>
      <c r="F16">
        <v>12</v>
      </c>
      <c r="G16" s="1">
        <f>IFERROR(テーブル1[[#This Row],[価格]]*テーブル1[[#This Row],[種類(男)]],0)</f>
        <v>25200</v>
      </c>
      <c r="H16" s="1">
        <f>IFERROR(テーブル1[[#This Row],[価格]]*テーブル1[[#This Row],[種類(女)]],0)</f>
        <v>25200</v>
      </c>
    </row>
    <row r="17" spans="1:8" x14ac:dyDescent="0.4">
      <c r="A17" t="s">
        <v>40</v>
      </c>
      <c r="B17" t="s">
        <v>9</v>
      </c>
      <c r="C17" t="s">
        <v>42</v>
      </c>
      <c r="D17" s="1">
        <v>21000</v>
      </c>
      <c r="E17">
        <v>0</v>
      </c>
      <c r="F17">
        <v>2</v>
      </c>
      <c r="G17" s="1">
        <f>IFERROR(テーブル1[[#This Row],[価格]]*テーブル1[[#This Row],[種類(男)]],0)</f>
        <v>0</v>
      </c>
      <c r="H17" s="1">
        <f>IFERROR(テーブル1[[#This Row],[価格]]*テーブル1[[#This Row],[種類(女)]],0)</f>
        <v>42000</v>
      </c>
    </row>
    <row r="18" spans="1:8" x14ac:dyDescent="0.4">
      <c r="A18" t="s">
        <v>40</v>
      </c>
      <c r="B18" t="s">
        <v>9</v>
      </c>
      <c r="C18" t="s">
        <v>41</v>
      </c>
      <c r="D18" s="1">
        <v>17800</v>
      </c>
      <c r="E18">
        <v>2</v>
      </c>
      <c r="F18">
        <v>0</v>
      </c>
      <c r="G18" s="1">
        <f>IFERROR(テーブル1[[#This Row],[価格]]*テーブル1[[#This Row],[種類(男)]],0)</f>
        <v>35600</v>
      </c>
      <c r="H18" s="1">
        <f>IFERROR(テーブル1[[#This Row],[価格]]*テーブル1[[#This Row],[種類(女)]],0)</f>
        <v>0</v>
      </c>
    </row>
    <row r="19" spans="1:8" x14ac:dyDescent="0.4">
      <c r="A19" t="s">
        <v>40</v>
      </c>
      <c r="B19" t="s">
        <v>45</v>
      </c>
      <c r="C19" t="s">
        <v>59</v>
      </c>
      <c r="D19" s="1">
        <v>6800</v>
      </c>
      <c r="E19">
        <v>12</v>
      </c>
      <c r="F19">
        <v>12</v>
      </c>
      <c r="G19" s="1">
        <f>IFERROR(テーブル1[[#This Row],[価格]]*テーブル1[[#This Row],[種類(男)]],0)</f>
        <v>81600</v>
      </c>
      <c r="H19" s="1">
        <f>IFERROR(テーブル1[[#This Row],[価格]]*テーブル1[[#This Row],[種類(女)]],0)</f>
        <v>81600</v>
      </c>
    </row>
    <row r="20" spans="1:8" x14ac:dyDescent="0.4">
      <c r="A20" t="s">
        <v>40</v>
      </c>
      <c r="B20" t="s">
        <v>45</v>
      </c>
      <c r="C20" t="s">
        <v>59</v>
      </c>
      <c r="D20" s="1">
        <v>13800</v>
      </c>
      <c r="E20">
        <v>5</v>
      </c>
      <c r="F20">
        <v>5</v>
      </c>
      <c r="G20" s="1">
        <f>IFERROR(テーブル1[[#This Row],[価格]]*テーブル1[[#This Row],[種類(男)]],0)</f>
        <v>69000</v>
      </c>
      <c r="H20" s="1">
        <f>IFERROR(テーブル1[[#This Row],[価格]]*テーブル1[[#This Row],[種類(女)]],0)</f>
        <v>69000</v>
      </c>
    </row>
    <row r="21" spans="1:8" x14ac:dyDescent="0.4">
      <c r="A21" t="s">
        <v>40</v>
      </c>
      <c r="B21" t="s">
        <v>45</v>
      </c>
      <c r="C21" t="s">
        <v>50</v>
      </c>
      <c r="D21" s="1">
        <v>19200</v>
      </c>
      <c r="E21">
        <v>0</v>
      </c>
      <c r="F21">
        <v>6</v>
      </c>
      <c r="G21" s="1">
        <f>IFERROR(テーブル1[[#This Row],[価格]]*テーブル1[[#This Row],[種類(男)]],0)</f>
        <v>0</v>
      </c>
      <c r="H21" s="1">
        <f>IFERROR(テーブル1[[#This Row],[価格]]*テーブル1[[#This Row],[種類(女)]],0)</f>
        <v>115200</v>
      </c>
    </row>
    <row r="22" spans="1:8" x14ac:dyDescent="0.4">
      <c r="A22" t="s">
        <v>40</v>
      </c>
      <c r="B22" t="s">
        <v>60</v>
      </c>
      <c r="C22" t="s">
        <v>68</v>
      </c>
      <c r="D22" s="1">
        <v>55000</v>
      </c>
      <c r="E22">
        <v>6</v>
      </c>
      <c r="F22">
        <v>6</v>
      </c>
      <c r="G22" s="1">
        <f>IFERROR(テーブル1[[#This Row],[価格]]*テーブル1[[#This Row],[種類(男)]],0)</f>
        <v>330000</v>
      </c>
      <c r="H22" s="1">
        <f>IFERROR(テーブル1[[#This Row],[価格]]*テーブル1[[#This Row],[種類(女)]],0)</f>
        <v>330000</v>
      </c>
    </row>
    <row r="23" spans="1:8" x14ac:dyDescent="0.4">
      <c r="A23" t="s">
        <v>40</v>
      </c>
      <c r="B23" t="s">
        <v>60</v>
      </c>
      <c r="C23" t="s">
        <v>64</v>
      </c>
      <c r="D23" s="1">
        <v>8400</v>
      </c>
      <c r="E23">
        <v>3</v>
      </c>
      <c r="F23">
        <v>3</v>
      </c>
      <c r="G23" s="1">
        <f>IFERROR(テーブル1[[#This Row],[価格]]*テーブル1[[#This Row],[種類(男)]],0)</f>
        <v>25200</v>
      </c>
      <c r="H23" s="1">
        <f>IFERROR(テーブル1[[#This Row],[価格]]*テーブル1[[#This Row],[種類(女)]],0)</f>
        <v>25200</v>
      </c>
    </row>
    <row r="24" spans="1:8" x14ac:dyDescent="0.4">
      <c r="A24" t="s">
        <v>40</v>
      </c>
      <c r="B24" t="s">
        <v>87</v>
      </c>
      <c r="C24" t="s">
        <v>64</v>
      </c>
      <c r="D24" s="1">
        <v>6740</v>
      </c>
      <c r="E24">
        <v>5</v>
      </c>
      <c r="F24">
        <v>5</v>
      </c>
      <c r="G24" s="1">
        <f>IFERROR(テーブル1[[#This Row],[価格]]*テーブル1[[#This Row],[種類(男)]],0)</f>
        <v>33700</v>
      </c>
      <c r="H24" s="1">
        <f>IFERROR(テーブル1[[#This Row],[価格]]*テーブル1[[#This Row],[種類(女)]],0)</f>
        <v>33700</v>
      </c>
    </row>
    <row r="25" spans="1:8" x14ac:dyDescent="0.4">
      <c r="A25" t="s">
        <v>40</v>
      </c>
      <c r="B25" t="s">
        <v>96</v>
      </c>
      <c r="C25" t="s">
        <v>64</v>
      </c>
      <c r="D25" s="1">
        <v>6740</v>
      </c>
      <c r="E25">
        <v>5</v>
      </c>
      <c r="F25">
        <v>5</v>
      </c>
      <c r="G25" s="1">
        <f>IFERROR(テーブル1[[#This Row],[価格]]*テーブル1[[#This Row],[種類(男)]],0)</f>
        <v>33700</v>
      </c>
      <c r="H25" s="1">
        <f>IFERROR(テーブル1[[#This Row],[価格]]*テーブル1[[#This Row],[種類(女)]],0)</f>
        <v>33700</v>
      </c>
    </row>
    <row r="26" spans="1:8" x14ac:dyDescent="0.4">
      <c r="A26" t="s">
        <v>8</v>
      </c>
      <c r="B26" t="s">
        <v>9</v>
      </c>
      <c r="C26" t="s">
        <v>14</v>
      </c>
      <c r="D26" s="1">
        <v>1800</v>
      </c>
      <c r="E26">
        <v>0</v>
      </c>
      <c r="F26">
        <v>1</v>
      </c>
      <c r="G26" s="1">
        <f>IFERROR(テーブル1[[#This Row],[価格]]*テーブル1[[#This Row],[種類(男)]],0)</f>
        <v>0</v>
      </c>
      <c r="H26" s="1">
        <f>IFERROR(テーブル1[[#This Row],[価格]]*テーブル1[[#This Row],[種類(女)]],0)</f>
        <v>1800</v>
      </c>
    </row>
    <row r="27" spans="1:8" x14ac:dyDescent="0.4">
      <c r="A27" t="s">
        <v>8</v>
      </c>
      <c r="B27" t="s">
        <v>9</v>
      </c>
      <c r="C27" t="s">
        <v>15</v>
      </c>
      <c r="D27" s="1">
        <v>2000</v>
      </c>
      <c r="E27">
        <v>1</v>
      </c>
      <c r="F27">
        <v>1</v>
      </c>
      <c r="G27" s="1">
        <f>IFERROR(テーブル1[[#This Row],[価格]]*テーブル1[[#This Row],[種類(男)]],0)</f>
        <v>2000</v>
      </c>
      <c r="H27" s="1">
        <f>IFERROR(テーブル1[[#This Row],[価格]]*テーブル1[[#This Row],[種類(女)]],0)</f>
        <v>2000</v>
      </c>
    </row>
    <row r="28" spans="1:8" x14ac:dyDescent="0.4">
      <c r="A28" t="s">
        <v>8</v>
      </c>
      <c r="B28" t="s">
        <v>9</v>
      </c>
      <c r="C28" t="s">
        <v>11</v>
      </c>
      <c r="D28" s="1">
        <v>1090</v>
      </c>
      <c r="E28">
        <v>1</v>
      </c>
      <c r="F28">
        <v>1</v>
      </c>
      <c r="G28" s="1">
        <f>IFERROR(テーブル1[[#This Row],[価格]]*テーブル1[[#This Row],[種類(男)]],0)</f>
        <v>1090</v>
      </c>
      <c r="H28" s="1">
        <f>IFERROR(テーブル1[[#This Row],[価格]]*テーブル1[[#This Row],[種類(女)]],0)</f>
        <v>1090</v>
      </c>
    </row>
    <row r="29" spans="1:8" x14ac:dyDescent="0.4">
      <c r="A29" t="s">
        <v>8</v>
      </c>
      <c r="B29" t="s">
        <v>9</v>
      </c>
      <c r="C29" t="s">
        <v>10</v>
      </c>
      <c r="D29" s="1">
        <v>1020</v>
      </c>
      <c r="E29">
        <v>1</v>
      </c>
      <c r="F29">
        <v>1</v>
      </c>
      <c r="G29" s="1">
        <f>IFERROR(テーブル1[[#This Row],[価格]]*テーブル1[[#This Row],[種類(男)]],0)</f>
        <v>1020</v>
      </c>
      <c r="H29" s="1">
        <f>IFERROR(テーブル1[[#This Row],[価格]]*テーブル1[[#This Row],[種類(女)]],0)</f>
        <v>1020</v>
      </c>
    </row>
    <row r="30" spans="1:8" x14ac:dyDescent="0.4">
      <c r="A30" t="s">
        <v>8</v>
      </c>
      <c r="B30" t="s">
        <v>9</v>
      </c>
      <c r="C30" t="s">
        <v>43</v>
      </c>
      <c r="D30" s="1">
        <v>1000</v>
      </c>
      <c r="E30">
        <v>6</v>
      </c>
      <c r="F30">
        <v>6</v>
      </c>
      <c r="G30" s="1">
        <f>IFERROR(テーブル1[[#This Row],[価格]]*テーブル1[[#This Row],[種類(男)]],0)</f>
        <v>6000</v>
      </c>
      <c r="H30" s="1">
        <f>IFERROR(テーブル1[[#This Row],[価格]]*テーブル1[[#This Row],[種類(女)]],0)</f>
        <v>6000</v>
      </c>
    </row>
    <row r="31" spans="1:8" x14ac:dyDescent="0.4">
      <c r="A31" t="s">
        <v>8</v>
      </c>
      <c r="B31" t="s">
        <v>60</v>
      </c>
      <c r="C31" t="s">
        <v>61</v>
      </c>
      <c r="D31" s="1">
        <v>3100</v>
      </c>
      <c r="E31">
        <v>0</v>
      </c>
      <c r="F31">
        <v>6</v>
      </c>
      <c r="G31" s="1">
        <f>IFERROR(テーブル1[[#This Row],[価格]]*テーブル1[[#This Row],[種類(男)]],0)</f>
        <v>0</v>
      </c>
      <c r="H31" s="1">
        <f>IFERROR(テーブル1[[#This Row],[価格]]*テーブル1[[#This Row],[種類(女)]],0)</f>
        <v>18600</v>
      </c>
    </row>
    <row r="32" spans="1:8" x14ac:dyDescent="0.4">
      <c r="A32" t="s">
        <v>8</v>
      </c>
      <c r="B32" t="s">
        <v>60</v>
      </c>
      <c r="C32" t="s">
        <v>62</v>
      </c>
      <c r="D32" s="1">
        <v>3200</v>
      </c>
      <c r="E32">
        <v>4</v>
      </c>
      <c r="F32">
        <v>4</v>
      </c>
      <c r="G32" s="1">
        <f>IFERROR(テーブル1[[#This Row],[価格]]*テーブル1[[#This Row],[種類(男)]],0)</f>
        <v>12800</v>
      </c>
      <c r="H32" s="1">
        <f>IFERROR(テーブル1[[#This Row],[価格]]*テーブル1[[#This Row],[種類(女)]],0)</f>
        <v>12800</v>
      </c>
    </row>
    <row r="33" spans="1:8" x14ac:dyDescent="0.4">
      <c r="A33" t="s">
        <v>8</v>
      </c>
      <c r="B33" t="s">
        <v>87</v>
      </c>
      <c r="C33" t="s">
        <v>88</v>
      </c>
      <c r="D33" s="1">
        <v>1900</v>
      </c>
      <c r="E33">
        <v>0</v>
      </c>
      <c r="F33">
        <v>12</v>
      </c>
      <c r="G33" s="1">
        <f>IFERROR(テーブル1[[#This Row],[価格]]*テーブル1[[#This Row],[種類(男)]],0)</f>
        <v>0</v>
      </c>
      <c r="H33" s="1">
        <f>IFERROR(テーブル1[[#This Row],[価格]]*テーブル1[[#This Row],[種類(女)]],0)</f>
        <v>22800</v>
      </c>
    </row>
    <row r="34" spans="1:8" x14ac:dyDescent="0.4">
      <c r="A34" t="s">
        <v>8</v>
      </c>
      <c r="B34" t="s">
        <v>96</v>
      </c>
      <c r="C34" t="s">
        <v>61</v>
      </c>
      <c r="D34" s="1">
        <v>990</v>
      </c>
      <c r="E34">
        <v>0</v>
      </c>
      <c r="F34">
        <v>12</v>
      </c>
      <c r="G34" s="1">
        <f>IFERROR(テーブル1[[#This Row],[価格]]*テーブル1[[#This Row],[種類(男)]],0)</f>
        <v>0</v>
      </c>
      <c r="H34" s="1">
        <f>IFERROR(テーブル1[[#This Row],[価格]]*テーブル1[[#This Row],[種類(女)]],0)</f>
        <v>11880</v>
      </c>
    </row>
    <row r="35" spans="1:8" x14ac:dyDescent="0.4">
      <c r="A35" t="s">
        <v>8</v>
      </c>
      <c r="B35" t="s">
        <v>96</v>
      </c>
      <c r="C35" t="s">
        <v>97</v>
      </c>
      <c r="D35" s="1">
        <v>350</v>
      </c>
      <c r="E35">
        <v>0</v>
      </c>
      <c r="F35">
        <v>1</v>
      </c>
      <c r="G35" s="1">
        <f>IFERROR(テーブル1[[#This Row],[価格]]*テーブル1[[#This Row],[種類(男)]],0)</f>
        <v>0</v>
      </c>
      <c r="H35" s="1">
        <f>IFERROR(テーブル1[[#This Row],[価格]]*テーブル1[[#This Row],[種類(女)]],0)</f>
        <v>350</v>
      </c>
    </row>
    <row r="36" spans="1:8" x14ac:dyDescent="0.4">
      <c r="A36" t="s">
        <v>8</v>
      </c>
      <c r="B36" t="s">
        <v>96</v>
      </c>
      <c r="C36" t="s">
        <v>102</v>
      </c>
      <c r="D36" s="1">
        <v>1190</v>
      </c>
      <c r="E36">
        <v>12</v>
      </c>
      <c r="F36">
        <v>12</v>
      </c>
      <c r="G36" s="1">
        <f>IFERROR(テーブル1[[#This Row],[価格]]*テーブル1[[#This Row],[種類(男)]],0)</f>
        <v>14280</v>
      </c>
      <c r="H36" s="1">
        <f>IFERROR(テーブル1[[#This Row],[価格]]*テーブル1[[#This Row],[種類(女)]],0)</f>
        <v>14280</v>
      </c>
    </row>
    <row r="37" spans="1:8" x14ac:dyDescent="0.4">
      <c r="A37" t="s">
        <v>8</v>
      </c>
      <c r="B37" t="s">
        <v>96</v>
      </c>
      <c r="C37" t="s">
        <v>99</v>
      </c>
      <c r="D37" s="1">
        <v>390</v>
      </c>
      <c r="E37">
        <v>10</v>
      </c>
      <c r="F37">
        <v>10</v>
      </c>
      <c r="G37" s="1">
        <f>IFERROR(テーブル1[[#This Row],[価格]]*テーブル1[[#This Row],[種類(男)]],0)</f>
        <v>3900</v>
      </c>
      <c r="H37" s="1">
        <f>IFERROR(テーブル1[[#This Row],[価格]]*テーブル1[[#This Row],[種類(女)]],0)</f>
        <v>3900</v>
      </c>
    </row>
    <row r="38" spans="1:8" x14ac:dyDescent="0.4">
      <c r="A38" t="s">
        <v>8</v>
      </c>
      <c r="B38" t="s">
        <v>96</v>
      </c>
      <c r="C38" t="s">
        <v>100</v>
      </c>
      <c r="D38" s="1">
        <v>990</v>
      </c>
      <c r="E38">
        <v>12</v>
      </c>
      <c r="F38">
        <v>12</v>
      </c>
      <c r="G38" s="1">
        <f>IFERROR(テーブル1[[#This Row],[価格]]*テーブル1[[#This Row],[種類(男)]],0)</f>
        <v>11880</v>
      </c>
      <c r="H38" s="1">
        <f>IFERROR(テーブル1[[#This Row],[価格]]*テーブル1[[#This Row],[種類(女)]],0)</f>
        <v>11880</v>
      </c>
    </row>
    <row r="39" spans="1:8" x14ac:dyDescent="0.4">
      <c r="A39" t="s">
        <v>8</v>
      </c>
      <c r="B39" t="s">
        <v>96</v>
      </c>
      <c r="C39" t="s">
        <v>98</v>
      </c>
      <c r="D39" s="1">
        <v>350</v>
      </c>
      <c r="E39">
        <v>12</v>
      </c>
      <c r="F39">
        <v>12</v>
      </c>
      <c r="G39" s="1">
        <f>IFERROR(テーブル1[[#This Row],[価格]]*テーブル1[[#This Row],[種類(男)]],0)</f>
        <v>4200</v>
      </c>
      <c r="H39" s="1">
        <f>IFERROR(テーブル1[[#This Row],[価格]]*テーブル1[[#This Row],[種類(女)]],0)</f>
        <v>4200</v>
      </c>
    </row>
    <row r="40" spans="1:8" x14ac:dyDescent="0.4">
      <c r="A40" t="s">
        <v>12</v>
      </c>
      <c r="B40" t="s">
        <v>9</v>
      </c>
      <c r="C40" t="s">
        <v>32</v>
      </c>
      <c r="D40" s="1">
        <v>6100</v>
      </c>
      <c r="E40">
        <v>11</v>
      </c>
      <c r="F40">
        <v>0</v>
      </c>
      <c r="G40" s="1">
        <f>IFERROR(テーブル1[[#This Row],[価格]]*テーブル1[[#This Row],[種類(男)]],0)</f>
        <v>67100</v>
      </c>
      <c r="H40" s="1">
        <f>IFERROR(テーブル1[[#This Row],[価格]]*テーブル1[[#This Row],[種類(女)]],0)</f>
        <v>0</v>
      </c>
    </row>
    <row r="41" spans="1:8" x14ac:dyDescent="0.4">
      <c r="A41" t="s">
        <v>12</v>
      </c>
      <c r="B41" t="s">
        <v>9</v>
      </c>
      <c r="C41" t="s">
        <v>33</v>
      </c>
      <c r="D41" s="1">
        <v>6200</v>
      </c>
      <c r="E41">
        <v>1</v>
      </c>
      <c r="F41">
        <v>1</v>
      </c>
      <c r="G41" s="1">
        <f>IFERROR(テーブル1[[#This Row],[価格]]*テーブル1[[#This Row],[種類(男)]],0)</f>
        <v>6200</v>
      </c>
      <c r="H41" s="1">
        <f>IFERROR(テーブル1[[#This Row],[価格]]*テーブル1[[#This Row],[種類(女)]],0)</f>
        <v>6200</v>
      </c>
    </row>
    <row r="42" spans="1:8" x14ac:dyDescent="0.4">
      <c r="A42" t="s">
        <v>12</v>
      </c>
      <c r="B42" t="s">
        <v>9</v>
      </c>
      <c r="C42" t="s">
        <v>13</v>
      </c>
      <c r="D42" s="1">
        <v>1500</v>
      </c>
      <c r="E42">
        <v>3</v>
      </c>
      <c r="F42">
        <v>3</v>
      </c>
      <c r="G42" s="1">
        <f>IFERROR(テーブル1[[#This Row],[価格]]*テーブル1[[#This Row],[種類(男)]],0)</f>
        <v>4500</v>
      </c>
      <c r="H42" s="1">
        <f>IFERROR(テーブル1[[#This Row],[価格]]*テーブル1[[#This Row],[種類(女)]],0)</f>
        <v>4500</v>
      </c>
    </row>
    <row r="43" spans="1:8" x14ac:dyDescent="0.4">
      <c r="A43" t="s">
        <v>12</v>
      </c>
      <c r="B43" t="s">
        <v>45</v>
      </c>
      <c r="C43" t="s">
        <v>53</v>
      </c>
      <c r="D43" s="1">
        <v>22900</v>
      </c>
      <c r="E43">
        <v>5</v>
      </c>
      <c r="F43">
        <v>5</v>
      </c>
      <c r="G43" s="1">
        <f>IFERROR(テーブル1[[#This Row],[価格]]*テーブル1[[#This Row],[種類(男)]],0)</f>
        <v>114500</v>
      </c>
      <c r="H43" s="1">
        <f>IFERROR(テーブル1[[#This Row],[価格]]*テーブル1[[#This Row],[種類(女)]],0)</f>
        <v>114500</v>
      </c>
    </row>
    <row r="44" spans="1:8" x14ac:dyDescent="0.4">
      <c r="A44" t="s">
        <v>12</v>
      </c>
      <c r="B44" t="s">
        <v>45</v>
      </c>
      <c r="C44" t="s">
        <v>47</v>
      </c>
      <c r="D44" s="1">
        <v>15800</v>
      </c>
      <c r="E44">
        <v>6</v>
      </c>
      <c r="F44">
        <v>6</v>
      </c>
      <c r="G44" s="1">
        <f>IFERROR(テーブル1[[#This Row],[価格]]*テーブル1[[#This Row],[種類(男)]],0)</f>
        <v>94800</v>
      </c>
      <c r="H44" s="1">
        <f>IFERROR(テーブル1[[#This Row],[価格]]*テーブル1[[#This Row],[種類(女)]],0)</f>
        <v>94800</v>
      </c>
    </row>
    <row r="45" spans="1:8" x14ac:dyDescent="0.4">
      <c r="A45" t="s">
        <v>12</v>
      </c>
      <c r="B45" t="s">
        <v>45</v>
      </c>
      <c r="C45" t="s">
        <v>52</v>
      </c>
      <c r="D45" s="1">
        <v>21400</v>
      </c>
      <c r="E45">
        <v>7</v>
      </c>
      <c r="F45">
        <v>7</v>
      </c>
      <c r="G45" s="1">
        <f>IFERROR(テーブル1[[#This Row],[価格]]*テーブル1[[#This Row],[種類(男)]],0)</f>
        <v>149800</v>
      </c>
      <c r="H45" s="1">
        <f>IFERROR(テーブル1[[#This Row],[価格]]*テーブル1[[#This Row],[種類(女)]],0)</f>
        <v>149800</v>
      </c>
    </row>
    <row r="46" spans="1:8" x14ac:dyDescent="0.4">
      <c r="A46" t="s">
        <v>12</v>
      </c>
      <c r="B46" t="s">
        <v>87</v>
      </c>
      <c r="C46" t="s">
        <v>95</v>
      </c>
      <c r="D46" s="1">
        <v>8800</v>
      </c>
      <c r="E46">
        <v>12</v>
      </c>
      <c r="F46">
        <v>12</v>
      </c>
      <c r="G46" s="1">
        <f>IFERROR(テーブル1[[#This Row],[価格]]*テーブル1[[#This Row],[種類(男)]],0)</f>
        <v>105600</v>
      </c>
      <c r="H46" s="1">
        <f>IFERROR(テーブル1[[#This Row],[価格]]*テーブル1[[#This Row],[種類(女)]],0)</f>
        <v>105600</v>
      </c>
    </row>
    <row r="47" spans="1:8" x14ac:dyDescent="0.4">
      <c r="A47" t="s">
        <v>12</v>
      </c>
      <c r="B47" t="s">
        <v>87</v>
      </c>
      <c r="C47" t="s">
        <v>95</v>
      </c>
      <c r="D47" s="1">
        <v>12800</v>
      </c>
      <c r="E47">
        <v>3</v>
      </c>
      <c r="F47">
        <v>3</v>
      </c>
      <c r="G47" s="1">
        <f>IFERROR(テーブル1[[#This Row],[価格]]*テーブル1[[#This Row],[種類(男)]],0)</f>
        <v>38400</v>
      </c>
      <c r="H47" s="1">
        <f>IFERROR(テーブル1[[#This Row],[価格]]*テーブル1[[#This Row],[種類(女)]],0)</f>
        <v>38400</v>
      </c>
    </row>
    <row r="48" spans="1:8" x14ac:dyDescent="0.4">
      <c r="A48" t="s">
        <v>12</v>
      </c>
      <c r="B48" t="s">
        <v>96</v>
      </c>
      <c r="C48" t="s">
        <v>47</v>
      </c>
      <c r="D48" s="1">
        <v>980</v>
      </c>
      <c r="E48">
        <v>2</v>
      </c>
      <c r="F48">
        <v>2</v>
      </c>
      <c r="G48" s="1">
        <f>IFERROR(テーブル1[[#This Row],[価格]]*テーブル1[[#This Row],[種類(男)]],0)</f>
        <v>1960</v>
      </c>
      <c r="H48" s="1">
        <f>IFERROR(テーブル1[[#This Row],[価格]]*テーブル1[[#This Row],[種類(女)]],0)</f>
        <v>1960</v>
      </c>
    </row>
    <row r="49" spans="1:8" x14ac:dyDescent="0.4">
      <c r="A49" t="s">
        <v>12</v>
      </c>
      <c r="B49" t="s">
        <v>96</v>
      </c>
      <c r="C49" t="s">
        <v>110</v>
      </c>
      <c r="D49" s="1">
        <v>30000</v>
      </c>
      <c r="E49">
        <v>3</v>
      </c>
      <c r="F49">
        <v>3</v>
      </c>
      <c r="G49" s="1">
        <f>IFERROR(テーブル1[[#This Row],[価格]]*テーブル1[[#This Row],[種類(男)]],0)</f>
        <v>90000</v>
      </c>
      <c r="H49" s="1">
        <f>IFERROR(テーブル1[[#This Row],[価格]]*テーブル1[[#This Row],[種類(女)]],0)</f>
        <v>90000</v>
      </c>
    </row>
    <row r="50" spans="1:8" x14ac:dyDescent="0.4">
      <c r="A50" t="s">
        <v>12</v>
      </c>
      <c r="B50" t="s">
        <v>96</v>
      </c>
      <c r="C50" t="s">
        <v>13</v>
      </c>
      <c r="D50" s="1">
        <v>990</v>
      </c>
      <c r="E50">
        <v>11</v>
      </c>
      <c r="F50">
        <v>11</v>
      </c>
      <c r="G50" s="1">
        <f>IFERROR(テーブル1[[#This Row],[価格]]*テーブル1[[#This Row],[種類(男)]],0)</f>
        <v>10890</v>
      </c>
      <c r="H50" s="1">
        <f>IFERROR(テーブル1[[#This Row],[価格]]*テーブル1[[#This Row],[種類(女)]],0)</f>
        <v>10890</v>
      </c>
    </row>
    <row r="51" spans="1:8" x14ac:dyDescent="0.4">
      <c r="A51" t="s">
        <v>12</v>
      </c>
      <c r="B51" t="s">
        <v>96</v>
      </c>
      <c r="C51" t="s">
        <v>103</v>
      </c>
      <c r="D51" s="1">
        <v>1500</v>
      </c>
      <c r="E51">
        <v>10</v>
      </c>
      <c r="F51">
        <v>10</v>
      </c>
      <c r="G51" s="1">
        <f>IFERROR(テーブル1[[#This Row],[価格]]*テーブル1[[#This Row],[種類(男)]],0)</f>
        <v>15000</v>
      </c>
      <c r="H51" s="1">
        <f>IFERROR(テーブル1[[#This Row],[価格]]*テーブル1[[#This Row],[種類(女)]],0)</f>
        <v>15000</v>
      </c>
    </row>
    <row r="52" spans="1:8" x14ac:dyDescent="0.4">
      <c r="A52" t="s">
        <v>24</v>
      </c>
      <c r="B52" t="s">
        <v>9</v>
      </c>
      <c r="C52" t="s">
        <v>25</v>
      </c>
      <c r="D52" s="1">
        <v>2900</v>
      </c>
      <c r="E52">
        <v>1</v>
      </c>
      <c r="F52">
        <v>1</v>
      </c>
      <c r="G52" s="1">
        <f>IFERROR(テーブル1[[#This Row],[価格]]*テーブル1[[#This Row],[種類(男)]],0)</f>
        <v>2900</v>
      </c>
      <c r="H52" s="1">
        <f>IFERROR(テーブル1[[#This Row],[価格]]*テーブル1[[#This Row],[種類(女)]],0)</f>
        <v>2900</v>
      </c>
    </row>
    <row r="53" spans="1:8" x14ac:dyDescent="0.4">
      <c r="A53" t="s">
        <v>24</v>
      </c>
      <c r="B53" t="s">
        <v>45</v>
      </c>
      <c r="C53" t="s">
        <v>55</v>
      </c>
      <c r="D53" s="1">
        <v>35800</v>
      </c>
      <c r="E53">
        <v>12</v>
      </c>
      <c r="F53">
        <v>12</v>
      </c>
      <c r="G53" s="1">
        <f>IFERROR(テーブル1[[#This Row],[価格]]*テーブル1[[#This Row],[種類(男)]],0)</f>
        <v>429600</v>
      </c>
      <c r="H53" s="1">
        <f>IFERROR(テーブル1[[#This Row],[価格]]*テーブル1[[#This Row],[種類(女)]],0)</f>
        <v>429600</v>
      </c>
    </row>
    <row r="54" spans="1:8" x14ac:dyDescent="0.4">
      <c r="A54" t="s">
        <v>24</v>
      </c>
      <c r="B54" t="s">
        <v>60</v>
      </c>
      <c r="C54" t="s">
        <v>25</v>
      </c>
      <c r="D54" s="1">
        <v>5800</v>
      </c>
      <c r="E54">
        <v>11</v>
      </c>
      <c r="F54">
        <v>11</v>
      </c>
      <c r="G54" s="1">
        <f>IFERROR(テーブル1[[#This Row],[価格]]*テーブル1[[#This Row],[種類(男)]],0)</f>
        <v>63800</v>
      </c>
      <c r="H54" s="1">
        <f>IFERROR(テーブル1[[#This Row],[価格]]*テーブル1[[#This Row],[種類(女)]],0)</f>
        <v>63800</v>
      </c>
    </row>
    <row r="55" spans="1:8" x14ac:dyDescent="0.4">
      <c r="A55" t="s">
        <v>24</v>
      </c>
      <c r="B55" t="s">
        <v>60</v>
      </c>
      <c r="C55" t="s">
        <v>63</v>
      </c>
      <c r="D55" s="1">
        <v>4810</v>
      </c>
      <c r="E55">
        <v>12</v>
      </c>
      <c r="F55">
        <v>12</v>
      </c>
      <c r="G55" s="1">
        <f>IFERROR(テーブル1[[#This Row],[価格]]*テーブル1[[#This Row],[種類(男)]],0)</f>
        <v>57720</v>
      </c>
      <c r="H55" s="1">
        <f>IFERROR(テーブル1[[#This Row],[価格]]*テーブル1[[#This Row],[種類(女)]],0)</f>
        <v>57720</v>
      </c>
    </row>
    <row r="56" spans="1:8" x14ac:dyDescent="0.4">
      <c r="A56" t="s">
        <v>24</v>
      </c>
      <c r="B56" t="s">
        <v>87</v>
      </c>
      <c r="C56" t="s">
        <v>25</v>
      </c>
      <c r="D56" s="1">
        <v>5800</v>
      </c>
      <c r="E56">
        <v>7</v>
      </c>
      <c r="F56">
        <v>7</v>
      </c>
      <c r="G56" s="1">
        <f>IFERROR(テーブル1[[#This Row],[価格]]*テーブル1[[#This Row],[種類(男)]],0)</f>
        <v>40600</v>
      </c>
      <c r="H56" s="1">
        <f>IFERROR(テーブル1[[#This Row],[価格]]*テーブル1[[#This Row],[種類(女)]],0)</f>
        <v>40600</v>
      </c>
    </row>
    <row r="57" spans="1:8" x14ac:dyDescent="0.4">
      <c r="A57" t="s">
        <v>24</v>
      </c>
      <c r="B57" t="s">
        <v>87</v>
      </c>
      <c r="C57" t="s">
        <v>89</v>
      </c>
      <c r="D57" s="1">
        <v>5100</v>
      </c>
      <c r="E57">
        <v>12</v>
      </c>
      <c r="F57">
        <v>0</v>
      </c>
      <c r="G57" s="1">
        <f>IFERROR(テーブル1[[#This Row],[価格]]*テーブル1[[#This Row],[種類(男)]],0)</f>
        <v>61200</v>
      </c>
      <c r="H57" s="1">
        <f>IFERROR(テーブル1[[#This Row],[価格]]*テーブル1[[#This Row],[種類(女)]],0)</f>
        <v>0</v>
      </c>
    </row>
    <row r="58" spans="1:8" x14ac:dyDescent="0.4">
      <c r="A58" t="s">
        <v>24</v>
      </c>
      <c r="B58" t="s">
        <v>87</v>
      </c>
      <c r="C58" t="s">
        <v>90</v>
      </c>
      <c r="D58" s="1">
        <v>5800</v>
      </c>
      <c r="E58">
        <v>0</v>
      </c>
      <c r="F58">
        <v>12</v>
      </c>
      <c r="G58" s="1">
        <f>IFERROR(テーブル1[[#This Row],[価格]]*テーブル1[[#This Row],[種類(男)]],0)</f>
        <v>0</v>
      </c>
      <c r="H58" s="1">
        <f>IFERROR(テーブル1[[#This Row],[価格]]*テーブル1[[#This Row],[種類(女)]],0)</f>
        <v>69600</v>
      </c>
    </row>
    <row r="59" spans="1:8" x14ac:dyDescent="0.4">
      <c r="A59" t="s">
        <v>24</v>
      </c>
      <c r="B59" t="s">
        <v>96</v>
      </c>
      <c r="C59" t="s">
        <v>104</v>
      </c>
      <c r="D59" s="1">
        <v>1500</v>
      </c>
      <c r="E59">
        <v>12</v>
      </c>
      <c r="F59">
        <v>12</v>
      </c>
      <c r="G59" s="1">
        <f>IFERROR(テーブル1[[#This Row],[価格]]*テーブル1[[#This Row],[種類(男)]],0)</f>
        <v>18000</v>
      </c>
      <c r="H59" s="1">
        <f>IFERROR(テーブル1[[#This Row],[価格]]*テーブル1[[#This Row],[種類(女)]],0)</f>
        <v>18000</v>
      </c>
    </row>
    <row r="60" spans="1:8" x14ac:dyDescent="0.4">
      <c r="A60" t="s">
        <v>24</v>
      </c>
      <c r="B60" t="s">
        <v>96</v>
      </c>
      <c r="C60" t="s">
        <v>108</v>
      </c>
      <c r="D60" s="1">
        <v>4810</v>
      </c>
      <c r="E60">
        <v>12</v>
      </c>
      <c r="F60">
        <v>12</v>
      </c>
      <c r="G60" s="1">
        <f>IFERROR(テーブル1[[#This Row],[価格]]*テーブル1[[#This Row],[種類(男)]],0)</f>
        <v>57720</v>
      </c>
      <c r="H60" s="1">
        <f>IFERROR(テーブル1[[#This Row],[価格]]*テーブル1[[#This Row],[種類(女)]],0)</f>
        <v>57720</v>
      </c>
    </row>
    <row r="61" spans="1:8" x14ac:dyDescent="0.4">
      <c r="A61" t="s">
        <v>29</v>
      </c>
      <c r="B61" t="s">
        <v>9</v>
      </c>
      <c r="C61" t="s">
        <v>35</v>
      </c>
      <c r="D61" s="1">
        <v>7800</v>
      </c>
      <c r="E61">
        <v>6</v>
      </c>
      <c r="F61">
        <v>0</v>
      </c>
      <c r="G61" s="1">
        <f>IFERROR(テーブル1[[#This Row],[価格]]*テーブル1[[#This Row],[種類(男)]],0)</f>
        <v>46800</v>
      </c>
      <c r="H61" s="1">
        <f>IFERROR(テーブル1[[#This Row],[価格]]*テーブル1[[#This Row],[種類(女)]],0)</f>
        <v>0</v>
      </c>
    </row>
    <row r="62" spans="1:8" x14ac:dyDescent="0.4">
      <c r="A62" t="s">
        <v>29</v>
      </c>
      <c r="B62" t="s">
        <v>9</v>
      </c>
      <c r="C62" t="s">
        <v>34</v>
      </c>
      <c r="D62" s="1">
        <v>6950</v>
      </c>
      <c r="E62">
        <v>0</v>
      </c>
      <c r="F62">
        <v>6</v>
      </c>
      <c r="G62" s="1">
        <f>IFERROR(テーブル1[[#This Row],[価格]]*テーブル1[[#This Row],[種類(男)]],0)</f>
        <v>0</v>
      </c>
      <c r="H62" s="1">
        <f>IFERROR(テーブル1[[#This Row],[価格]]*テーブル1[[#This Row],[種類(女)]],0)</f>
        <v>41700</v>
      </c>
    </row>
    <row r="63" spans="1:8" x14ac:dyDescent="0.4">
      <c r="A63" t="s">
        <v>29</v>
      </c>
      <c r="B63" t="s">
        <v>9</v>
      </c>
      <c r="C63" t="s">
        <v>37</v>
      </c>
      <c r="D63" s="1">
        <v>11200</v>
      </c>
      <c r="E63">
        <v>5</v>
      </c>
      <c r="F63">
        <v>5</v>
      </c>
      <c r="G63" s="1">
        <f>IFERROR(テーブル1[[#This Row],[価格]]*テーブル1[[#This Row],[種類(男)]],0)</f>
        <v>56000</v>
      </c>
      <c r="H63" s="1">
        <f>IFERROR(テーブル1[[#This Row],[価格]]*テーブル1[[#This Row],[種類(女)]],0)</f>
        <v>56000</v>
      </c>
    </row>
    <row r="64" spans="1:8" x14ac:dyDescent="0.4">
      <c r="A64" t="s">
        <v>29</v>
      </c>
      <c r="B64" t="s">
        <v>9</v>
      </c>
      <c r="C64" t="s">
        <v>30</v>
      </c>
      <c r="D64" s="1">
        <v>4300</v>
      </c>
      <c r="E64">
        <v>1</v>
      </c>
      <c r="F64">
        <v>1</v>
      </c>
      <c r="G64" s="1">
        <f>IFERROR(テーブル1[[#This Row],[価格]]*テーブル1[[#This Row],[種類(男)]],0)</f>
        <v>4300</v>
      </c>
      <c r="H64" s="1">
        <f>IFERROR(テーブル1[[#This Row],[価格]]*テーブル1[[#This Row],[種類(女)]],0)</f>
        <v>4300</v>
      </c>
    </row>
    <row r="65" spans="1:8" x14ac:dyDescent="0.4">
      <c r="A65" t="s">
        <v>29</v>
      </c>
      <c r="B65" t="s">
        <v>60</v>
      </c>
      <c r="C65" t="s">
        <v>67</v>
      </c>
      <c r="D65" s="1">
        <v>24000</v>
      </c>
      <c r="E65">
        <v>0</v>
      </c>
      <c r="F65">
        <v>5</v>
      </c>
      <c r="G65" s="1">
        <f>IFERROR(テーブル1[[#This Row],[価格]]*テーブル1[[#This Row],[種類(男)]],0)</f>
        <v>0</v>
      </c>
      <c r="H65" s="1">
        <f>IFERROR(テーブル1[[#This Row],[価格]]*テーブル1[[#This Row],[種類(女)]],0)</f>
        <v>120000</v>
      </c>
    </row>
    <row r="66" spans="1:8" x14ac:dyDescent="0.4">
      <c r="A66" t="s">
        <v>29</v>
      </c>
      <c r="B66" t="s">
        <v>60</v>
      </c>
      <c r="C66" t="s">
        <v>30</v>
      </c>
      <c r="D66" s="1">
        <v>8620</v>
      </c>
      <c r="E66">
        <v>11</v>
      </c>
      <c r="F66">
        <v>11</v>
      </c>
      <c r="G66" s="1">
        <f>IFERROR(テーブル1[[#This Row],[価格]]*テーブル1[[#This Row],[種類(男)]],0)</f>
        <v>94820</v>
      </c>
      <c r="H66" s="1">
        <f>IFERROR(テーブル1[[#This Row],[価格]]*テーブル1[[#This Row],[種類(女)]],0)</f>
        <v>94820</v>
      </c>
    </row>
    <row r="67" spans="1:8" x14ac:dyDescent="0.4">
      <c r="A67" t="s">
        <v>29</v>
      </c>
      <c r="B67" t="s">
        <v>60</v>
      </c>
      <c r="C67" t="s">
        <v>73</v>
      </c>
      <c r="D67" s="1">
        <v>96400</v>
      </c>
      <c r="E67">
        <v>5</v>
      </c>
      <c r="F67">
        <v>5</v>
      </c>
      <c r="G67" s="1">
        <f>IFERROR(テーブル1[[#This Row],[価格]]*テーブル1[[#This Row],[種類(男)]],0)</f>
        <v>482000</v>
      </c>
      <c r="H67" s="1">
        <f>IFERROR(テーブル1[[#This Row],[価格]]*テーブル1[[#This Row],[種類(女)]],0)</f>
        <v>482000</v>
      </c>
    </row>
    <row r="68" spans="1:8" x14ac:dyDescent="0.4">
      <c r="A68" t="s">
        <v>29</v>
      </c>
      <c r="B68" t="s">
        <v>60</v>
      </c>
      <c r="C68" t="s">
        <v>69</v>
      </c>
      <c r="D68" s="1">
        <v>78300</v>
      </c>
      <c r="E68">
        <v>0</v>
      </c>
      <c r="F68">
        <v>5</v>
      </c>
      <c r="G68" s="1">
        <f>IFERROR(テーブル1[[#This Row],[価格]]*テーブル1[[#This Row],[種類(男)]],0)</f>
        <v>0</v>
      </c>
      <c r="H68" s="1">
        <f>IFERROR(テーブル1[[#This Row],[価格]]*テーブル1[[#This Row],[種類(女)]],0)</f>
        <v>391500</v>
      </c>
    </row>
    <row r="69" spans="1:8" x14ac:dyDescent="0.4">
      <c r="A69" t="s">
        <v>29</v>
      </c>
      <c r="B69" t="s">
        <v>87</v>
      </c>
      <c r="C69" t="s">
        <v>30</v>
      </c>
      <c r="D69" s="1">
        <v>8620</v>
      </c>
      <c r="E69">
        <v>7</v>
      </c>
      <c r="F69">
        <v>7</v>
      </c>
      <c r="G69" s="1">
        <f>IFERROR(テーブル1[[#This Row],[価格]]*テーブル1[[#This Row],[種類(男)]],0)</f>
        <v>60340</v>
      </c>
      <c r="H69" s="1">
        <f>IFERROR(テーブル1[[#This Row],[価格]]*テーブル1[[#This Row],[種類(女)]],0)</f>
        <v>60340</v>
      </c>
    </row>
    <row r="70" spans="1:8" x14ac:dyDescent="0.4">
      <c r="A70" t="s">
        <v>29</v>
      </c>
      <c r="B70" t="s">
        <v>87</v>
      </c>
      <c r="C70" t="s">
        <v>94</v>
      </c>
      <c r="D70" s="1">
        <v>12500</v>
      </c>
      <c r="E70">
        <v>0</v>
      </c>
      <c r="F70">
        <v>12</v>
      </c>
      <c r="G70" s="1">
        <f>IFERROR(テーブル1[[#This Row],[価格]]*テーブル1[[#This Row],[種類(男)]],0)</f>
        <v>0</v>
      </c>
      <c r="H70" s="1">
        <f>IFERROR(テーブル1[[#This Row],[価格]]*テーブル1[[#This Row],[種類(女)]],0)</f>
        <v>150000</v>
      </c>
    </row>
    <row r="71" spans="1:8" x14ac:dyDescent="0.4">
      <c r="A71" t="s">
        <v>29</v>
      </c>
      <c r="B71" t="s">
        <v>87</v>
      </c>
      <c r="C71" t="s">
        <v>94</v>
      </c>
      <c r="D71" s="1">
        <v>15800</v>
      </c>
      <c r="E71">
        <v>0</v>
      </c>
      <c r="F71">
        <v>3</v>
      </c>
      <c r="G71" s="1">
        <f>IFERROR(テーブル1[[#This Row],[価格]]*テーブル1[[#This Row],[種類(男)]],0)</f>
        <v>0</v>
      </c>
      <c r="H71" s="1">
        <f>IFERROR(テーブル1[[#This Row],[価格]]*テーブル1[[#This Row],[種類(女)]],0)</f>
        <v>47400</v>
      </c>
    </row>
    <row r="72" spans="1:8" x14ac:dyDescent="0.4">
      <c r="A72" t="s">
        <v>29</v>
      </c>
      <c r="B72" t="s">
        <v>96</v>
      </c>
      <c r="C72" t="s">
        <v>105</v>
      </c>
      <c r="D72" s="1">
        <v>1990</v>
      </c>
      <c r="E72">
        <v>11</v>
      </c>
      <c r="F72">
        <v>11</v>
      </c>
      <c r="G72" s="1">
        <f>IFERROR(テーブル1[[#This Row],[価格]]*テーブル1[[#This Row],[種類(男)]],0)</f>
        <v>21890</v>
      </c>
      <c r="H72" s="1">
        <f>IFERROR(テーブル1[[#This Row],[価格]]*テーブル1[[#This Row],[種類(女)]],0)</f>
        <v>21890</v>
      </c>
    </row>
    <row r="73" spans="1:8" x14ac:dyDescent="0.4">
      <c r="A73" t="s">
        <v>29</v>
      </c>
      <c r="B73" t="s">
        <v>96</v>
      </c>
      <c r="C73" t="s">
        <v>109</v>
      </c>
      <c r="D73" s="1">
        <v>7800</v>
      </c>
      <c r="E73">
        <v>0</v>
      </c>
      <c r="F73">
        <v>5</v>
      </c>
      <c r="G73" s="1">
        <f>IFERROR(テーブル1[[#This Row],[価格]]*テーブル1[[#This Row],[種類(男)]],0)</f>
        <v>0</v>
      </c>
      <c r="H73" s="1">
        <f>IFERROR(テーブル1[[#This Row],[価格]]*テーブル1[[#This Row],[種類(女)]],0)</f>
        <v>39000</v>
      </c>
    </row>
    <row r="74" spans="1:8" x14ac:dyDescent="0.4">
      <c r="A74" t="s">
        <v>29</v>
      </c>
      <c r="B74" t="s">
        <v>96</v>
      </c>
      <c r="C74" t="s">
        <v>107</v>
      </c>
      <c r="D74" s="1">
        <v>3400</v>
      </c>
      <c r="E74">
        <v>0</v>
      </c>
      <c r="F74">
        <v>12</v>
      </c>
      <c r="G74" s="1">
        <f>IFERROR(テーブル1[[#This Row],[価格]]*テーブル1[[#This Row],[種類(男)]],0)</f>
        <v>0</v>
      </c>
      <c r="H74" s="1">
        <f>IFERROR(テーブル1[[#This Row],[価格]]*テーブル1[[#This Row],[種類(女)]],0)</f>
        <v>40800</v>
      </c>
    </row>
    <row r="75" spans="1:8" x14ac:dyDescent="0.4">
      <c r="A75" t="s">
        <v>19</v>
      </c>
      <c r="B75" t="s">
        <v>9</v>
      </c>
      <c r="C75" t="s">
        <v>20</v>
      </c>
      <c r="D75" s="1">
        <v>2800</v>
      </c>
      <c r="E75">
        <v>10</v>
      </c>
      <c r="F75">
        <v>10</v>
      </c>
      <c r="G75" s="1">
        <f>IFERROR(テーブル1[[#This Row],[価格]]*テーブル1[[#This Row],[種類(男)]],0)</f>
        <v>28000</v>
      </c>
      <c r="H75" s="1">
        <f>IFERROR(テーブル1[[#This Row],[価格]]*テーブル1[[#This Row],[種類(女)]],0)</f>
        <v>28000</v>
      </c>
    </row>
    <row r="76" spans="1:8" x14ac:dyDescent="0.4">
      <c r="A76" t="s">
        <v>19</v>
      </c>
      <c r="B76" t="s">
        <v>9</v>
      </c>
      <c r="C76" t="s">
        <v>26</v>
      </c>
      <c r="D76" s="1">
        <v>3500</v>
      </c>
      <c r="E76">
        <v>2</v>
      </c>
      <c r="F76">
        <v>2</v>
      </c>
      <c r="G76" s="1">
        <f>IFERROR(テーブル1[[#This Row],[価格]]*テーブル1[[#This Row],[種類(男)]],0)</f>
        <v>7000</v>
      </c>
      <c r="H76" s="1">
        <f>IFERROR(テーブル1[[#This Row],[価格]]*テーブル1[[#This Row],[種類(女)]],0)</f>
        <v>7000</v>
      </c>
    </row>
    <row r="77" spans="1:8" x14ac:dyDescent="0.4">
      <c r="A77" t="s">
        <v>19</v>
      </c>
      <c r="B77" t="s">
        <v>9</v>
      </c>
      <c r="C77" t="s">
        <v>44</v>
      </c>
      <c r="D77" s="1">
        <v>11000</v>
      </c>
      <c r="E77">
        <v>4</v>
      </c>
      <c r="F77">
        <v>4</v>
      </c>
      <c r="G77" s="1">
        <f>IFERROR(テーブル1[[#This Row],[価格]]*テーブル1[[#This Row],[種類(男)]],0)</f>
        <v>44000</v>
      </c>
      <c r="H77" s="1">
        <f>IFERROR(テーブル1[[#This Row],[価格]]*テーブル1[[#This Row],[種類(女)]],0)</f>
        <v>44000</v>
      </c>
    </row>
    <row r="78" spans="1:8" x14ac:dyDescent="0.4">
      <c r="A78" t="s">
        <v>19</v>
      </c>
      <c r="B78" t="s">
        <v>9</v>
      </c>
      <c r="C78" t="s">
        <v>44</v>
      </c>
      <c r="D78" s="1">
        <v>13480</v>
      </c>
      <c r="E78">
        <v>24</v>
      </c>
      <c r="F78">
        <v>24</v>
      </c>
      <c r="G78" s="1">
        <f>IFERROR(テーブル1[[#This Row],[価格]]*テーブル1[[#This Row],[種類(男)]],0)</f>
        <v>323520</v>
      </c>
      <c r="H78" s="1">
        <f>IFERROR(テーブル1[[#This Row],[価格]]*テーブル1[[#This Row],[種類(女)]],0)</f>
        <v>323520</v>
      </c>
    </row>
    <row r="79" spans="1:8" x14ac:dyDescent="0.4">
      <c r="A79" t="s">
        <v>19</v>
      </c>
      <c r="B79" t="s">
        <v>45</v>
      </c>
      <c r="C79" t="s">
        <v>51</v>
      </c>
      <c r="D79" s="1">
        <v>21000</v>
      </c>
      <c r="E79">
        <v>6</v>
      </c>
      <c r="F79">
        <v>6</v>
      </c>
      <c r="G79" s="1">
        <f>IFERROR(テーブル1[[#This Row],[価格]]*テーブル1[[#This Row],[種類(男)]],0)</f>
        <v>126000</v>
      </c>
      <c r="H79" s="1">
        <f>IFERROR(テーブル1[[#This Row],[価格]]*テーブル1[[#This Row],[種類(女)]],0)</f>
        <v>126000</v>
      </c>
    </row>
    <row r="80" spans="1:8" x14ac:dyDescent="0.4">
      <c r="A80" t="s">
        <v>19</v>
      </c>
      <c r="B80" t="s">
        <v>60</v>
      </c>
      <c r="C80" t="s">
        <v>26</v>
      </c>
      <c r="D80" s="1">
        <v>7100</v>
      </c>
      <c r="E80">
        <v>11</v>
      </c>
      <c r="F80">
        <v>11</v>
      </c>
      <c r="G80" s="1">
        <f>IFERROR(テーブル1[[#This Row],[価格]]*テーブル1[[#This Row],[種類(男)]],0)</f>
        <v>78100</v>
      </c>
      <c r="H80" s="1">
        <f>IFERROR(テーブル1[[#This Row],[価格]]*テーブル1[[#This Row],[種類(女)]],0)</f>
        <v>78100</v>
      </c>
    </row>
    <row r="81" spans="1:8" x14ac:dyDescent="0.4">
      <c r="A81" t="s">
        <v>19</v>
      </c>
      <c r="B81" t="s">
        <v>87</v>
      </c>
      <c r="C81" t="s">
        <v>26</v>
      </c>
      <c r="D81" s="1">
        <v>7100</v>
      </c>
      <c r="E81">
        <v>7</v>
      </c>
      <c r="F81">
        <v>7</v>
      </c>
      <c r="G81" s="1">
        <f>IFERROR(テーブル1[[#This Row],[価格]]*テーブル1[[#This Row],[種類(男)]],0)</f>
        <v>49700</v>
      </c>
      <c r="H81" s="1">
        <f>IFERROR(テーブル1[[#This Row],[価格]]*テーブル1[[#This Row],[種類(女)]],0)</f>
        <v>49700</v>
      </c>
    </row>
    <row r="82" spans="1:8" x14ac:dyDescent="0.4">
      <c r="A82" t="s">
        <v>19</v>
      </c>
      <c r="B82" t="s">
        <v>87</v>
      </c>
      <c r="C82" t="s">
        <v>91</v>
      </c>
      <c r="D82" s="1">
        <v>10000</v>
      </c>
      <c r="E82">
        <v>3</v>
      </c>
      <c r="F82">
        <v>3</v>
      </c>
      <c r="G82" s="1">
        <f>IFERROR(テーブル1[[#This Row],[価格]]*テーブル1[[#This Row],[種類(男)]],0)</f>
        <v>30000</v>
      </c>
      <c r="H82" s="1">
        <f>IFERROR(テーブル1[[#This Row],[価格]]*テーブル1[[#This Row],[種類(女)]],0)</f>
        <v>30000</v>
      </c>
    </row>
    <row r="83" spans="1:8" x14ac:dyDescent="0.4">
      <c r="A83" t="s">
        <v>19</v>
      </c>
      <c r="B83" t="s">
        <v>87</v>
      </c>
      <c r="C83" t="s">
        <v>92</v>
      </c>
      <c r="D83" s="1">
        <v>12000</v>
      </c>
      <c r="E83">
        <v>12</v>
      </c>
      <c r="F83">
        <v>12</v>
      </c>
      <c r="G83" s="1">
        <f>IFERROR(テーブル1[[#This Row],[価格]]*テーブル1[[#This Row],[種類(男)]],0)</f>
        <v>144000</v>
      </c>
      <c r="H83" s="1">
        <f>IFERROR(テーブル1[[#This Row],[価格]]*テーブル1[[#This Row],[種類(女)]],0)</f>
        <v>144000</v>
      </c>
    </row>
    <row r="84" spans="1:8" x14ac:dyDescent="0.4">
      <c r="A84" t="s">
        <v>19</v>
      </c>
      <c r="B84" t="s">
        <v>96</v>
      </c>
      <c r="C84" t="s">
        <v>20</v>
      </c>
      <c r="D84" s="1">
        <v>2800</v>
      </c>
      <c r="E84">
        <v>8</v>
      </c>
      <c r="F84">
        <v>8</v>
      </c>
      <c r="G84" s="1">
        <f>IFERROR(テーブル1[[#This Row],[価格]]*テーブル1[[#This Row],[種類(男)]],0)</f>
        <v>22400</v>
      </c>
      <c r="H84" s="1">
        <f>IFERROR(テーブル1[[#This Row],[価格]]*テーブル1[[#This Row],[種類(女)]],0)</f>
        <v>22400</v>
      </c>
    </row>
    <row r="85" spans="1:8" x14ac:dyDescent="0.4">
      <c r="A85" t="s">
        <v>75</v>
      </c>
      <c r="B85" t="s">
        <v>76</v>
      </c>
      <c r="C85" t="s">
        <v>85</v>
      </c>
      <c r="D85" s="1">
        <v>18000</v>
      </c>
      <c r="E85">
        <v>1</v>
      </c>
      <c r="F85">
        <v>1</v>
      </c>
      <c r="G85" s="1">
        <f>IFERROR(テーブル1[[#This Row],[価格]]*テーブル1[[#This Row],[種類(男)]],0)</f>
        <v>18000</v>
      </c>
      <c r="H85" s="1">
        <f>IFERROR(テーブル1[[#This Row],[価格]]*テーブル1[[#This Row],[種類(女)]],0)</f>
        <v>18000</v>
      </c>
    </row>
    <row r="86" spans="1:8" x14ac:dyDescent="0.4">
      <c r="A86" t="s">
        <v>75</v>
      </c>
      <c r="B86" t="s">
        <v>76</v>
      </c>
      <c r="C86" t="s">
        <v>83</v>
      </c>
      <c r="D86" s="1">
        <v>18000</v>
      </c>
      <c r="E86">
        <v>1</v>
      </c>
      <c r="F86">
        <v>1</v>
      </c>
      <c r="G86" s="1">
        <f>IFERROR(テーブル1[[#This Row],[価格]]*テーブル1[[#This Row],[種類(男)]],0)</f>
        <v>18000</v>
      </c>
      <c r="H86" s="1">
        <f>IFERROR(テーブル1[[#This Row],[価格]]*テーブル1[[#This Row],[種類(女)]],0)</f>
        <v>18000</v>
      </c>
    </row>
    <row r="87" spans="1:8" x14ac:dyDescent="0.4">
      <c r="A87" t="s">
        <v>75</v>
      </c>
      <c r="B87" t="s">
        <v>76</v>
      </c>
      <c r="C87" t="s">
        <v>79</v>
      </c>
      <c r="D87" s="1">
        <v>18000</v>
      </c>
      <c r="E87">
        <v>1</v>
      </c>
      <c r="F87">
        <v>1</v>
      </c>
      <c r="G87" s="1">
        <f>IFERROR(テーブル1[[#This Row],[価格]]*テーブル1[[#This Row],[種類(男)]],0)</f>
        <v>18000</v>
      </c>
      <c r="H87" s="1">
        <f>IFERROR(テーブル1[[#This Row],[価格]]*テーブル1[[#This Row],[種類(女)]],0)</f>
        <v>18000</v>
      </c>
    </row>
    <row r="88" spans="1:8" x14ac:dyDescent="0.4">
      <c r="A88" t="s">
        <v>75</v>
      </c>
      <c r="B88" t="s">
        <v>76</v>
      </c>
      <c r="C88" t="s">
        <v>81</v>
      </c>
      <c r="D88" s="1">
        <v>18000</v>
      </c>
      <c r="E88">
        <v>1</v>
      </c>
      <c r="F88">
        <v>1</v>
      </c>
      <c r="G88" s="1">
        <f>IFERROR(テーブル1[[#This Row],[価格]]*テーブル1[[#This Row],[種類(男)]],0)</f>
        <v>18000</v>
      </c>
      <c r="H88" s="1">
        <f>IFERROR(テーブル1[[#This Row],[価格]]*テーブル1[[#This Row],[種類(女)]],0)</f>
        <v>18000</v>
      </c>
    </row>
    <row r="89" spans="1:8" x14ac:dyDescent="0.4">
      <c r="A89" t="s">
        <v>75</v>
      </c>
      <c r="B89" t="s">
        <v>76</v>
      </c>
      <c r="C89" t="s">
        <v>78</v>
      </c>
      <c r="D89" s="1">
        <v>18000</v>
      </c>
      <c r="E89">
        <v>1</v>
      </c>
      <c r="F89">
        <v>1</v>
      </c>
      <c r="G89" s="1">
        <f>IFERROR(テーブル1[[#This Row],[価格]]*テーブル1[[#This Row],[種類(男)]],0)</f>
        <v>18000</v>
      </c>
      <c r="H89" s="1">
        <f>IFERROR(テーブル1[[#This Row],[価格]]*テーブル1[[#This Row],[種類(女)]],0)</f>
        <v>18000</v>
      </c>
    </row>
    <row r="90" spans="1:8" x14ac:dyDescent="0.4">
      <c r="A90" t="s">
        <v>75</v>
      </c>
      <c r="B90" t="s">
        <v>76</v>
      </c>
      <c r="C90" t="s">
        <v>80</v>
      </c>
      <c r="D90" s="1">
        <v>18000</v>
      </c>
      <c r="E90">
        <v>1</v>
      </c>
      <c r="F90">
        <v>1</v>
      </c>
      <c r="G90" s="1">
        <f>IFERROR(テーブル1[[#This Row],[価格]]*テーブル1[[#This Row],[種類(男)]],0)</f>
        <v>18000</v>
      </c>
      <c r="H90" s="1">
        <f>IFERROR(テーブル1[[#This Row],[価格]]*テーブル1[[#This Row],[種類(女)]],0)</f>
        <v>18000</v>
      </c>
    </row>
    <row r="91" spans="1:8" x14ac:dyDescent="0.4">
      <c r="A91" t="s">
        <v>75</v>
      </c>
      <c r="B91" t="s">
        <v>76</v>
      </c>
      <c r="C91" t="s">
        <v>77</v>
      </c>
      <c r="D91" s="1">
        <v>18000</v>
      </c>
      <c r="E91">
        <v>1</v>
      </c>
      <c r="F91">
        <v>1</v>
      </c>
      <c r="G91" s="1">
        <f>IFERROR(テーブル1[[#This Row],[価格]]*テーブル1[[#This Row],[種類(男)]],0)</f>
        <v>18000</v>
      </c>
      <c r="H91" s="1">
        <f>IFERROR(テーブル1[[#This Row],[価格]]*テーブル1[[#This Row],[種類(女)]],0)</f>
        <v>18000</v>
      </c>
    </row>
    <row r="92" spans="1:8" x14ac:dyDescent="0.4">
      <c r="A92" t="s">
        <v>75</v>
      </c>
      <c r="B92" t="s">
        <v>76</v>
      </c>
      <c r="C92" t="s">
        <v>86</v>
      </c>
      <c r="D92" s="1">
        <v>18000</v>
      </c>
      <c r="E92">
        <v>1</v>
      </c>
      <c r="F92">
        <v>1</v>
      </c>
      <c r="G92" s="1">
        <f>IFERROR(テーブル1[[#This Row],[価格]]*テーブル1[[#This Row],[種類(男)]],0)</f>
        <v>18000</v>
      </c>
      <c r="H92" s="1">
        <f>IFERROR(テーブル1[[#This Row],[価格]]*テーブル1[[#This Row],[種類(女)]],0)</f>
        <v>18000</v>
      </c>
    </row>
    <row r="93" spans="1:8" x14ac:dyDescent="0.4">
      <c r="A93" t="s">
        <v>75</v>
      </c>
      <c r="B93" t="s">
        <v>76</v>
      </c>
      <c r="C93" t="s">
        <v>82</v>
      </c>
      <c r="D93" s="1">
        <v>18000</v>
      </c>
      <c r="E93">
        <v>1</v>
      </c>
      <c r="F93">
        <v>1</v>
      </c>
      <c r="G93" s="1">
        <f>IFERROR(テーブル1[[#This Row],[価格]]*テーブル1[[#This Row],[種類(男)]],0)</f>
        <v>18000</v>
      </c>
      <c r="H93" s="1">
        <f>IFERROR(テーブル1[[#This Row],[価格]]*テーブル1[[#This Row],[種類(女)]],0)</f>
        <v>18000</v>
      </c>
    </row>
    <row r="94" spans="1:8" x14ac:dyDescent="0.4">
      <c r="A94" t="s">
        <v>75</v>
      </c>
      <c r="B94" t="s">
        <v>76</v>
      </c>
      <c r="C94" t="s">
        <v>84</v>
      </c>
      <c r="D94" s="1">
        <v>18000</v>
      </c>
      <c r="E94">
        <v>1</v>
      </c>
      <c r="F94">
        <v>1</v>
      </c>
      <c r="G94" s="1">
        <f>IFERROR(テーブル1[[#This Row],[価格]]*テーブル1[[#This Row],[種類(男)]],0)</f>
        <v>18000</v>
      </c>
      <c r="H94" s="1">
        <f>IFERROR(テーブル1[[#This Row],[価格]]*テーブル1[[#This Row],[種類(女)]],0)</f>
        <v>18000</v>
      </c>
    </row>
    <row r="95" spans="1:8" x14ac:dyDescent="0.4">
      <c r="A95" t="s">
        <v>21</v>
      </c>
      <c r="B95" t="s">
        <v>9</v>
      </c>
      <c r="C95" t="s">
        <v>23</v>
      </c>
      <c r="D95" s="1">
        <v>2900</v>
      </c>
      <c r="E95">
        <v>1</v>
      </c>
      <c r="F95">
        <v>0</v>
      </c>
      <c r="G95" s="1">
        <f>IFERROR(テーブル1[[#This Row],[価格]]*テーブル1[[#This Row],[種類(男)]],0)</f>
        <v>2900</v>
      </c>
      <c r="H95" s="1">
        <f>IFERROR(テーブル1[[#This Row],[価格]]*テーブル1[[#This Row],[種類(女)]],0)</f>
        <v>0</v>
      </c>
    </row>
    <row r="96" spans="1:8" x14ac:dyDescent="0.4">
      <c r="A96" t="s">
        <v>21</v>
      </c>
      <c r="B96" t="s">
        <v>9</v>
      </c>
      <c r="C96" t="s">
        <v>22</v>
      </c>
      <c r="D96" s="1">
        <v>2900</v>
      </c>
      <c r="E96">
        <v>0</v>
      </c>
      <c r="F96">
        <v>1</v>
      </c>
      <c r="G96" s="1">
        <f>IFERROR(テーブル1[[#This Row],[価格]]*テーブル1[[#This Row],[種類(男)]],0)</f>
        <v>0</v>
      </c>
      <c r="H96" s="1">
        <f>IFERROR(テーブル1[[#This Row],[価格]]*テーブル1[[#This Row],[種類(女)]],0)</f>
        <v>2900</v>
      </c>
    </row>
    <row r="97" spans="1:8" x14ac:dyDescent="0.4">
      <c r="A97" t="s">
        <v>21</v>
      </c>
      <c r="B97" t="s">
        <v>9</v>
      </c>
      <c r="C97" t="s">
        <v>39</v>
      </c>
      <c r="D97" s="1">
        <v>11210</v>
      </c>
      <c r="E97">
        <v>6</v>
      </c>
      <c r="F97">
        <v>0</v>
      </c>
      <c r="G97" s="1">
        <f>IFERROR(テーブル1[[#This Row],[価格]]*テーブル1[[#This Row],[種類(男)]],0)</f>
        <v>67260</v>
      </c>
      <c r="H97" s="1">
        <f>IFERROR(テーブル1[[#This Row],[価格]]*テーブル1[[#This Row],[種類(女)]],0)</f>
        <v>0</v>
      </c>
    </row>
    <row r="98" spans="1:8" x14ac:dyDescent="0.4">
      <c r="A98" t="s">
        <v>21</v>
      </c>
      <c r="B98" t="s">
        <v>9</v>
      </c>
      <c r="C98" t="s">
        <v>38</v>
      </c>
      <c r="D98" s="1">
        <v>11210</v>
      </c>
      <c r="E98">
        <v>0</v>
      </c>
      <c r="F98">
        <v>6</v>
      </c>
      <c r="G98" s="1">
        <f>IFERROR(テーブル1[[#This Row],[価格]]*テーブル1[[#This Row],[種類(男)]],0)</f>
        <v>0</v>
      </c>
      <c r="H98" s="1">
        <f>IFERROR(テーブル1[[#This Row],[価格]]*テーブル1[[#This Row],[種類(女)]],0)</f>
        <v>67260</v>
      </c>
    </row>
    <row r="99" spans="1:8" x14ac:dyDescent="0.4">
      <c r="A99" t="s">
        <v>21</v>
      </c>
      <c r="B99" t="s">
        <v>45</v>
      </c>
      <c r="C99" t="s">
        <v>49</v>
      </c>
      <c r="D99" s="1">
        <v>18160</v>
      </c>
      <c r="E99">
        <v>3</v>
      </c>
      <c r="F99">
        <v>0</v>
      </c>
      <c r="G99" s="1">
        <f>IFERROR(テーブル1[[#This Row],[価格]]*テーブル1[[#This Row],[種類(男)]],0)</f>
        <v>54480</v>
      </c>
      <c r="H99" s="1">
        <f>IFERROR(テーブル1[[#This Row],[価格]]*テーブル1[[#This Row],[種類(女)]],0)</f>
        <v>0</v>
      </c>
    </row>
    <row r="100" spans="1:8" x14ac:dyDescent="0.4">
      <c r="A100" t="s">
        <v>21</v>
      </c>
      <c r="B100" t="s">
        <v>45</v>
      </c>
      <c r="C100" t="s">
        <v>48</v>
      </c>
      <c r="D100" s="1">
        <v>18160</v>
      </c>
      <c r="E100">
        <v>0</v>
      </c>
      <c r="F100">
        <v>6</v>
      </c>
      <c r="G100" s="1">
        <f>IFERROR(テーブル1[[#This Row],[価格]]*テーブル1[[#This Row],[種類(男)]],0)</f>
        <v>0</v>
      </c>
      <c r="H100" s="1">
        <f>IFERROR(テーブル1[[#This Row],[価格]]*テーブル1[[#This Row],[種類(女)]],0)</f>
        <v>108960</v>
      </c>
    </row>
    <row r="101" spans="1:8" x14ac:dyDescent="0.4">
      <c r="A101" t="s">
        <v>21</v>
      </c>
      <c r="B101" t="s">
        <v>60</v>
      </c>
      <c r="C101" t="s">
        <v>71</v>
      </c>
      <c r="D101" s="1">
        <v>79500</v>
      </c>
      <c r="E101">
        <v>7</v>
      </c>
      <c r="F101">
        <v>0</v>
      </c>
      <c r="G101" s="1">
        <f>IFERROR(テーブル1[[#This Row],[価格]]*テーブル1[[#This Row],[種類(男)]],0)</f>
        <v>556500</v>
      </c>
      <c r="H101" s="1">
        <f>IFERROR(テーブル1[[#This Row],[価格]]*テーブル1[[#This Row],[種類(女)]],0)</f>
        <v>0</v>
      </c>
    </row>
    <row r="102" spans="1:8" x14ac:dyDescent="0.4">
      <c r="A102" t="s">
        <v>21</v>
      </c>
      <c r="B102" t="s">
        <v>60</v>
      </c>
      <c r="C102" t="s">
        <v>70</v>
      </c>
      <c r="D102" s="1">
        <v>79500</v>
      </c>
      <c r="E102">
        <v>0</v>
      </c>
      <c r="F102">
        <v>7</v>
      </c>
      <c r="G102" s="1">
        <f>IFERROR(テーブル1[[#This Row],[価格]]*テーブル1[[#This Row],[種類(男)]],0)</f>
        <v>0</v>
      </c>
      <c r="H102" s="1">
        <f>IFERROR(テーブル1[[#This Row],[価格]]*テーブル1[[#This Row],[種類(女)]],0)</f>
        <v>556500</v>
      </c>
    </row>
    <row r="103" spans="1:8" x14ac:dyDescent="0.4">
      <c r="A103" t="s">
        <v>21</v>
      </c>
      <c r="B103" t="s">
        <v>60</v>
      </c>
      <c r="C103" t="s">
        <v>23</v>
      </c>
      <c r="D103" s="1">
        <v>5830</v>
      </c>
      <c r="E103">
        <v>11</v>
      </c>
      <c r="F103">
        <v>0</v>
      </c>
      <c r="G103" s="1">
        <f>IFERROR(テーブル1[[#This Row],[価格]]*テーブル1[[#This Row],[種類(男)]],0)</f>
        <v>64130</v>
      </c>
      <c r="H103" s="1">
        <f>IFERROR(テーブル1[[#This Row],[価格]]*テーブル1[[#This Row],[種類(女)]],0)</f>
        <v>0</v>
      </c>
    </row>
    <row r="104" spans="1:8" x14ac:dyDescent="0.4">
      <c r="A104" t="s">
        <v>21</v>
      </c>
      <c r="B104" t="s">
        <v>60</v>
      </c>
      <c r="C104" t="s">
        <v>22</v>
      </c>
      <c r="D104" s="1">
        <v>5830</v>
      </c>
      <c r="E104">
        <v>0</v>
      </c>
      <c r="F104">
        <v>11</v>
      </c>
      <c r="G104" s="1">
        <f>IFERROR(テーブル1[[#This Row],[価格]]*テーブル1[[#This Row],[種類(男)]],0)</f>
        <v>0</v>
      </c>
      <c r="H104" s="1">
        <f>IFERROR(テーブル1[[#This Row],[価格]]*テーブル1[[#This Row],[種類(女)]],0)</f>
        <v>64130</v>
      </c>
    </row>
    <row r="105" spans="1:8" x14ac:dyDescent="0.4">
      <c r="A105" t="s">
        <v>21</v>
      </c>
      <c r="B105" t="s">
        <v>60</v>
      </c>
      <c r="C105" t="s">
        <v>72</v>
      </c>
      <c r="D105" s="1">
        <v>89000</v>
      </c>
      <c r="E105">
        <v>5</v>
      </c>
      <c r="F105">
        <v>5</v>
      </c>
      <c r="G105" s="1">
        <f>IFERROR(テーブル1[[#This Row],[価格]]*テーブル1[[#This Row],[種類(男)]],0)</f>
        <v>445000</v>
      </c>
      <c r="H105" s="1">
        <f>IFERROR(テーブル1[[#This Row],[価格]]*テーブル1[[#This Row],[種類(女)]],0)</f>
        <v>445000</v>
      </c>
    </row>
    <row r="106" spans="1:8" x14ac:dyDescent="0.4">
      <c r="A106" t="s">
        <v>21</v>
      </c>
      <c r="B106" t="s">
        <v>87</v>
      </c>
      <c r="C106" t="s">
        <v>23</v>
      </c>
      <c r="D106" s="1">
        <v>5830</v>
      </c>
      <c r="E106">
        <v>7</v>
      </c>
      <c r="F106">
        <v>0</v>
      </c>
      <c r="G106" s="1">
        <f>IFERROR(テーブル1[[#This Row],[価格]]*テーブル1[[#This Row],[種類(男)]],0)</f>
        <v>40810</v>
      </c>
      <c r="H106" s="1">
        <f>IFERROR(テーブル1[[#This Row],[価格]]*テーブル1[[#This Row],[種類(女)]],0)</f>
        <v>0</v>
      </c>
    </row>
    <row r="107" spans="1:8" x14ac:dyDescent="0.4">
      <c r="A107" t="s">
        <v>21</v>
      </c>
      <c r="B107" t="s">
        <v>87</v>
      </c>
      <c r="C107" t="s">
        <v>22</v>
      </c>
      <c r="D107" s="1">
        <v>5830</v>
      </c>
      <c r="E107">
        <v>0</v>
      </c>
      <c r="F107">
        <v>7</v>
      </c>
      <c r="G107" s="1">
        <f>IFERROR(テーブル1[[#This Row],[価格]]*テーブル1[[#This Row],[種類(男)]],0)</f>
        <v>0</v>
      </c>
      <c r="H107" s="1">
        <f>IFERROR(テーブル1[[#This Row],[価格]]*テーブル1[[#This Row],[種類(女)]],0)</f>
        <v>40810</v>
      </c>
    </row>
    <row r="108" spans="1:8" x14ac:dyDescent="0.4">
      <c r="A108" t="s">
        <v>21</v>
      </c>
      <c r="B108" t="s">
        <v>96</v>
      </c>
      <c r="C108" t="s">
        <v>49</v>
      </c>
      <c r="D108" s="1">
        <v>1990</v>
      </c>
      <c r="E108">
        <v>5</v>
      </c>
      <c r="F108">
        <v>0</v>
      </c>
      <c r="G108" s="1">
        <f>IFERROR(テーブル1[[#This Row],[価格]]*テーブル1[[#This Row],[種類(男)]],0)</f>
        <v>9950</v>
      </c>
      <c r="H108" s="1">
        <f>IFERROR(テーブル1[[#This Row],[価格]]*テーブル1[[#This Row],[種類(女)]],0)</f>
        <v>0</v>
      </c>
    </row>
    <row r="109" spans="1:8" x14ac:dyDescent="0.4">
      <c r="A109" t="s">
        <v>21</v>
      </c>
      <c r="B109" t="s">
        <v>96</v>
      </c>
      <c r="C109" t="s">
        <v>106</v>
      </c>
      <c r="D109" s="1">
        <v>1990</v>
      </c>
      <c r="E109">
        <v>0</v>
      </c>
      <c r="F109">
        <v>5</v>
      </c>
      <c r="G109" s="1">
        <f>IFERROR(テーブル1[[#This Row],[価格]]*テーブル1[[#This Row],[種類(男)]],0)</f>
        <v>0</v>
      </c>
      <c r="H109" s="1">
        <f>IFERROR(テーブル1[[#This Row],[価格]]*テーブル1[[#This Row],[種類(女)]],0)</f>
        <v>9950</v>
      </c>
    </row>
    <row r="110" spans="1:8" x14ac:dyDescent="0.4">
      <c r="A110" t="s">
        <v>56</v>
      </c>
      <c r="B110" t="s">
        <v>45</v>
      </c>
      <c r="C110" t="s">
        <v>57</v>
      </c>
      <c r="D110" s="1">
        <v>52400</v>
      </c>
      <c r="E110">
        <v>0</v>
      </c>
      <c r="F110">
        <v>12</v>
      </c>
      <c r="G110" s="1">
        <f>IFERROR(テーブル1[[#This Row],[価格]]*テーブル1[[#This Row],[種類(男)]],0)</f>
        <v>0</v>
      </c>
      <c r="H110" s="1">
        <f>IFERROR(テーブル1[[#This Row],[価格]]*テーブル1[[#This Row],[種類(女)]],0)</f>
        <v>628800</v>
      </c>
    </row>
    <row r="111" spans="1:8" x14ac:dyDescent="0.4">
      <c r="A111" t="s">
        <v>56</v>
      </c>
      <c r="B111" t="s">
        <v>60</v>
      </c>
      <c r="C111" t="s">
        <v>66</v>
      </c>
      <c r="D111" s="1">
        <v>13000</v>
      </c>
      <c r="E111">
        <v>0</v>
      </c>
      <c r="F111">
        <v>11</v>
      </c>
      <c r="G111" s="1">
        <f>IFERROR(テーブル1[[#This Row],[価格]]*テーブル1[[#This Row],[種類(男)]],0)</f>
        <v>0</v>
      </c>
      <c r="H111" s="1">
        <f>IFERROR(テーブル1[[#This Row],[価格]]*テーブル1[[#This Row],[種類(女)]],0)</f>
        <v>143000</v>
      </c>
    </row>
    <row r="112" spans="1:8" x14ac:dyDescent="0.4">
      <c r="A112" t="s">
        <v>111</v>
      </c>
      <c r="E112">
        <f>SUBTOTAL(109,テーブル1[種類(男)])</f>
        <v>511</v>
      </c>
      <c r="F112">
        <f>SUBTOTAL(109,テーブル1[種類(女)])</f>
        <v>629</v>
      </c>
      <c r="G112" s="2">
        <f>SUBTOTAL(109,テーブル1[計(男)])</f>
        <v>6197860</v>
      </c>
      <c r="H112" s="2">
        <f>SUBTOTAL(109,テーブル1[計(女)])</f>
        <v>8312950</v>
      </c>
    </row>
  </sheetData>
  <phoneticPr fontId="2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松下通生</dc:creator>
  <cp:lastModifiedBy>松下通生</cp:lastModifiedBy>
  <dcterms:created xsi:type="dcterms:W3CDTF">2020-01-18T01:12:48Z</dcterms:created>
  <dcterms:modified xsi:type="dcterms:W3CDTF">2020-01-18T01:15:22Z</dcterms:modified>
</cp:coreProperties>
</file>