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510" windowWidth="14835" windowHeight="11100" activeTab="0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ジュニアリーグ大会競技ルール" sheetId="5" r:id="rId5"/>
  </sheets>
  <definedNames/>
  <calcPr fullCalcOnLoad="1"/>
</workbook>
</file>

<file path=xl/sharedStrings.xml><?xml version="1.0" encoding="utf-8"?>
<sst xmlns="http://schemas.openxmlformats.org/spreadsheetml/2006/main" count="300" uniqueCount="171">
  <si>
    <t>日吉</t>
  </si>
  <si>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</si>
  <si>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</si>
  <si>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</si>
  <si>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</si>
  <si>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</si>
  <si>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</si>
  <si>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</si>
  <si>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荏田南</t>
  </si>
  <si>
    <t>対戦相手</t>
  </si>
  <si>
    <t>鳥山</t>
  </si>
  <si>
    <t>茅ヶ崎</t>
  </si>
  <si>
    <t>篠原</t>
  </si>
  <si>
    <t>永田</t>
  </si>
  <si>
    <t>川和</t>
  </si>
  <si>
    <t>勝 敗</t>
  </si>
  <si>
    <t>時間</t>
  </si>
  <si>
    <t>師岡</t>
  </si>
  <si>
    <t>＜Ｂブロック対戦表＞</t>
  </si>
  <si>
    <t>＜Ｃブロック対戦表＞</t>
  </si>
  <si>
    <t>戸塚</t>
  </si>
  <si>
    <t>ブロック幹事</t>
  </si>
  <si>
    <t>＜Dブロック対戦表＞</t>
  </si>
  <si>
    <t>さわやかカップジュニアリーグ・予選ブロック</t>
  </si>
  <si>
    <t>山田</t>
  </si>
  <si>
    <t>三ツ沢</t>
  </si>
  <si>
    <t>市ヶ尾</t>
  </si>
  <si>
    <t>審判</t>
  </si>
  <si>
    <t>ｽﾄﾛﾝｸﾞ</t>
  </si>
  <si>
    <t>元宮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</si>
  <si>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</si>
  <si>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</si>
  <si>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</si>
  <si>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</si>
  <si>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</si>
  <si>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</si>
  <si>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＜今後の試合予定＞</t>
  </si>
  <si>
    <t>日吉レッドファイターズ</t>
  </si>
  <si>
    <t>三ツ沢ライオンズ</t>
  </si>
  <si>
    <t>永田オックス</t>
  </si>
  <si>
    <t>師岡ベアーズ</t>
  </si>
  <si>
    <t>横浜球友会</t>
  </si>
  <si>
    <t>戸塚アイアンボンドス</t>
  </si>
  <si>
    <t>市ヶ尾シャークス</t>
  </si>
  <si>
    <t>早渕レッドファイヤーズ</t>
  </si>
  <si>
    <t>南山田ライオンズ</t>
  </si>
  <si>
    <t>篠原イーグルス</t>
  </si>
  <si>
    <t>鳥山ジャイアンツ</t>
  </si>
  <si>
    <t>元宮ファイターズ</t>
  </si>
  <si>
    <t>茅ヶ崎ドリームス</t>
  </si>
  <si>
    <t>山田バッファローズ</t>
  </si>
  <si>
    <t>ブラックシャーク</t>
  </si>
  <si>
    <t>『さわやかカップ“ジュニアリーグ”』大会競技運営細則</t>
  </si>
  <si>
    <t>１．各チームの選手・監督・コーチは、統一されたユニフォームを着用し、試合中は原則として</t>
  </si>
  <si>
    <t xml:space="preserve">    ユニフォームを着用することとする。</t>
  </si>
  <si>
    <t>２．但し、ランナーコーチおよび投手がランナーに出た場合の、ジャンバー着用は認める。</t>
  </si>
  <si>
    <t>３．選手・監督・コーチの履物は、運動靴又は、ゴムスパイクとする。</t>
  </si>
  <si>
    <t>４．ヘルメット・レガース・プロテクター・捕手用ヘルメットは必ず着用のこと。</t>
  </si>
  <si>
    <t>５．チームは試合開始３０分前に集合すること。</t>
  </si>
  <si>
    <t>６ ．</t>
  </si>
  <si>
    <t>（１）試合は７回戦とする。</t>
  </si>
  <si>
    <r>
      <t>（２）</t>
    </r>
    <r>
      <rPr>
        <b/>
        <sz val="10.5"/>
        <color indexed="10"/>
        <rFont val="ＭＳ Ｐゴシック"/>
        <family val="3"/>
      </rPr>
      <t>１時間２０分</t>
    </r>
    <r>
      <rPr>
        <sz val="10.5"/>
        <rFont val="ＭＳ Ｐゴシック"/>
        <family val="3"/>
      </rPr>
      <t>の制限時間を定め、新しいイニングには入らない。</t>
    </r>
  </si>
  <si>
    <r>
      <t>（３）予選リーグは</t>
    </r>
    <r>
      <rPr>
        <b/>
        <sz val="10.5"/>
        <color indexed="10"/>
        <rFont val="ＭＳ Ｐゴシック"/>
        <family val="3"/>
      </rPr>
      <t>ブロック制</t>
    </r>
    <r>
      <rPr>
        <sz val="10.5"/>
        <rFont val="ＭＳ Ｐゴシック"/>
        <family val="3"/>
      </rPr>
      <t>の総当たり戦とする。予選リーグ終了後、トーナメント戦をおこない、</t>
    </r>
  </si>
  <si>
    <t>　　　順位決定を行う。</t>
  </si>
  <si>
    <t>（４）リーグ戦はコールドゲームなし、同点の場合は引き分けとする。</t>
  </si>
  <si>
    <r>
      <t>（５）トーナメント戦は、点差によるコールドゲームは、</t>
    </r>
    <r>
      <rPr>
        <b/>
        <sz val="10.5"/>
        <color indexed="10"/>
        <rFont val="ＭＳ Ｐゴシック"/>
        <family val="3"/>
      </rPr>
      <t>５回以降１０点差</t>
    </r>
    <r>
      <rPr>
        <sz val="10.5"/>
        <rFont val="ＭＳ Ｐゴシック"/>
        <family val="3"/>
      </rPr>
      <t>とする。</t>
    </r>
  </si>
  <si>
    <r>
      <t>　　　同点の場合は特別ルールを適用し、下記方法をとる。</t>
    </r>
    <r>
      <rPr>
        <sz val="10.5"/>
        <color indexed="10"/>
        <rFont val="ＭＳ Ｐゴシック"/>
        <family val="3"/>
      </rPr>
      <t>（決勝戦はコールドゲーム無）</t>
    </r>
  </si>
  <si>
    <t>　　　★　打順　１番の選手が３塁ベースに入り。</t>
  </si>
  <si>
    <t>　　　★　打順　２番の選手が１塁ベースに入り。１アウトとし。</t>
  </si>
  <si>
    <t>　　　★　３番打者より攻撃を行う。</t>
  </si>
  <si>
    <t>　　　但し、この際選手交代はできない。時間に関係なく決着がつくまで行う。</t>
  </si>
  <si>
    <t>（６）５年生の登録については４名、同時出場は２名を上限とする</t>
  </si>
  <si>
    <t>　　　　（但し、５年生の守備位置は、投手・捕手以外とする。）</t>
  </si>
  <si>
    <t>（７）１イニングに打者一巡した時点で、アウトカウントによらずチェンジとする。</t>
  </si>
  <si>
    <t>（８）試合成立は４回を終了時（後攻が勝っているときは４回先行終了時でも成立）</t>
  </si>
  <si>
    <t>もしくは、１時間経過時（後攻が勝っていれば２回表終了、３回表終了でも成立）</t>
  </si>
  <si>
    <t>（９)試合は出場選手の健康を考慮し、１日２試合以内とする</t>
  </si>
  <si>
    <t>７．投手板と本塁間は14ｍとし、塁間は2１ｍとする。</t>
  </si>
  <si>
    <t>８．各グランドにより、特別にルールを決める場合もある。</t>
  </si>
  <si>
    <t>９．使用球はＣ号球（公認球）とする。</t>
  </si>
  <si>
    <t>１０．ファールボールは落ちた側のベンチがとりに行くこと。</t>
  </si>
  <si>
    <t>１１．ランナーコーチはヘルメットを着用し、登録選手がおこなうこととする。</t>
  </si>
  <si>
    <t>１２．試合前のシートノックは後攻より５分間ずつとする。</t>
  </si>
  <si>
    <t>１３．投球練習は初回７球以内、２回目は３球以内とし、投球交代時は７球以内とする。</t>
  </si>
  <si>
    <t>１４．選手の交代は、必ず監督が球審に申し出ること。</t>
  </si>
  <si>
    <t>１５．抗議は監督と主将・当該選手のみとする。</t>
  </si>
  <si>
    <t>１６．投手の投球について、変化球を投げないように指導徹底する。</t>
  </si>
  <si>
    <r>
      <t>１７．ボークについては、注意・指導するにとどめ、ペナルティは課さない。</t>
    </r>
    <r>
      <rPr>
        <b/>
        <sz val="10.5"/>
        <color indexed="10"/>
        <rFont val="ＭＳ Ｐゴシック"/>
        <family val="3"/>
      </rPr>
      <t>（攻撃側に不利な状況になったときはノーカウントとする。）</t>
    </r>
  </si>
  <si>
    <t>１８．インフィールドフライは無しとする。</t>
  </si>
  <si>
    <t>１９．選手の危険予防および健康管理について、チームにおいて十分留意すること。</t>
  </si>
  <si>
    <t>　　　事故に対する責任は事務局として関知しない。</t>
  </si>
  <si>
    <t>平成１6年12月 １日制定</t>
  </si>
  <si>
    <t>平成19年11月24日改定</t>
  </si>
  <si>
    <t>2009年4月11日～2009年8月30日</t>
  </si>
  <si>
    <t>荏田南イーグルス</t>
  </si>
  <si>
    <t>川和シャークス</t>
  </si>
  <si>
    <t>ストロングファイターズ</t>
  </si>
  <si>
    <t>橋場ジャガースジュニア</t>
  </si>
  <si>
    <t>橋場</t>
  </si>
  <si>
    <t>球友イーグルス</t>
  </si>
  <si>
    <t>球友</t>
  </si>
  <si>
    <t>白山フレンドジュニア</t>
  </si>
  <si>
    <t>南山田</t>
  </si>
  <si>
    <t>球友会</t>
  </si>
  <si>
    <t>ブラック</t>
  </si>
  <si>
    <t>白山</t>
  </si>
  <si>
    <t>都筑ブルーファイターズ</t>
  </si>
  <si>
    <t>ハマ・ヤンキース</t>
  </si>
  <si>
    <t>都筑</t>
  </si>
  <si>
    <t>早渕</t>
  </si>
  <si>
    <t>ハマ</t>
  </si>
  <si>
    <t>●</t>
  </si>
  <si>
    <t>○</t>
  </si>
  <si>
    <t>篠原西小</t>
  </si>
  <si>
    <t>審判：出し合い</t>
  </si>
  <si>
    <t>中川小</t>
  </si>
  <si>
    <t>●南山田ライオンズ２－３白山フレンドジュニア○</t>
  </si>
  <si>
    <t>●篠原イーグルス３－１７ハマ・ヤンキース○</t>
  </si>
  <si>
    <t>出し合い</t>
  </si>
  <si>
    <t>太尾公園Ｇ</t>
  </si>
  <si>
    <t>永田・篠原</t>
  </si>
  <si>
    <t>師岡・戸塚</t>
  </si>
  <si>
    <t>●師岡ベアーズ２－７戸塚アイアンボンドス○</t>
  </si>
  <si>
    <t>●永田オックス２－１３篠原イーグルス○</t>
  </si>
  <si>
    <t>残り試合数→</t>
  </si>
  <si>
    <t>牛久保西公園Ｇ</t>
  </si>
  <si>
    <t>球審：山田　２塁：南山田　１・３塁：球友会</t>
  </si>
  <si>
    <t>○</t>
  </si>
  <si>
    <t>●</t>
  </si>
  <si>
    <t>△</t>
  </si>
  <si>
    <t>△川和シャークス０－０荏田南イーグルス△</t>
  </si>
  <si>
    <t>都田西小</t>
  </si>
  <si>
    <t>中原小</t>
  </si>
  <si>
    <t>多摩川橋場G</t>
  </si>
  <si>
    <t>三ツ沢小</t>
  </si>
  <si>
    <t>保土ヶ谷少年Ａ</t>
  </si>
  <si>
    <t>●南山田ライオンズ５－１０横浜球友会○</t>
  </si>
  <si>
    <t>神無公園Ｇ</t>
  </si>
  <si>
    <t>洋光台第一小</t>
  </si>
  <si>
    <t>関ユーホーズ</t>
  </si>
  <si>
    <t>関</t>
  </si>
  <si>
    <t>○</t>
  </si>
  <si>
    <t>○川和シャークス１３－０橋場ジャガースジュニア●</t>
  </si>
  <si>
    <t>○日吉レッドファイターズ１５－４三ツ沢ライオンズ●</t>
  </si>
  <si>
    <t>●早渕レッドファイヤーズ１－６ハマ・ヤンキース○</t>
  </si>
  <si>
    <t>○戸塚アイアンボンドス１９－４橋場ジャガースジュニア●</t>
  </si>
  <si>
    <t>●鳥山ジャイアンツ３－１１球友イーグルス○</t>
  </si>
  <si>
    <t>○横浜球友会７－５三ツ沢ライオンズ●</t>
  </si>
  <si>
    <t>●永田オックス１－１８早渕レッドファイヤーズ○</t>
  </si>
  <si>
    <t>岸根高校</t>
  </si>
  <si>
    <t>樽町Ｇ</t>
  </si>
  <si>
    <t>●永田オックス０－１３都筑ブルーファイターズ○</t>
  </si>
  <si>
    <t>泉田向公園Ｇ</t>
  </si>
  <si>
    <t>○市ヶ尾シャークス９－２鳥山ジャイアンツ●</t>
  </si>
  <si>
    <t>片倉北Ｇ</t>
  </si>
  <si>
    <t>●篠原イーグルス５－１０関ユーホーズ○</t>
  </si>
  <si>
    <t>元宮さわやかG</t>
  </si>
  <si>
    <t>鳥山ジャイアンツvs元宮ファイターズ</t>
  </si>
  <si>
    <t>東芝G</t>
  </si>
  <si>
    <t>南山田ライオンズvs日吉レッドファイターズ</t>
  </si>
  <si>
    <t>折本小</t>
  </si>
  <si>
    <t>永田オックスvsハマ・ヤンキース</t>
  </si>
  <si>
    <t>都筑ブルーファイターズvs関ユーホーズ</t>
  </si>
  <si>
    <t>都筑・関</t>
  </si>
  <si>
    <t>永田・ハマ</t>
  </si>
  <si>
    <t>AM</t>
  </si>
  <si>
    <t>荏田西小</t>
  </si>
  <si>
    <t>荏田南イーグルスvs戸塚アイアンボンドス</t>
  </si>
  <si>
    <t>●ストロングファイターズ５－９師岡ベアーズ○</t>
  </si>
  <si>
    <t>運動会延期により中止</t>
  </si>
  <si>
    <t>【2009.5.31現在】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</si>
</sst>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Arial Unicode MS"/>
      <family val="3"/>
    </font>
    <font>
      <sz val="17"/>
      <name val="HG丸ｺﾞｼｯｸM-PRO"/>
      <family val="3"/>
    </font>
    <font>
      <sz val="17"/>
      <name val="Arial Unicode MS"/>
      <family val="3"/>
    </font>
    <font>
      <b/>
      <sz val="10.5"/>
      <name val="ＭＳ Ｐゴシック"/>
      <family val="3"/>
    </font>
    <font>
      <b/>
      <sz val="10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56" fontId="0" fillId="0" borderId="7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8" fontId="2" fillId="0" borderId="9" xfId="0" applyNumberFormat="1" applyFont="1" applyBorder="1" applyAlignment="1" applyProtection="1">
      <alignment horizontal="center" vertical="center" shrinkToFit="1"/>
      <protection/>
    </xf>
    <xf numFmtId="187" fontId="2" fillId="0" borderId="10" xfId="0" applyNumberFormat="1" applyFont="1" applyBorder="1" applyAlignment="1" applyProtection="1">
      <alignment horizontal="center" vertical="center" shrinkToFit="1"/>
      <protection/>
    </xf>
    <xf numFmtId="188" fontId="2" fillId="0" borderId="11" xfId="0" applyNumberFormat="1" applyFont="1" applyBorder="1" applyAlignment="1" applyProtection="1">
      <alignment horizontal="center" vertical="center" shrinkToFit="1"/>
      <protection/>
    </xf>
    <xf numFmtId="187" fontId="2" fillId="0" borderId="12" xfId="0" applyNumberFormat="1" applyFont="1" applyBorder="1" applyAlignment="1" applyProtection="1">
      <alignment horizontal="center" vertical="center" shrinkToFit="1"/>
      <protection/>
    </xf>
    <xf numFmtId="188" fontId="2" fillId="0" borderId="13" xfId="0" applyNumberFormat="1" applyFont="1" applyBorder="1" applyAlignment="1" applyProtection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85" fontId="2" fillId="0" borderId="24" xfId="0" applyNumberFormat="1" applyFont="1" applyBorder="1" applyAlignment="1" applyProtection="1">
      <alignment horizontal="center" vertical="center" shrinkToFit="1"/>
      <protection/>
    </xf>
    <xf numFmtId="185" fontId="2" fillId="0" borderId="25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>
      <alignment horizontal="center" vertical="center" shrinkToFit="1"/>
    </xf>
    <xf numFmtId="185" fontId="2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56" fontId="0" fillId="0" borderId="15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56" fontId="0" fillId="0" borderId="20" xfId="0" applyNumberForma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56" fontId="0" fillId="0" borderId="11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56" fontId="0" fillId="0" borderId="27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justify"/>
    </xf>
    <xf numFmtId="0" fontId="0" fillId="0" borderId="29" xfId="0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76" fontId="2" fillId="0" borderId="30" xfId="0" applyNumberFormat="1" applyFont="1" applyFill="1" applyBorder="1" applyAlignment="1">
      <alignment horizontal="center" vertical="center" shrinkToFit="1"/>
    </xf>
    <xf numFmtId="176" fontId="2" fillId="0" borderId="31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85" fontId="2" fillId="0" borderId="34" xfId="0" applyNumberFormat="1" applyFont="1" applyBorder="1" applyAlignment="1" applyProtection="1">
      <alignment horizontal="center" vertical="center" shrinkToFit="1"/>
      <protection/>
    </xf>
    <xf numFmtId="187" fontId="2" fillId="0" borderId="35" xfId="0" applyNumberFormat="1" applyFont="1" applyBorder="1" applyAlignment="1" applyProtection="1">
      <alignment horizontal="center" vertical="center" shrinkToFit="1"/>
      <protection/>
    </xf>
    <xf numFmtId="176" fontId="2" fillId="0" borderId="36" xfId="0" applyNumberFormat="1" applyFont="1" applyFill="1" applyBorder="1" applyAlignment="1">
      <alignment horizontal="center"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6" fontId="0" fillId="0" borderId="41" xfId="0" applyNumberFormat="1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0" fillId="0" borderId="25" xfId="0" applyNumberFormat="1" applyBorder="1" applyAlignment="1">
      <alignment horizontal="left" vertical="center" shrinkToFit="1"/>
    </xf>
    <xf numFmtId="176" fontId="0" fillId="0" borderId="11" xfId="0" applyNumberForma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6" fontId="0" fillId="0" borderId="25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176" fontId="6" fillId="0" borderId="47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48" xfId="0" applyNumberFormat="1" applyFont="1" applyFill="1" applyBorder="1" applyAlignment="1">
      <alignment horizontal="center" vertical="center" shrinkToFit="1"/>
    </xf>
    <xf numFmtId="176" fontId="0" fillId="0" borderId="24" xfId="0" applyNumberFormat="1" applyFill="1" applyBorder="1" applyAlignment="1">
      <alignment horizontal="left" vertical="center" shrinkToFit="1"/>
    </xf>
    <xf numFmtId="176" fontId="0" fillId="0" borderId="9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49" xfId="0" applyNumberFormat="1" applyFill="1" applyBorder="1" applyAlignment="1">
      <alignment horizontal="left" vertical="center" shrinkToFit="1"/>
    </xf>
    <xf numFmtId="176" fontId="0" fillId="0" borderId="42" xfId="0" applyNumberFormat="1" applyFill="1" applyBorder="1" applyAlignment="1">
      <alignment horizontal="left" vertical="center" shrinkToFit="1"/>
    </xf>
    <xf numFmtId="0" fontId="0" fillId="0" borderId="50" xfId="0" applyFill="1" applyBorder="1" applyAlignment="1">
      <alignment horizontal="left" vertical="center" shrinkToFit="1"/>
    </xf>
    <xf numFmtId="176" fontId="0" fillId="0" borderId="25" xfId="0" applyNumberFormat="1" applyFill="1" applyBorder="1" applyAlignment="1">
      <alignment horizontal="left" vertical="center" shrinkToFit="1"/>
    </xf>
    <xf numFmtId="176" fontId="0" fillId="0" borderId="11" xfId="0" applyNumberForma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176" fontId="0" fillId="0" borderId="45" xfId="0" applyNumberFormat="1" applyBorder="1" applyAlignment="1">
      <alignment horizontal="left" vertical="center" shrinkToFit="1"/>
    </xf>
    <xf numFmtId="176" fontId="0" fillId="0" borderId="27" xfId="0" applyNumberFormat="1" applyBorder="1" applyAlignment="1">
      <alignment horizontal="left" vertical="center" shrinkToFit="1"/>
    </xf>
    <xf numFmtId="176" fontId="0" fillId="0" borderId="46" xfId="0" applyNumberFormat="1" applyBorder="1" applyAlignment="1">
      <alignment horizontal="left" vertical="center" shrinkToFit="1"/>
    </xf>
    <xf numFmtId="176" fontId="0" fillId="0" borderId="47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horizontal="center" vertical="center" shrinkToFit="1"/>
    </xf>
    <xf numFmtId="176" fontId="0" fillId="0" borderId="48" xfId="0" applyNumberFormat="1" applyFont="1" applyFill="1" applyBorder="1" applyAlignment="1">
      <alignment horizontal="center" vertical="center" shrinkToFit="1"/>
    </xf>
    <xf numFmtId="187" fontId="2" fillId="0" borderId="51" xfId="0" applyNumberFormat="1" applyFont="1" applyBorder="1" applyAlignment="1" applyProtection="1">
      <alignment horizontal="center" vertical="center" shrinkToFit="1"/>
      <protection/>
    </xf>
    <xf numFmtId="187" fontId="2" fillId="0" borderId="52" xfId="0" applyNumberFormat="1" applyFont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0" fillId="0" borderId="34" xfId="0" applyNumberFormat="1" applyBorder="1" applyAlignment="1">
      <alignment horizontal="left" vertical="center" shrinkToFit="1"/>
    </xf>
    <xf numFmtId="176" fontId="0" fillId="0" borderId="13" xfId="0" applyNumberFormat="1" applyBorder="1" applyAlignment="1">
      <alignment horizontal="left" vertical="center" shrinkToFit="1"/>
    </xf>
    <xf numFmtId="176" fontId="0" fillId="0" borderId="35" xfId="0" applyNumberFormat="1" applyBorder="1" applyAlignment="1">
      <alignment horizontal="left" vertical="center" shrinkToFit="1"/>
    </xf>
    <xf numFmtId="176" fontId="0" fillId="0" borderId="12" xfId="0" applyNumberForma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6886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6829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8"/>
        <xdr:cNvSpPr>
          <a:spLocks/>
        </xdr:cNvSpPr>
      </xdr:nvSpPr>
      <xdr:spPr>
        <a:xfrm>
          <a:off x="0" y="0"/>
          <a:ext cx="68294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0</xdr:col>
      <xdr:colOff>6276975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62769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J4" sqref="J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6384" width="9.00390625" style="1" customWidth="1"/>
  </cols>
  <sheetData>
    <row r="1" spans="1:14" ht="31.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0:14" ht="15" customHeight="1">
      <c r="J3" s="131" t="s">
        <v>170</v>
      </c>
      <c r="K3" s="131"/>
      <c r="L3" s="131"/>
      <c r="M3" s="131"/>
      <c r="N3" s="131"/>
    </row>
    <row r="4" spans="10:13" ht="13.5" customHeight="1">
      <c r="J4" s="36"/>
      <c r="K4" s="36"/>
      <c r="L4" s="36"/>
      <c r="M4" s="36"/>
    </row>
    <row r="5" spans="1:19" ht="15" thickBot="1">
      <c r="A5" s="7" t="s">
        <v>6</v>
      </c>
      <c r="B5" s="7"/>
      <c r="Q5" s="105" t="s">
        <v>30</v>
      </c>
      <c r="R5" s="105"/>
      <c r="S5" s="105"/>
    </row>
    <row r="6" spans="1:19" s="37" customFormat="1" ht="27" customHeight="1" thickBot="1">
      <c r="A6" s="135"/>
      <c r="B6" s="136"/>
      <c r="C6" s="137"/>
      <c r="D6" s="66" t="s">
        <v>14</v>
      </c>
      <c r="E6" s="3" t="s">
        <v>8</v>
      </c>
      <c r="F6" s="3" t="s">
        <v>28</v>
      </c>
      <c r="G6" s="3" t="s">
        <v>17</v>
      </c>
      <c r="H6" s="28" t="s">
        <v>20</v>
      </c>
      <c r="I6" s="63" t="s">
        <v>98</v>
      </c>
      <c r="J6" s="116" t="s">
        <v>15</v>
      </c>
      <c r="K6" s="117"/>
      <c r="L6" s="118"/>
      <c r="M6" s="8" t="s">
        <v>1</v>
      </c>
      <c r="N6" s="8" t="s">
        <v>5</v>
      </c>
      <c r="Q6" s="75" t="s">
        <v>31</v>
      </c>
      <c r="R6" s="1"/>
      <c r="S6" s="1"/>
    </row>
    <row r="7" spans="1:17" ht="20.25" customHeight="1">
      <c r="A7" s="119" t="s">
        <v>95</v>
      </c>
      <c r="B7" s="120"/>
      <c r="C7" s="121"/>
      <c r="D7" s="69"/>
      <c r="E7" s="21" t="s">
        <v>129</v>
      </c>
      <c r="F7" s="21"/>
      <c r="G7" s="21"/>
      <c r="H7" s="30"/>
      <c r="I7" s="29" t="s">
        <v>127</v>
      </c>
      <c r="J7" s="31">
        <f aca="true" t="shared" si="0" ref="J7:J12">IF(D7="○",1,0)+IF(E7="○",1,0)+IF(F7="○",1,0)+IF(G7="○",1,0)+IF(H7="○",1,0)+IF(I7="○",1,0)</f>
        <v>1</v>
      </c>
      <c r="K7" s="13">
        <f aca="true" t="shared" si="1" ref="K7:K12">IF(D7="●",1,0)+IF(E7="●",1,0)+IF(F7="●",1,0)+IF(G7="●",1,0)+IF(H7="●",1,0)+IF(I7="●",1,0)</f>
        <v>0</v>
      </c>
      <c r="L7" s="14">
        <f aca="true" t="shared" si="2" ref="L7:L12">IF(D7="△",1,0)+IF(E7="△",1,0)+IF(F7="△",1,0)+IF(G7="△",1,0)+IF(H7="△",1,0)+IF(I7="△",1,0)</f>
        <v>1</v>
      </c>
      <c r="M7" s="10">
        <f aca="true" t="shared" si="3" ref="M7:M12">IF(D7="",1,0)+IF(E7="",1,0)+IF(F7="",1,0)+IF(G7="",1,0)+IF(H7="",1,0)+IF(I7="",1,0)-1</f>
        <v>3</v>
      </c>
      <c r="N7" s="10"/>
      <c r="O7" s="80" t="s">
        <v>21</v>
      </c>
      <c r="Q7" s="75" t="s">
        <v>32</v>
      </c>
    </row>
    <row r="8" spans="1:17" ht="20.25" customHeight="1">
      <c r="A8" s="122" t="s">
        <v>94</v>
      </c>
      <c r="B8" s="123"/>
      <c r="C8" s="124"/>
      <c r="D8" s="20" t="s">
        <v>129</v>
      </c>
      <c r="E8" s="70"/>
      <c r="F8" s="22"/>
      <c r="G8" s="29"/>
      <c r="H8" s="29"/>
      <c r="I8" s="29"/>
      <c r="J8" s="32">
        <f t="shared" si="0"/>
        <v>0</v>
      </c>
      <c r="K8" s="15">
        <f t="shared" si="1"/>
        <v>0</v>
      </c>
      <c r="L8" s="16">
        <f t="shared" si="2"/>
        <v>1</v>
      </c>
      <c r="M8" s="9">
        <f t="shared" si="3"/>
        <v>4</v>
      </c>
      <c r="N8" s="9"/>
      <c r="Q8" s="75" t="s">
        <v>33</v>
      </c>
    </row>
    <row r="9" spans="1:17" ht="20.25" customHeight="1">
      <c r="A9" s="125" t="s">
        <v>96</v>
      </c>
      <c r="B9" s="126"/>
      <c r="C9" s="127"/>
      <c r="D9" s="20"/>
      <c r="E9" s="22"/>
      <c r="F9" s="70"/>
      <c r="G9" s="22" t="s">
        <v>111</v>
      </c>
      <c r="H9" s="29"/>
      <c r="I9" s="64"/>
      <c r="J9" s="32">
        <f t="shared" si="0"/>
        <v>0</v>
      </c>
      <c r="K9" s="15">
        <f t="shared" si="1"/>
        <v>1</v>
      </c>
      <c r="L9" s="16">
        <f t="shared" si="2"/>
        <v>0</v>
      </c>
      <c r="M9" s="9">
        <f t="shared" si="3"/>
        <v>4</v>
      </c>
      <c r="N9" s="9"/>
      <c r="Q9" s="75" t="s">
        <v>34</v>
      </c>
    </row>
    <row r="10" spans="1:17" ht="20.25" customHeight="1">
      <c r="A10" s="110" t="s">
        <v>40</v>
      </c>
      <c r="B10" s="111"/>
      <c r="C10" s="112"/>
      <c r="D10" s="74"/>
      <c r="E10" s="22"/>
      <c r="F10" s="22" t="s">
        <v>112</v>
      </c>
      <c r="G10" s="70"/>
      <c r="H10" s="62" t="s">
        <v>111</v>
      </c>
      <c r="I10" s="71"/>
      <c r="J10" s="32">
        <f t="shared" si="0"/>
        <v>1</v>
      </c>
      <c r="K10" s="15">
        <f t="shared" si="1"/>
        <v>1</v>
      </c>
      <c r="L10" s="16">
        <f t="shared" si="2"/>
        <v>0</v>
      </c>
      <c r="M10" s="9">
        <f t="shared" si="3"/>
        <v>3</v>
      </c>
      <c r="N10" s="9"/>
      <c r="Q10" s="75" t="s">
        <v>35</v>
      </c>
    </row>
    <row r="11" spans="1:14" ht="20.25" customHeight="1">
      <c r="A11" s="113" t="s">
        <v>42</v>
      </c>
      <c r="B11" s="114"/>
      <c r="C11" s="115"/>
      <c r="D11" s="60"/>
      <c r="E11" s="61"/>
      <c r="F11" s="62"/>
      <c r="G11" s="62" t="s">
        <v>112</v>
      </c>
      <c r="H11" s="70"/>
      <c r="I11" s="71" t="s">
        <v>112</v>
      </c>
      <c r="J11" s="32">
        <f t="shared" si="0"/>
        <v>2</v>
      </c>
      <c r="K11" s="15">
        <f t="shared" si="1"/>
        <v>0</v>
      </c>
      <c r="L11" s="16">
        <f t="shared" si="2"/>
        <v>0</v>
      </c>
      <c r="M11" s="9">
        <f t="shared" si="3"/>
        <v>3</v>
      </c>
      <c r="N11" s="9"/>
    </row>
    <row r="12" spans="1:14" ht="20.25" customHeight="1" thickBot="1">
      <c r="A12" s="132" t="s">
        <v>97</v>
      </c>
      <c r="B12" s="133"/>
      <c r="C12" s="134"/>
      <c r="D12" s="27" t="s">
        <v>111</v>
      </c>
      <c r="E12" s="23"/>
      <c r="F12" s="26"/>
      <c r="G12" s="26"/>
      <c r="H12" s="72" t="s">
        <v>128</v>
      </c>
      <c r="I12" s="73"/>
      <c r="J12" s="67">
        <f t="shared" si="0"/>
        <v>0</v>
      </c>
      <c r="K12" s="17">
        <f t="shared" si="1"/>
        <v>2</v>
      </c>
      <c r="L12" s="68">
        <f t="shared" si="2"/>
        <v>0</v>
      </c>
      <c r="M12" s="65">
        <f t="shared" si="3"/>
        <v>3</v>
      </c>
      <c r="N12" s="65"/>
    </row>
    <row r="13" spans="1:14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138" t="s">
        <v>124</v>
      </c>
      <c r="L13" s="139"/>
      <c r="M13" s="81">
        <f>SUM(M7:M12)/2</f>
        <v>10</v>
      </c>
      <c r="N13" s="35"/>
    </row>
    <row r="14" spans="1:2" ht="16.5" customHeight="1" thickBot="1">
      <c r="A14" s="7" t="s">
        <v>7</v>
      </c>
      <c r="B14" s="7"/>
    </row>
    <row r="15" spans="1:14" ht="16.5" customHeight="1" thickBot="1">
      <c r="A15" s="5" t="s">
        <v>2</v>
      </c>
      <c r="B15" s="18" t="s">
        <v>16</v>
      </c>
      <c r="C15" s="6" t="s">
        <v>3</v>
      </c>
      <c r="D15" s="93" t="s">
        <v>4</v>
      </c>
      <c r="E15" s="104"/>
      <c r="F15" s="104"/>
      <c r="G15" s="104"/>
      <c r="H15" s="104"/>
      <c r="I15" s="104"/>
      <c r="J15" s="104"/>
      <c r="K15" s="104"/>
      <c r="L15" s="94"/>
      <c r="M15" s="93" t="s">
        <v>27</v>
      </c>
      <c r="N15" s="94"/>
    </row>
    <row r="16" spans="1:15" ht="16.5" customHeight="1">
      <c r="A16" s="11">
        <v>39932</v>
      </c>
      <c r="B16" s="19">
        <v>0.4583333333333333</v>
      </c>
      <c r="C16" s="12" t="s">
        <v>119</v>
      </c>
      <c r="D16" s="128" t="s">
        <v>122</v>
      </c>
      <c r="E16" s="129"/>
      <c r="F16" s="129"/>
      <c r="G16" s="129"/>
      <c r="H16" s="129"/>
      <c r="I16" s="129"/>
      <c r="J16" s="129"/>
      <c r="K16" s="129"/>
      <c r="L16" s="130"/>
      <c r="M16" s="107" t="s">
        <v>120</v>
      </c>
      <c r="N16" s="108"/>
      <c r="O16"/>
    </row>
    <row r="17" spans="1:18" ht="16.5" customHeight="1">
      <c r="A17" s="38">
        <v>39937</v>
      </c>
      <c r="B17" s="39">
        <v>0.40972222222222227</v>
      </c>
      <c r="C17" s="40" t="s">
        <v>131</v>
      </c>
      <c r="D17" s="95" t="s">
        <v>130</v>
      </c>
      <c r="E17" s="96"/>
      <c r="F17" s="96"/>
      <c r="G17" s="96"/>
      <c r="H17" s="96"/>
      <c r="I17" s="96"/>
      <c r="J17" s="96"/>
      <c r="K17" s="96"/>
      <c r="L17" s="97"/>
      <c r="M17" s="98" t="s">
        <v>118</v>
      </c>
      <c r="N17" s="99"/>
      <c r="O17" s="59"/>
      <c r="P17" s="59"/>
      <c r="Q17" s="59"/>
      <c r="R17" s="59"/>
    </row>
    <row r="18" spans="1:18" ht="16.5" customHeight="1">
      <c r="A18" s="82">
        <v>39942</v>
      </c>
      <c r="B18" s="83">
        <v>0.4166666666666667</v>
      </c>
      <c r="C18" s="58" t="s">
        <v>133</v>
      </c>
      <c r="D18" s="100" t="s">
        <v>142</v>
      </c>
      <c r="E18" s="87"/>
      <c r="F18" s="87"/>
      <c r="G18" s="87"/>
      <c r="H18" s="87"/>
      <c r="I18" s="87"/>
      <c r="J18" s="87"/>
      <c r="K18" s="87"/>
      <c r="L18" s="101"/>
      <c r="M18" s="102" t="s">
        <v>118</v>
      </c>
      <c r="N18" s="103"/>
      <c r="O18" s="59"/>
      <c r="P18" s="59"/>
      <c r="Q18" s="59"/>
      <c r="R18" s="59"/>
    </row>
    <row r="19" spans="1:18" ht="16.5" customHeight="1">
      <c r="A19" s="38">
        <v>39943</v>
      </c>
      <c r="B19" s="39">
        <v>0.5833333333333334</v>
      </c>
      <c r="C19" s="40" t="s">
        <v>132</v>
      </c>
      <c r="D19" s="95" t="s">
        <v>145</v>
      </c>
      <c r="E19" s="96"/>
      <c r="F19" s="96"/>
      <c r="G19" s="96"/>
      <c r="H19" s="96"/>
      <c r="I19" s="96"/>
      <c r="J19" s="96"/>
      <c r="K19" s="96"/>
      <c r="L19" s="97"/>
      <c r="M19" s="98" t="s">
        <v>118</v>
      </c>
      <c r="N19" s="99"/>
      <c r="O19" s="59"/>
      <c r="P19" s="59"/>
      <c r="Q19" s="59"/>
      <c r="R19" s="59"/>
    </row>
    <row r="20" spans="1:18" ht="16.5" customHeight="1" thickBot="1">
      <c r="A20" s="84">
        <v>39964</v>
      </c>
      <c r="B20" s="85">
        <v>0.6041666666666666</v>
      </c>
      <c r="C20" s="86" t="s">
        <v>150</v>
      </c>
      <c r="D20" s="140" t="s">
        <v>168</v>
      </c>
      <c r="E20" s="141"/>
      <c r="F20" s="141"/>
      <c r="G20" s="141"/>
      <c r="H20" s="141"/>
      <c r="I20" s="141"/>
      <c r="J20" s="141"/>
      <c r="K20" s="141"/>
      <c r="L20" s="142"/>
      <c r="M20" s="143" t="s">
        <v>118</v>
      </c>
      <c r="N20" s="144"/>
      <c r="O20" s="59"/>
      <c r="P20" s="59"/>
      <c r="Q20" s="59"/>
      <c r="R20" s="59"/>
    </row>
    <row r="21" spans="15:18" ht="16.5" customHeight="1">
      <c r="O21" s="59"/>
      <c r="P21" s="59"/>
      <c r="Q21" s="59"/>
      <c r="R21" s="59"/>
    </row>
    <row r="22" spans="1:2" ht="16.5" customHeight="1" thickBot="1">
      <c r="A22" s="7" t="s">
        <v>36</v>
      </c>
      <c r="B22" s="7"/>
    </row>
    <row r="23" spans="1:14" ht="16.5" customHeight="1" thickBot="1">
      <c r="A23" s="5" t="s">
        <v>2</v>
      </c>
      <c r="B23" s="18" t="s">
        <v>16</v>
      </c>
      <c r="C23" s="6" t="s">
        <v>3</v>
      </c>
      <c r="D23" s="93" t="s">
        <v>9</v>
      </c>
      <c r="E23" s="104"/>
      <c r="F23" s="104"/>
      <c r="G23" s="104"/>
      <c r="H23" s="104"/>
      <c r="I23" s="104"/>
      <c r="J23" s="104"/>
      <c r="K23" s="104"/>
      <c r="L23" s="94"/>
      <c r="M23" s="93" t="s">
        <v>27</v>
      </c>
      <c r="N23" s="94"/>
    </row>
    <row r="24" spans="1:17" ht="16.5" customHeight="1">
      <c r="A24" s="11">
        <v>39964</v>
      </c>
      <c r="B24" s="19" t="s">
        <v>165</v>
      </c>
      <c r="C24" s="12" t="s">
        <v>166</v>
      </c>
      <c r="D24" s="128" t="s">
        <v>167</v>
      </c>
      <c r="E24" s="129"/>
      <c r="F24" s="129"/>
      <c r="G24" s="129"/>
      <c r="H24" s="129"/>
      <c r="I24" s="129"/>
      <c r="J24" s="129"/>
      <c r="K24" s="129"/>
      <c r="L24" s="130"/>
      <c r="M24" s="107" t="s">
        <v>118</v>
      </c>
      <c r="N24" s="108"/>
      <c r="O24" s="150" t="s">
        <v>169</v>
      </c>
      <c r="P24" s="149"/>
      <c r="Q24" s="45"/>
    </row>
    <row r="25" spans="1:17" ht="16.5" customHeight="1">
      <c r="A25" s="38"/>
      <c r="B25" s="39"/>
      <c r="C25" s="40"/>
      <c r="D25" s="95"/>
      <c r="E25" s="96"/>
      <c r="F25" s="96"/>
      <c r="G25" s="96"/>
      <c r="H25" s="96"/>
      <c r="I25" s="96"/>
      <c r="J25" s="96"/>
      <c r="K25" s="96"/>
      <c r="L25" s="97"/>
      <c r="M25" s="98"/>
      <c r="N25" s="99"/>
      <c r="P25" s="44"/>
      <c r="Q25" s="47"/>
    </row>
    <row r="26" spans="1:17" ht="16.5" customHeight="1" thickBot="1">
      <c r="A26" s="41"/>
      <c r="B26" s="49"/>
      <c r="C26" s="43"/>
      <c r="D26" s="88"/>
      <c r="E26" s="89"/>
      <c r="F26" s="89"/>
      <c r="G26" s="89"/>
      <c r="H26" s="89"/>
      <c r="I26" s="89"/>
      <c r="J26" s="89"/>
      <c r="K26" s="89"/>
      <c r="L26" s="90"/>
      <c r="M26" s="91"/>
      <c r="N26" s="92"/>
      <c r="Q26" s="48"/>
    </row>
    <row r="27" spans="1:17" ht="16.5" customHeight="1">
      <c r="A27" s="1"/>
      <c r="B27" s="1"/>
      <c r="C27" s="1"/>
      <c r="D27" s="50"/>
      <c r="E27" s="50"/>
      <c r="F27" s="4"/>
      <c r="G27" s="4"/>
      <c r="H27" s="51"/>
      <c r="I27" s="51"/>
      <c r="J27" s="4"/>
      <c r="K27" s="4"/>
      <c r="L27" s="4"/>
      <c r="M27" s="4"/>
      <c r="Q27" s="48"/>
    </row>
    <row r="28" spans="1:13" ht="16.5" customHeight="1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1"/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1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1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ht="13.5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ht="13.5"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4:13" ht="13.5"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mergeCells count="34">
    <mergeCell ref="D19:L19"/>
    <mergeCell ref="M19:N19"/>
    <mergeCell ref="O24:P24"/>
    <mergeCell ref="D24:L24"/>
    <mergeCell ref="M24:N24"/>
    <mergeCell ref="D25:L25"/>
    <mergeCell ref="M25:N25"/>
    <mergeCell ref="D16:L16"/>
    <mergeCell ref="J3:N3"/>
    <mergeCell ref="A12:C12"/>
    <mergeCell ref="A6:C6"/>
    <mergeCell ref="D15:L15"/>
    <mergeCell ref="M15:N15"/>
    <mergeCell ref="K13:L13"/>
    <mergeCell ref="Q5:S5"/>
    <mergeCell ref="A2:N2"/>
    <mergeCell ref="M16:N16"/>
    <mergeCell ref="A1:N1"/>
    <mergeCell ref="A10:C10"/>
    <mergeCell ref="A11:C11"/>
    <mergeCell ref="J6:L6"/>
    <mergeCell ref="A7:C7"/>
    <mergeCell ref="A8:C8"/>
    <mergeCell ref="A9:C9"/>
    <mergeCell ref="D26:L26"/>
    <mergeCell ref="M26:N26"/>
    <mergeCell ref="M23:N23"/>
    <mergeCell ref="D17:L17"/>
    <mergeCell ref="M17:N17"/>
    <mergeCell ref="D18:L18"/>
    <mergeCell ref="M18:N18"/>
    <mergeCell ref="D23:L23"/>
    <mergeCell ref="D20:L20"/>
    <mergeCell ref="M20:N20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H10" sqref="G10:H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6384" width="9.00390625" style="1" customWidth="1"/>
  </cols>
  <sheetData>
    <row r="1" spans="1:14" ht="31.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0:14" ht="15" customHeight="1">
      <c r="J3" s="131" t="str">
        <f>Ａブロック!J3</f>
        <v>【2009.5.31現在】</v>
      </c>
      <c r="K3" s="131"/>
      <c r="L3" s="131"/>
      <c r="M3" s="131"/>
      <c r="N3" s="131"/>
    </row>
    <row r="4" spans="10:13" ht="13.5" customHeight="1">
      <c r="J4" s="36"/>
      <c r="K4" s="36"/>
      <c r="L4" s="36"/>
      <c r="M4" s="36"/>
    </row>
    <row r="5" spans="1:19" ht="15" thickBot="1">
      <c r="A5" s="7" t="s">
        <v>18</v>
      </c>
      <c r="B5" s="7"/>
      <c r="Q5" s="105" t="s">
        <v>30</v>
      </c>
      <c r="R5" s="105"/>
      <c r="S5" s="105"/>
    </row>
    <row r="6" spans="1:19" s="37" customFormat="1" ht="27" customHeight="1" thickBot="1">
      <c r="A6" s="135"/>
      <c r="B6" s="136"/>
      <c r="C6" s="137"/>
      <c r="D6" s="66" t="s">
        <v>26</v>
      </c>
      <c r="E6" s="3" t="s">
        <v>11</v>
      </c>
      <c r="F6" s="3" t="s">
        <v>24</v>
      </c>
      <c r="G6" s="3" t="s">
        <v>10</v>
      </c>
      <c r="H6" s="28" t="s">
        <v>29</v>
      </c>
      <c r="I6" s="63" t="s">
        <v>100</v>
      </c>
      <c r="J6" s="116" t="s">
        <v>15</v>
      </c>
      <c r="K6" s="117"/>
      <c r="L6" s="118"/>
      <c r="M6" s="8" t="s">
        <v>1</v>
      </c>
      <c r="N6" s="8" t="s">
        <v>5</v>
      </c>
      <c r="Q6" s="75" t="s">
        <v>31</v>
      </c>
      <c r="R6" s="1"/>
      <c r="S6" s="1"/>
    </row>
    <row r="7" spans="1:17" ht="20.25" customHeight="1">
      <c r="A7" s="119" t="s">
        <v>43</v>
      </c>
      <c r="B7" s="120"/>
      <c r="C7" s="121"/>
      <c r="D7" s="69"/>
      <c r="E7" s="21"/>
      <c r="F7" s="21"/>
      <c r="G7" s="21" t="s">
        <v>112</v>
      </c>
      <c r="H7" s="30"/>
      <c r="I7" s="29"/>
      <c r="J7" s="31">
        <f aca="true" t="shared" si="0" ref="J7:J12">IF(D7="○",1,0)+IF(E7="○",1,0)+IF(F7="○",1,0)+IF(G7="○",1,0)+IF(H7="○",1,0)+IF(I7="○",1,0)</f>
        <v>1</v>
      </c>
      <c r="K7" s="13">
        <f aca="true" t="shared" si="1" ref="K7:K12">IF(D7="●",1,0)+IF(E7="●",1,0)+IF(F7="●",1,0)+IF(G7="●",1,0)+IF(H7="●",1,0)+IF(I7="●",1,0)</f>
        <v>0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4</v>
      </c>
      <c r="N7" s="10"/>
      <c r="O7" s="80" t="s">
        <v>21</v>
      </c>
      <c r="Q7" s="75" t="s">
        <v>32</v>
      </c>
    </row>
    <row r="8" spans="1:17" ht="20.25" customHeight="1">
      <c r="A8" s="122" t="s">
        <v>49</v>
      </c>
      <c r="B8" s="123"/>
      <c r="C8" s="124"/>
      <c r="D8" s="20"/>
      <c r="E8" s="70"/>
      <c r="F8" s="22"/>
      <c r="G8" s="29"/>
      <c r="H8" s="29"/>
      <c r="I8" s="29"/>
      <c r="J8" s="32">
        <f t="shared" si="0"/>
        <v>0</v>
      </c>
      <c r="K8" s="15">
        <f t="shared" si="1"/>
        <v>0</v>
      </c>
      <c r="L8" s="16">
        <f t="shared" si="2"/>
        <v>0</v>
      </c>
      <c r="M8" s="9">
        <f t="shared" si="3"/>
        <v>5</v>
      </c>
      <c r="N8" s="9"/>
      <c r="Q8" s="75" t="s">
        <v>33</v>
      </c>
    </row>
    <row r="9" spans="1:17" ht="20.25" customHeight="1">
      <c r="A9" s="125" t="s">
        <v>50</v>
      </c>
      <c r="B9" s="126"/>
      <c r="C9" s="127"/>
      <c r="D9" s="20"/>
      <c r="E9" s="22"/>
      <c r="F9" s="70"/>
      <c r="G9" s="22"/>
      <c r="H9" s="29"/>
      <c r="I9" s="64"/>
      <c r="J9" s="32">
        <f t="shared" si="0"/>
        <v>0</v>
      </c>
      <c r="K9" s="15">
        <f t="shared" si="1"/>
        <v>0</v>
      </c>
      <c r="L9" s="16">
        <f t="shared" si="2"/>
        <v>0</v>
      </c>
      <c r="M9" s="9">
        <f t="shared" si="3"/>
        <v>5</v>
      </c>
      <c r="N9" s="9"/>
      <c r="Q9" s="75" t="s">
        <v>34</v>
      </c>
    </row>
    <row r="10" spans="1:17" ht="20.25" customHeight="1">
      <c r="A10" s="110" t="s">
        <v>47</v>
      </c>
      <c r="B10" s="111"/>
      <c r="C10" s="112"/>
      <c r="D10" s="74" t="s">
        <v>111</v>
      </c>
      <c r="E10" s="22"/>
      <c r="F10" s="22"/>
      <c r="G10" s="70"/>
      <c r="H10" s="62"/>
      <c r="I10" s="71" t="s">
        <v>111</v>
      </c>
      <c r="J10" s="32">
        <f t="shared" si="0"/>
        <v>0</v>
      </c>
      <c r="K10" s="15">
        <f t="shared" si="1"/>
        <v>2</v>
      </c>
      <c r="L10" s="16">
        <f t="shared" si="2"/>
        <v>0</v>
      </c>
      <c r="M10" s="9">
        <f t="shared" si="3"/>
        <v>3</v>
      </c>
      <c r="N10" s="9"/>
      <c r="Q10" s="75" t="s">
        <v>35</v>
      </c>
    </row>
    <row r="11" spans="1:14" ht="20.25" customHeight="1">
      <c r="A11" s="113" t="s">
        <v>48</v>
      </c>
      <c r="B11" s="114"/>
      <c r="C11" s="115"/>
      <c r="D11" s="60"/>
      <c r="E11" s="61"/>
      <c r="F11" s="62"/>
      <c r="G11" s="62"/>
      <c r="H11" s="70"/>
      <c r="I11" s="71"/>
      <c r="J11" s="32">
        <f t="shared" si="0"/>
        <v>0</v>
      </c>
      <c r="K11" s="15">
        <f t="shared" si="1"/>
        <v>0</v>
      </c>
      <c r="L11" s="16">
        <f t="shared" si="2"/>
        <v>0</v>
      </c>
      <c r="M11" s="9">
        <f t="shared" si="3"/>
        <v>5</v>
      </c>
      <c r="N11" s="9"/>
    </row>
    <row r="12" spans="1:14" ht="20.25" customHeight="1" thickBot="1">
      <c r="A12" s="132" t="s">
        <v>99</v>
      </c>
      <c r="B12" s="133"/>
      <c r="C12" s="134"/>
      <c r="D12" s="27"/>
      <c r="E12" s="23"/>
      <c r="F12" s="26"/>
      <c r="G12" s="26" t="s">
        <v>112</v>
      </c>
      <c r="H12" s="72"/>
      <c r="I12" s="73"/>
      <c r="J12" s="67">
        <f t="shared" si="0"/>
        <v>1</v>
      </c>
      <c r="K12" s="17">
        <f t="shared" si="1"/>
        <v>0</v>
      </c>
      <c r="L12" s="68">
        <f t="shared" si="2"/>
        <v>0</v>
      </c>
      <c r="M12" s="65">
        <f t="shared" si="3"/>
        <v>4</v>
      </c>
      <c r="N12" s="65"/>
    </row>
    <row r="13" spans="1:14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138" t="s">
        <v>124</v>
      </c>
      <c r="L13" s="139"/>
      <c r="M13" s="81">
        <f>SUM(M7:M12)/2</f>
        <v>13</v>
      </c>
      <c r="N13" s="35"/>
    </row>
    <row r="14" spans="1:2" ht="16.5" customHeight="1" thickBot="1">
      <c r="A14" s="7" t="s">
        <v>7</v>
      </c>
      <c r="B14" s="7"/>
    </row>
    <row r="15" spans="1:14" ht="16.5" customHeight="1" thickBot="1">
      <c r="A15" s="5" t="s">
        <v>2</v>
      </c>
      <c r="B15" s="18" t="s">
        <v>16</v>
      </c>
      <c r="C15" s="6" t="s">
        <v>3</v>
      </c>
      <c r="D15" s="93" t="s">
        <v>4</v>
      </c>
      <c r="E15" s="104"/>
      <c r="F15" s="104"/>
      <c r="G15" s="104"/>
      <c r="H15" s="104"/>
      <c r="I15" s="104"/>
      <c r="J15" s="104"/>
      <c r="K15" s="104"/>
      <c r="L15" s="94"/>
      <c r="M15" s="93" t="s">
        <v>27</v>
      </c>
      <c r="N15" s="94"/>
    </row>
    <row r="16" spans="1:15" ht="16.5" customHeight="1">
      <c r="A16" s="38">
        <v>39943</v>
      </c>
      <c r="B16" s="39">
        <v>0.3958333333333333</v>
      </c>
      <c r="C16" s="58" t="s">
        <v>138</v>
      </c>
      <c r="D16" s="95" t="s">
        <v>146</v>
      </c>
      <c r="E16" s="96"/>
      <c r="F16" s="96"/>
      <c r="G16" s="96"/>
      <c r="H16" s="96"/>
      <c r="I16" s="96"/>
      <c r="J16" s="96"/>
      <c r="K16" s="96"/>
      <c r="L16" s="97"/>
      <c r="M16" s="98" t="s">
        <v>118</v>
      </c>
      <c r="N16" s="99"/>
      <c r="O16"/>
    </row>
    <row r="17" spans="1:15" ht="16.5" customHeight="1">
      <c r="A17" s="38">
        <v>39956</v>
      </c>
      <c r="B17" s="39">
        <v>0.3680555555555556</v>
      </c>
      <c r="C17" s="58" t="s">
        <v>152</v>
      </c>
      <c r="D17" s="95" t="s">
        <v>153</v>
      </c>
      <c r="E17" s="96"/>
      <c r="F17" s="96"/>
      <c r="G17" s="96"/>
      <c r="H17" s="96"/>
      <c r="I17" s="96"/>
      <c r="J17" s="96"/>
      <c r="K17" s="96"/>
      <c r="L17" s="97"/>
      <c r="M17" s="98" t="s">
        <v>118</v>
      </c>
      <c r="N17" s="99"/>
      <c r="O17"/>
    </row>
    <row r="18" spans="1:18" ht="16.5" customHeight="1" thickBot="1">
      <c r="A18" s="41"/>
      <c r="B18" s="42"/>
      <c r="C18" s="43"/>
      <c r="D18" s="88"/>
      <c r="E18" s="89"/>
      <c r="F18" s="89"/>
      <c r="G18" s="89"/>
      <c r="H18" s="89"/>
      <c r="I18" s="89"/>
      <c r="J18" s="89"/>
      <c r="K18" s="89"/>
      <c r="L18" s="90"/>
      <c r="M18" s="91"/>
      <c r="N18" s="92"/>
      <c r="O18" s="59"/>
      <c r="P18" s="59"/>
      <c r="Q18" s="59"/>
      <c r="R18" s="59"/>
    </row>
    <row r="19" spans="15:18" ht="16.5" customHeight="1">
      <c r="O19" s="59"/>
      <c r="P19" s="59"/>
      <c r="Q19" s="59"/>
      <c r="R19" s="59"/>
    </row>
    <row r="20" spans="1:2" ht="16.5" customHeight="1" thickBot="1">
      <c r="A20" s="7" t="s">
        <v>36</v>
      </c>
      <c r="B20" s="7"/>
    </row>
    <row r="21" spans="1:14" ht="16.5" customHeight="1" thickBot="1">
      <c r="A21" s="5" t="s">
        <v>2</v>
      </c>
      <c r="B21" s="18" t="s">
        <v>16</v>
      </c>
      <c r="C21" s="6" t="s">
        <v>3</v>
      </c>
      <c r="D21" s="93" t="s">
        <v>9</v>
      </c>
      <c r="E21" s="104"/>
      <c r="F21" s="104"/>
      <c r="G21" s="104"/>
      <c r="H21" s="104"/>
      <c r="I21" s="104"/>
      <c r="J21" s="104"/>
      <c r="K21" s="104"/>
      <c r="L21" s="94"/>
      <c r="M21" s="93" t="s">
        <v>27</v>
      </c>
      <c r="N21" s="94"/>
    </row>
    <row r="22" spans="1:17" ht="16.5" customHeight="1">
      <c r="A22" s="11">
        <v>39964</v>
      </c>
      <c r="B22" s="19">
        <v>0.6041666666666666</v>
      </c>
      <c r="C22" s="12" t="s">
        <v>156</v>
      </c>
      <c r="D22" s="95" t="s">
        <v>157</v>
      </c>
      <c r="E22" s="96"/>
      <c r="F22" s="96"/>
      <c r="G22" s="96"/>
      <c r="H22" s="96"/>
      <c r="I22" s="96"/>
      <c r="J22" s="96"/>
      <c r="K22" s="96"/>
      <c r="L22" s="97"/>
      <c r="M22" s="98" t="s">
        <v>118</v>
      </c>
      <c r="N22" s="99"/>
      <c r="O22" s="150" t="s">
        <v>169</v>
      </c>
      <c r="P22" s="149"/>
      <c r="Q22" s="45"/>
    </row>
    <row r="23" spans="1:17" ht="16.5" customHeight="1">
      <c r="A23" s="38"/>
      <c r="B23" s="46"/>
      <c r="C23" s="40"/>
      <c r="D23" s="95"/>
      <c r="E23" s="96"/>
      <c r="F23" s="96"/>
      <c r="G23" s="96"/>
      <c r="H23" s="96"/>
      <c r="I23" s="96"/>
      <c r="J23" s="96"/>
      <c r="K23" s="96"/>
      <c r="L23" s="97"/>
      <c r="M23" s="98"/>
      <c r="N23" s="99"/>
      <c r="P23" s="44"/>
      <c r="Q23" s="47"/>
    </row>
    <row r="24" spans="1:17" ht="16.5" customHeight="1" thickBot="1">
      <c r="A24" s="41"/>
      <c r="B24" s="49"/>
      <c r="C24" s="43"/>
      <c r="D24" s="88"/>
      <c r="E24" s="89"/>
      <c r="F24" s="89"/>
      <c r="G24" s="89"/>
      <c r="H24" s="89"/>
      <c r="I24" s="89"/>
      <c r="J24" s="89"/>
      <c r="K24" s="89"/>
      <c r="L24" s="90"/>
      <c r="M24" s="91"/>
      <c r="N24" s="92"/>
      <c r="Q24" s="48"/>
    </row>
    <row r="25" spans="1:17" ht="16.5" customHeight="1">
      <c r="A25" s="1"/>
      <c r="B25" s="1"/>
      <c r="C25" s="1"/>
      <c r="D25" s="50"/>
      <c r="E25" s="50"/>
      <c r="F25" s="4"/>
      <c r="G25" s="4"/>
      <c r="H25" s="51"/>
      <c r="I25" s="51"/>
      <c r="J25" s="4"/>
      <c r="K25" s="4"/>
      <c r="L25" s="4"/>
      <c r="M25" s="4"/>
      <c r="Q25" s="48"/>
    </row>
    <row r="26" spans="1:13" ht="16.5" customHeight="1">
      <c r="A26" s="1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>
      <c r="A27" s="1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1"/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1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1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ht="13.5"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ht="13.5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ht="13.5">
      <c r="D70" s="4"/>
      <c r="E70" s="4"/>
      <c r="F70" s="4"/>
      <c r="G70" s="4"/>
      <c r="H70" s="4"/>
      <c r="I70" s="4"/>
      <c r="J70" s="4"/>
      <c r="K70" s="4"/>
      <c r="L70" s="4"/>
      <c r="M70" s="4"/>
    </row>
  </sheetData>
  <mergeCells count="30">
    <mergeCell ref="O22:P22"/>
    <mergeCell ref="D24:L24"/>
    <mergeCell ref="M24:N24"/>
    <mergeCell ref="M21:N21"/>
    <mergeCell ref="D18:L18"/>
    <mergeCell ref="M18:N18"/>
    <mergeCell ref="D22:L22"/>
    <mergeCell ref="M22:N22"/>
    <mergeCell ref="D21:L21"/>
    <mergeCell ref="D23:L23"/>
    <mergeCell ref="M23:N23"/>
    <mergeCell ref="Q5:S5"/>
    <mergeCell ref="A2:N2"/>
    <mergeCell ref="M16:N16"/>
    <mergeCell ref="A1:N1"/>
    <mergeCell ref="A10:C10"/>
    <mergeCell ref="A11:C11"/>
    <mergeCell ref="J6:L6"/>
    <mergeCell ref="A7:C7"/>
    <mergeCell ref="A8:C8"/>
    <mergeCell ref="A9:C9"/>
    <mergeCell ref="A12:C12"/>
    <mergeCell ref="A6:C6"/>
    <mergeCell ref="D15:L15"/>
    <mergeCell ref="M15:N15"/>
    <mergeCell ref="K13:L13"/>
    <mergeCell ref="D17:L17"/>
    <mergeCell ref="M17:N17"/>
    <mergeCell ref="D16:L16"/>
    <mergeCell ref="J3:N3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workbookViewId="0" topLeftCell="A1">
      <pane xSplit="3" ySplit="13" topLeftCell="D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7" sqref="D7:F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1" width="4.625" style="1" customWidth="1"/>
    <col min="12" max="12" width="6.875" style="1" customWidth="1"/>
    <col min="13" max="13" width="6.50390625" style="1" customWidth="1"/>
    <col min="14" max="14" width="8.125" style="1" customWidth="1"/>
    <col min="15" max="16384" width="9.00390625" style="1" customWidth="1"/>
  </cols>
  <sheetData>
    <row r="1" spans="1:14" ht="31.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8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0:14" ht="15" customHeight="1">
      <c r="J3" s="131" t="str">
        <f>Ａブロック!J3</f>
        <v>【2009.5.31現在】</v>
      </c>
      <c r="K3" s="131"/>
      <c r="L3" s="131"/>
      <c r="M3" s="131"/>
      <c r="N3" s="131"/>
    </row>
    <row r="4" spans="10:13" ht="13.5" customHeight="1">
      <c r="J4" s="36"/>
      <c r="K4" s="36"/>
      <c r="L4" s="36"/>
      <c r="M4" s="36"/>
    </row>
    <row r="5" spans="1:19" ht="15" thickBot="1">
      <c r="A5" s="7" t="s">
        <v>19</v>
      </c>
      <c r="B5" s="7"/>
      <c r="Q5" s="105" t="s">
        <v>30</v>
      </c>
      <c r="R5" s="105"/>
      <c r="S5" s="105"/>
    </row>
    <row r="6" spans="1:19" s="37" customFormat="1" ht="27" customHeight="1" thickBot="1">
      <c r="A6" s="135"/>
      <c r="B6" s="136"/>
      <c r="C6" s="137"/>
      <c r="D6" s="66" t="s">
        <v>102</v>
      </c>
      <c r="E6" s="3" t="s">
        <v>103</v>
      </c>
      <c r="F6" s="3" t="s">
        <v>0</v>
      </c>
      <c r="G6" s="3" t="s">
        <v>104</v>
      </c>
      <c r="H6" s="28" t="s">
        <v>105</v>
      </c>
      <c r="I6" s="63" t="s">
        <v>25</v>
      </c>
      <c r="J6" s="116" t="s">
        <v>15</v>
      </c>
      <c r="K6" s="117"/>
      <c r="L6" s="118"/>
      <c r="M6" s="8" t="s">
        <v>1</v>
      </c>
      <c r="N6" s="8" t="s">
        <v>5</v>
      </c>
      <c r="Q6" s="75" t="s">
        <v>31</v>
      </c>
      <c r="R6" s="1"/>
      <c r="S6" s="1"/>
    </row>
    <row r="7" spans="1:17" ht="20.25" customHeight="1">
      <c r="A7" s="119" t="s">
        <v>45</v>
      </c>
      <c r="B7" s="120"/>
      <c r="C7" s="121"/>
      <c r="D7" s="69"/>
      <c r="E7" s="21" t="s">
        <v>128</v>
      </c>
      <c r="F7" s="21"/>
      <c r="G7" s="21"/>
      <c r="H7" s="30" t="s">
        <v>111</v>
      </c>
      <c r="I7" s="29"/>
      <c r="J7" s="31">
        <f aca="true" t="shared" si="0" ref="J7:J12">IF(D7="○",1,0)+IF(E7="○",1,0)+IF(F7="○",1,0)+IF(G7="○",1,0)+IF(H7="○",1,0)+IF(I7="○",1,0)</f>
        <v>0</v>
      </c>
      <c r="K7" s="13">
        <f aca="true" t="shared" si="1" ref="K7:K12">IF(D7="●",1,0)+IF(E7="●",1,0)+IF(F7="●",1,0)+IF(G7="●",1,0)+IF(H7="●",1,0)+IF(I7="●",1,0)</f>
        <v>2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3</v>
      </c>
      <c r="N7" s="10"/>
      <c r="O7" s="80" t="s">
        <v>21</v>
      </c>
      <c r="Q7" s="75" t="s">
        <v>32</v>
      </c>
    </row>
    <row r="8" spans="1:17" ht="20.25" customHeight="1">
      <c r="A8" s="122" t="s">
        <v>41</v>
      </c>
      <c r="B8" s="123"/>
      <c r="C8" s="124"/>
      <c r="D8" s="20" t="s">
        <v>127</v>
      </c>
      <c r="E8" s="70"/>
      <c r="F8" s="22"/>
      <c r="G8" s="29"/>
      <c r="H8" s="29"/>
      <c r="I8" s="29" t="s">
        <v>112</v>
      </c>
      <c r="J8" s="32">
        <f t="shared" si="0"/>
        <v>2</v>
      </c>
      <c r="K8" s="15">
        <f t="shared" si="1"/>
        <v>0</v>
      </c>
      <c r="L8" s="16">
        <f t="shared" si="2"/>
        <v>0</v>
      </c>
      <c r="M8" s="9">
        <f t="shared" si="3"/>
        <v>3</v>
      </c>
      <c r="N8" s="9"/>
      <c r="Q8" s="75" t="s">
        <v>33</v>
      </c>
    </row>
    <row r="9" spans="1:17" ht="20.25" customHeight="1">
      <c r="A9" s="125" t="s">
        <v>37</v>
      </c>
      <c r="B9" s="126"/>
      <c r="C9" s="127"/>
      <c r="D9" s="20"/>
      <c r="E9" s="22"/>
      <c r="F9" s="70"/>
      <c r="G9" s="22"/>
      <c r="H9" s="29"/>
      <c r="I9" s="64" t="s">
        <v>141</v>
      </c>
      <c r="J9" s="32">
        <f t="shared" si="0"/>
        <v>1</v>
      </c>
      <c r="K9" s="15">
        <f t="shared" si="1"/>
        <v>0</v>
      </c>
      <c r="L9" s="16">
        <f t="shared" si="2"/>
        <v>0</v>
      </c>
      <c r="M9" s="9">
        <f t="shared" si="3"/>
        <v>4</v>
      </c>
      <c r="N9" s="9"/>
      <c r="Q9" s="75" t="s">
        <v>34</v>
      </c>
    </row>
    <row r="10" spans="1:17" ht="20.25" customHeight="1">
      <c r="A10" s="110" t="s">
        <v>51</v>
      </c>
      <c r="B10" s="111"/>
      <c r="C10" s="112"/>
      <c r="D10" s="74"/>
      <c r="E10" s="22"/>
      <c r="F10" s="22"/>
      <c r="G10" s="70"/>
      <c r="H10" s="62"/>
      <c r="I10" s="71"/>
      <c r="J10" s="32">
        <f t="shared" si="0"/>
        <v>0</v>
      </c>
      <c r="K10" s="15">
        <f t="shared" si="1"/>
        <v>0</v>
      </c>
      <c r="L10" s="16">
        <f t="shared" si="2"/>
        <v>0</v>
      </c>
      <c r="M10" s="9">
        <f t="shared" si="3"/>
        <v>5</v>
      </c>
      <c r="N10" s="9"/>
      <c r="Q10" s="75" t="s">
        <v>35</v>
      </c>
    </row>
    <row r="11" spans="1:14" ht="20.25" customHeight="1">
      <c r="A11" s="113" t="s">
        <v>101</v>
      </c>
      <c r="B11" s="114"/>
      <c r="C11" s="115"/>
      <c r="D11" s="60" t="s">
        <v>112</v>
      </c>
      <c r="E11" s="61"/>
      <c r="F11" s="62"/>
      <c r="G11" s="62"/>
      <c r="H11" s="70"/>
      <c r="I11" s="71"/>
      <c r="J11" s="32">
        <f t="shared" si="0"/>
        <v>1</v>
      </c>
      <c r="K11" s="15">
        <f t="shared" si="1"/>
        <v>0</v>
      </c>
      <c r="L11" s="16">
        <f t="shared" si="2"/>
        <v>0</v>
      </c>
      <c r="M11" s="9">
        <f t="shared" si="3"/>
        <v>4</v>
      </c>
      <c r="N11" s="9"/>
    </row>
    <row r="12" spans="1:14" ht="20.25" customHeight="1" thickBot="1">
      <c r="A12" s="132" t="s">
        <v>38</v>
      </c>
      <c r="B12" s="133"/>
      <c r="C12" s="134"/>
      <c r="D12" s="27"/>
      <c r="E12" s="23" t="s">
        <v>111</v>
      </c>
      <c r="F12" s="26" t="s">
        <v>128</v>
      </c>
      <c r="G12" s="26"/>
      <c r="H12" s="72"/>
      <c r="I12" s="73"/>
      <c r="J12" s="67">
        <f t="shared" si="0"/>
        <v>0</v>
      </c>
      <c r="K12" s="17">
        <f t="shared" si="1"/>
        <v>2</v>
      </c>
      <c r="L12" s="68">
        <f t="shared" si="2"/>
        <v>0</v>
      </c>
      <c r="M12" s="65">
        <f t="shared" si="3"/>
        <v>3</v>
      </c>
      <c r="N12" s="65"/>
    </row>
    <row r="13" spans="1:14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138" t="s">
        <v>124</v>
      </c>
      <c r="L13" s="139"/>
      <c r="M13" s="81">
        <f>SUM(M7:M12)/2</f>
        <v>11</v>
      </c>
      <c r="N13" s="35"/>
    </row>
    <row r="14" spans="1:2" ht="16.5" customHeight="1" thickBot="1">
      <c r="A14" s="7" t="s">
        <v>7</v>
      </c>
      <c r="B14" s="7"/>
    </row>
    <row r="15" spans="1:14" ht="16.5" customHeight="1" thickBot="1">
      <c r="A15" s="5" t="s">
        <v>2</v>
      </c>
      <c r="B15" s="18" t="s">
        <v>16</v>
      </c>
      <c r="C15" s="6" t="s">
        <v>3</v>
      </c>
      <c r="D15" s="93" t="s">
        <v>4</v>
      </c>
      <c r="E15" s="104"/>
      <c r="F15" s="104"/>
      <c r="G15" s="104"/>
      <c r="H15" s="104"/>
      <c r="I15" s="104"/>
      <c r="J15" s="104"/>
      <c r="K15" s="104"/>
      <c r="L15" s="94"/>
      <c r="M15" s="93" t="s">
        <v>27</v>
      </c>
      <c r="N15" s="94"/>
    </row>
    <row r="16" spans="1:15" ht="16.5" customHeight="1">
      <c r="A16" s="11">
        <v>39932</v>
      </c>
      <c r="B16" s="19">
        <v>0.4375</v>
      </c>
      <c r="C16" s="12" t="s">
        <v>115</v>
      </c>
      <c r="D16" s="128" t="s">
        <v>116</v>
      </c>
      <c r="E16" s="129"/>
      <c r="F16" s="129"/>
      <c r="G16" s="129"/>
      <c r="H16" s="129"/>
      <c r="I16" s="129"/>
      <c r="J16" s="129"/>
      <c r="K16" s="129"/>
      <c r="L16" s="130"/>
      <c r="M16" s="107" t="s">
        <v>118</v>
      </c>
      <c r="N16" s="108"/>
      <c r="O16"/>
    </row>
    <row r="17" spans="1:18" ht="16.5" customHeight="1">
      <c r="A17" s="38">
        <v>39935</v>
      </c>
      <c r="B17" s="39">
        <v>0.4166666666666667</v>
      </c>
      <c r="C17" s="40" t="s">
        <v>137</v>
      </c>
      <c r="D17" s="95" t="s">
        <v>136</v>
      </c>
      <c r="E17" s="96"/>
      <c r="F17" s="96"/>
      <c r="G17" s="96"/>
      <c r="H17" s="96"/>
      <c r="I17" s="96"/>
      <c r="J17" s="96"/>
      <c r="K17" s="96"/>
      <c r="L17" s="97"/>
      <c r="M17" s="98" t="s">
        <v>126</v>
      </c>
      <c r="N17" s="99"/>
      <c r="O17" s="59"/>
      <c r="P17" s="59"/>
      <c r="Q17" s="59"/>
      <c r="R17" s="59"/>
    </row>
    <row r="18" spans="1:18" ht="16.5" customHeight="1">
      <c r="A18" s="82">
        <v>39942</v>
      </c>
      <c r="B18" s="83">
        <v>0.625</v>
      </c>
      <c r="C18" s="58" t="s">
        <v>125</v>
      </c>
      <c r="D18" s="100" t="s">
        <v>147</v>
      </c>
      <c r="E18" s="87"/>
      <c r="F18" s="87"/>
      <c r="G18" s="87"/>
      <c r="H18" s="87"/>
      <c r="I18" s="87"/>
      <c r="J18" s="87"/>
      <c r="K18" s="87"/>
      <c r="L18" s="101"/>
      <c r="M18" s="102" t="s">
        <v>118</v>
      </c>
      <c r="N18" s="103"/>
      <c r="O18" s="59"/>
      <c r="P18" s="59"/>
      <c r="Q18" s="59"/>
      <c r="R18" s="59"/>
    </row>
    <row r="19" spans="1:18" ht="16.5" customHeight="1" thickBot="1">
      <c r="A19" s="41">
        <v>39943</v>
      </c>
      <c r="B19" s="42">
        <v>0.5625</v>
      </c>
      <c r="C19" s="43" t="s">
        <v>134</v>
      </c>
      <c r="D19" s="88" t="s">
        <v>143</v>
      </c>
      <c r="E19" s="89"/>
      <c r="F19" s="89"/>
      <c r="G19" s="89"/>
      <c r="H19" s="89"/>
      <c r="I19" s="89"/>
      <c r="J19" s="89"/>
      <c r="K19" s="89"/>
      <c r="L19" s="90"/>
      <c r="M19" s="91" t="s">
        <v>118</v>
      </c>
      <c r="N19" s="92"/>
      <c r="O19" s="59"/>
      <c r="P19" s="59"/>
      <c r="Q19" s="59"/>
      <c r="R19" s="59"/>
    </row>
    <row r="20" spans="15:18" ht="16.5" customHeight="1">
      <c r="O20" s="59"/>
      <c r="P20" s="59"/>
      <c r="Q20" s="59"/>
      <c r="R20" s="59"/>
    </row>
    <row r="21" spans="1:2" ht="16.5" customHeight="1" thickBot="1">
      <c r="A21" s="7" t="s">
        <v>36</v>
      </c>
      <c r="B21" s="7"/>
    </row>
    <row r="22" spans="1:14" ht="16.5" customHeight="1" thickBot="1">
      <c r="A22" s="5" t="s">
        <v>2</v>
      </c>
      <c r="B22" s="18" t="s">
        <v>16</v>
      </c>
      <c r="C22" s="6" t="s">
        <v>3</v>
      </c>
      <c r="D22" s="93" t="s">
        <v>9</v>
      </c>
      <c r="E22" s="104"/>
      <c r="F22" s="104"/>
      <c r="G22" s="104"/>
      <c r="H22" s="104"/>
      <c r="I22" s="104"/>
      <c r="J22" s="104"/>
      <c r="K22" s="104"/>
      <c r="L22" s="94"/>
      <c r="M22" s="93" t="s">
        <v>27</v>
      </c>
      <c r="N22" s="94"/>
    </row>
    <row r="23" spans="1:17" ht="16.5" customHeight="1">
      <c r="A23" s="38">
        <v>39964</v>
      </c>
      <c r="B23" s="39">
        <v>0.5416666666666666</v>
      </c>
      <c r="C23" s="58" t="s">
        <v>158</v>
      </c>
      <c r="D23" s="95" t="s">
        <v>159</v>
      </c>
      <c r="E23" s="96"/>
      <c r="F23" s="96"/>
      <c r="G23" s="96"/>
      <c r="H23" s="96"/>
      <c r="I23" s="96"/>
      <c r="J23" s="96"/>
      <c r="K23" s="96"/>
      <c r="L23" s="97"/>
      <c r="M23" s="98" t="s">
        <v>118</v>
      </c>
      <c r="N23" s="99"/>
      <c r="O23" s="150" t="s">
        <v>169</v>
      </c>
      <c r="P23" s="149"/>
      <c r="Q23" s="45"/>
    </row>
    <row r="24" spans="1:17" ht="16.5" customHeight="1">
      <c r="A24" s="38"/>
      <c r="B24" s="39"/>
      <c r="C24" s="40"/>
      <c r="D24" s="95"/>
      <c r="E24" s="96"/>
      <c r="F24" s="96"/>
      <c r="G24" s="96"/>
      <c r="H24" s="96"/>
      <c r="I24" s="96"/>
      <c r="J24" s="96"/>
      <c r="K24" s="96"/>
      <c r="L24" s="97"/>
      <c r="M24" s="98"/>
      <c r="N24" s="99"/>
      <c r="P24" s="44"/>
      <c r="Q24" s="47"/>
    </row>
    <row r="25" spans="1:17" ht="16.5" customHeight="1" thickBot="1">
      <c r="A25" s="41"/>
      <c r="B25" s="42"/>
      <c r="C25" s="43"/>
      <c r="D25" s="88"/>
      <c r="E25" s="89"/>
      <c r="F25" s="89"/>
      <c r="G25" s="89"/>
      <c r="H25" s="89"/>
      <c r="I25" s="89"/>
      <c r="J25" s="89"/>
      <c r="K25" s="89"/>
      <c r="L25" s="90"/>
      <c r="M25" s="91"/>
      <c r="N25" s="92"/>
      <c r="Q25" s="48"/>
    </row>
    <row r="26" spans="1:17" ht="16.5" customHeight="1">
      <c r="A26" s="1"/>
      <c r="B26" s="1"/>
      <c r="C26" s="1"/>
      <c r="D26" s="50"/>
      <c r="E26" s="50"/>
      <c r="F26" s="4"/>
      <c r="G26" s="4"/>
      <c r="H26" s="51"/>
      <c r="I26" s="51"/>
      <c r="J26" s="4"/>
      <c r="K26" s="4"/>
      <c r="L26" s="4"/>
      <c r="M26" s="4"/>
      <c r="Q26" s="48"/>
    </row>
    <row r="27" spans="1:13" ht="16.5" customHeight="1">
      <c r="A27" s="1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1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1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1"/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1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1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4:13" ht="13.5"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4:13" ht="13.5"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4:13" ht="13.5"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mergeCells count="32">
    <mergeCell ref="O23:P23"/>
    <mergeCell ref="D16:L16"/>
    <mergeCell ref="J3:N3"/>
    <mergeCell ref="A12:C12"/>
    <mergeCell ref="A6:C6"/>
    <mergeCell ref="D15:L15"/>
    <mergeCell ref="M15:N15"/>
    <mergeCell ref="K13:L13"/>
    <mergeCell ref="Q5:S5"/>
    <mergeCell ref="A2:N2"/>
    <mergeCell ref="M16:N16"/>
    <mergeCell ref="A1:N1"/>
    <mergeCell ref="A10:C10"/>
    <mergeCell ref="A11:C11"/>
    <mergeCell ref="J6:L6"/>
    <mergeCell ref="A7:C7"/>
    <mergeCell ref="A8:C8"/>
    <mergeCell ref="A9:C9"/>
    <mergeCell ref="D25:L25"/>
    <mergeCell ref="M25:N25"/>
    <mergeCell ref="M22:N22"/>
    <mergeCell ref="D17:L17"/>
    <mergeCell ref="M17:N17"/>
    <mergeCell ref="D23:L23"/>
    <mergeCell ref="M23:N23"/>
    <mergeCell ref="D22:L22"/>
    <mergeCell ref="D24:L24"/>
    <mergeCell ref="M24:N24"/>
    <mergeCell ref="D18:L18"/>
    <mergeCell ref="M18:N18"/>
    <mergeCell ref="D19:L19"/>
    <mergeCell ref="M19:N19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pane xSplit="3" ySplit="13" topLeftCell="D1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P22" sqref="P22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8" width="5.125" style="1" customWidth="1"/>
    <col min="9" max="9" width="4.625" style="1" customWidth="1"/>
    <col min="10" max="10" width="6.875" style="1" customWidth="1"/>
    <col min="11" max="11" width="6.50390625" style="1" customWidth="1"/>
    <col min="12" max="12" width="8.125" style="1" customWidth="1"/>
    <col min="13" max="16384" width="9.00390625" style="1" customWidth="1"/>
  </cols>
  <sheetData>
    <row r="1" spans="1:13" ht="31.5" customHeight="1">
      <c r="A1" s="109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" customHeight="1">
      <c r="A2" s="106" t="s">
        <v>93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9:13" ht="15" customHeight="1">
      <c r="I3" s="131" t="str">
        <f>Ａブロック!J3</f>
        <v>【2009.5.31現在】</v>
      </c>
      <c r="J3" s="131"/>
      <c r="K3" s="131"/>
      <c r="L3" s="131"/>
      <c r="M3" s="131"/>
    </row>
    <row r="4" spans="8:11" ht="13.5" customHeight="1">
      <c r="H4" s="36"/>
      <c r="I4" s="36"/>
      <c r="J4" s="36"/>
      <c r="K4" s="36"/>
    </row>
    <row r="5" spans="1:18" ht="15" thickBot="1">
      <c r="A5" s="7" t="s">
        <v>22</v>
      </c>
      <c r="B5" s="7"/>
      <c r="P5" s="105" t="s">
        <v>30</v>
      </c>
      <c r="Q5" s="105"/>
      <c r="R5" s="105"/>
    </row>
    <row r="6" spans="1:19" s="37" customFormat="1" ht="27" customHeight="1" thickBot="1">
      <c r="A6" s="135"/>
      <c r="B6" s="136"/>
      <c r="C6" s="137"/>
      <c r="D6" s="66" t="s">
        <v>13</v>
      </c>
      <c r="E6" s="3" t="s">
        <v>108</v>
      </c>
      <c r="F6" s="3" t="s">
        <v>109</v>
      </c>
      <c r="G6" s="3" t="s">
        <v>12</v>
      </c>
      <c r="H6" s="28" t="s">
        <v>110</v>
      </c>
      <c r="I6" s="63" t="s">
        <v>140</v>
      </c>
      <c r="J6" s="116" t="s">
        <v>15</v>
      </c>
      <c r="K6" s="117"/>
      <c r="L6" s="118"/>
      <c r="M6" s="8" t="s">
        <v>1</v>
      </c>
      <c r="N6" s="8" t="s">
        <v>5</v>
      </c>
      <c r="O6" s="1"/>
      <c r="P6" s="75" t="s">
        <v>31</v>
      </c>
      <c r="Q6" s="1"/>
      <c r="R6" s="1"/>
      <c r="S6" s="1"/>
    </row>
    <row r="7" spans="1:16" ht="20.25" customHeight="1">
      <c r="A7" s="119" t="s">
        <v>39</v>
      </c>
      <c r="B7" s="120"/>
      <c r="C7" s="121"/>
      <c r="D7" s="69"/>
      <c r="E7" s="21" t="s">
        <v>111</v>
      </c>
      <c r="F7" s="21" t="s">
        <v>128</v>
      </c>
      <c r="G7" s="21" t="s">
        <v>111</v>
      </c>
      <c r="H7" s="30"/>
      <c r="I7" s="29"/>
      <c r="J7" s="31">
        <f aca="true" t="shared" si="0" ref="J7:J12">IF(D7="○",1,0)+IF(E7="○",1,0)+IF(F7="○",1,0)+IF(G7="○",1,0)+IF(H7="○",1,0)+IF(I7="○",1,0)</f>
        <v>0</v>
      </c>
      <c r="K7" s="13">
        <f aca="true" t="shared" si="1" ref="K7:K12">IF(D7="●",1,0)+IF(E7="●",1,0)+IF(F7="●",1,0)+IF(G7="●",1,0)+IF(H7="●",1,0)+IF(I7="●",1,0)</f>
        <v>3</v>
      </c>
      <c r="L7" s="14">
        <f aca="true" t="shared" si="2" ref="L7:L12">IF(D7="△",1,0)+IF(E7="△",1,0)+IF(F7="△",1,0)+IF(G7="△",1,0)+IF(H7="△",1,0)+IF(I7="△",1,0)</f>
        <v>0</v>
      </c>
      <c r="M7" s="10">
        <f aca="true" t="shared" si="3" ref="M7:M12">IF(D7="",1,0)+IF(E7="",1,0)+IF(F7="",1,0)+IF(G7="",1,0)+IF(H7="",1,0)+IF(I7="",1,0)-1</f>
        <v>2</v>
      </c>
      <c r="N7" s="10"/>
      <c r="O7" s="80" t="s">
        <v>21</v>
      </c>
      <c r="P7" s="75" t="s">
        <v>32</v>
      </c>
    </row>
    <row r="8" spans="1:16" ht="20.25" customHeight="1">
      <c r="A8" s="122" t="s">
        <v>106</v>
      </c>
      <c r="B8" s="123"/>
      <c r="C8" s="124"/>
      <c r="D8" s="20" t="s">
        <v>112</v>
      </c>
      <c r="E8" s="70"/>
      <c r="F8" s="22"/>
      <c r="G8" s="29"/>
      <c r="H8" s="29"/>
      <c r="I8" s="29"/>
      <c r="J8" s="32">
        <f t="shared" si="0"/>
        <v>1</v>
      </c>
      <c r="K8" s="15">
        <f t="shared" si="1"/>
        <v>0</v>
      </c>
      <c r="L8" s="16">
        <f t="shared" si="2"/>
        <v>0</v>
      </c>
      <c r="M8" s="9">
        <f t="shared" si="3"/>
        <v>4</v>
      </c>
      <c r="N8" s="9"/>
      <c r="P8" s="75" t="s">
        <v>33</v>
      </c>
    </row>
    <row r="9" spans="1:16" ht="20.25" customHeight="1">
      <c r="A9" s="125" t="s">
        <v>44</v>
      </c>
      <c r="B9" s="126"/>
      <c r="C9" s="127"/>
      <c r="D9" s="20" t="s">
        <v>141</v>
      </c>
      <c r="E9" s="22"/>
      <c r="F9" s="70"/>
      <c r="G9" s="22"/>
      <c r="H9" s="29" t="s">
        <v>111</v>
      </c>
      <c r="I9" s="29"/>
      <c r="J9" s="32">
        <f t="shared" si="0"/>
        <v>1</v>
      </c>
      <c r="K9" s="15">
        <f t="shared" si="1"/>
        <v>1</v>
      </c>
      <c r="L9" s="16">
        <f t="shared" si="2"/>
        <v>0</v>
      </c>
      <c r="M9" s="9">
        <f t="shared" si="3"/>
        <v>3</v>
      </c>
      <c r="N9" s="9"/>
      <c r="P9" s="75" t="s">
        <v>34</v>
      </c>
    </row>
    <row r="10" spans="1:16" ht="20.25" customHeight="1">
      <c r="A10" s="110" t="s">
        <v>46</v>
      </c>
      <c r="B10" s="111"/>
      <c r="C10" s="112"/>
      <c r="D10" s="74" t="s">
        <v>112</v>
      </c>
      <c r="E10" s="22"/>
      <c r="F10" s="22"/>
      <c r="G10" s="70"/>
      <c r="H10" s="62" t="s">
        <v>111</v>
      </c>
      <c r="I10" s="71" t="s">
        <v>111</v>
      </c>
      <c r="J10" s="32">
        <f t="shared" si="0"/>
        <v>1</v>
      </c>
      <c r="K10" s="15">
        <f t="shared" si="1"/>
        <v>2</v>
      </c>
      <c r="L10" s="16">
        <f t="shared" si="2"/>
        <v>0</v>
      </c>
      <c r="M10" s="9">
        <f t="shared" si="3"/>
        <v>2</v>
      </c>
      <c r="N10" s="9"/>
      <c r="P10" s="75" t="s">
        <v>35</v>
      </c>
    </row>
    <row r="11" spans="1:16" ht="20.25" customHeight="1">
      <c r="A11" s="110" t="s">
        <v>107</v>
      </c>
      <c r="B11" s="111"/>
      <c r="C11" s="148"/>
      <c r="D11" s="60"/>
      <c r="E11" s="61"/>
      <c r="F11" s="62" t="s">
        <v>112</v>
      </c>
      <c r="G11" s="62" t="s">
        <v>112</v>
      </c>
      <c r="H11" s="70"/>
      <c r="I11" s="71"/>
      <c r="J11" s="32">
        <f t="shared" si="0"/>
        <v>2</v>
      </c>
      <c r="K11" s="15">
        <f t="shared" si="1"/>
        <v>0</v>
      </c>
      <c r="L11" s="16">
        <f t="shared" si="2"/>
        <v>0</v>
      </c>
      <c r="M11" s="9">
        <f t="shared" si="3"/>
        <v>3</v>
      </c>
      <c r="N11" s="9"/>
      <c r="P11" s="75"/>
    </row>
    <row r="12" spans="1:14" ht="20.25" customHeight="1" thickBot="1">
      <c r="A12" s="145" t="s">
        <v>139</v>
      </c>
      <c r="B12" s="146"/>
      <c r="C12" s="147"/>
      <c r="D12" s="27"/>
      <c r="E12" s="23"/>
      <c r="F12" s="26"/>
      <c r="G12" s="26" t="s">
        <v>112</v>
      </c>
      <c r="H12" s="72"/>
      <c r="I12" s="73"/>
      <c r="J12" s="67">
        <f t="shared" si="0"/>
        <v>1</v>
      </c>
      <c r="K12" s="17">
        <f t="shared" si="1"/>
        <v>0</v>
      </c>
      <c r="L12" s="68">
        <f t="shared" si="2"/>
        <v>0</v>
      </c>
      <c r="M12" s="65">
        <f t="shared" si="3"/>
        <v>4</v>
      </c>
      <c r="N12" s="65"/>
    </row>
    <row r="13" spans="1:14" ht="20.25" customHeight="1" thickBot="1">
      <c r="A13" s="24"/>
      <c r="B13" s="24"/>
      <c r="C13" s="25"/>
      <c r="D13" s="33"/>
      <c r="E13" s="33"/>
      <c r="F13" s="33"/>
      <c r="G13" s="33"/>
      <c r="H13" s="33"/>
      <c r="I13" s="33"/>
      <c r="J13" s="34"/>
      <c r="K13" s="138" t="s">
        <v>124</v>
      </c>
      <c r="L13" s="139"/>
      <c r="M13" s="81">
        <f>SUM(M7:M12)/2</f>
        <v>9</v>
      </c>
      <c r="N13" s="35"/>
    </row>
    <row r="14" spans="1:2" ht="16.5" customHeight="1" thickBot="1">
      <c r="A14" s="7" t="s">
        <v>7</v>
      </c>
      <c r="B14" s="7"/>
    </row>
    <row r="15" spans="1:14" ht="16.5" customHeight="1" thickBot="1">
      <c r="A15" s="5" t="s">
        <v>2</v>
      </c>
      <c r="B15" s="18" t="s">
        <v>16</v>
      </c>
      <c r="C15" s="6" t="s">
        <v>3</v>
      </c>
      <c r="D15" s="93" t="s">
        <v>4</v>
      </c>
      <c r="E15" s="104"/>
      <c r="F15" s="104"/>
      <c r="G15" s="104"/>
      <c r="H15" s="104"/>
      <c r="I15" s="104"/>
      <c r="J15" s="104"/>
      <c r="K15" s="104"/>
      <c r="L15" s="94"/>
      <c r="M15" s="93" t="s">
        <v>27</v>
      </c>
      <c r="N15" s="94"/>
    </row>
    <row r="16" spans="1:15" ht="16.5" customHeight="1">
      <c r="A16" s="11">
        <v>39922</v>
      </c>
      <c r="B16" s="19">
        <v>0.6041666666666666</v>
      </c>
      <c r="C16" s="12" t="s">
        <v>113</v>
      </c>
      <c r="D16" s="128" t="s">
        <v>117</v>
      </c>
      <c r="E16" s="129"/>
      <c r="F16" s="129"/>
      <c r="G16" s="129"/>
      <c r="H16" s="129"/>
      <c r="I16" s="129"/>
      <c r="J16" s="129"/>
      <c r="K16" s="129"/>
      <c r="L16" s="130"/>
      <c r="M16" s="107" t="s">
        <v>114</v>
      </c>
      <c r="N16" s="108"/>
      <c r="O16"/>
    </row>
    <row r="17" spans="1:18" ht="16.5" customHeight="1">
      <c r="A17" s="38">
        <v>39932</v>
      </c>
      <c r="B17" s="39">
        <v>0.3958333333333333</v>
      </c>
      <c r="C17" s="40" t="s">
        <v>119</v>
      </c>
      <c r="D17" s="95" t="s">
        <v>123</v>
      </c>
      <c r="E17" s="96"/>
      <c r="F17" s="96"/>
      <c r="G17" s="96"/>
      <c r="H17" s="96"/>
      <c r="I17" s="96"/>
      <c r="J17" s="96"/>
      <c r="K17" s="96"/>
      <c r="L17" s="97"/>
      <c r="M17" s="98" t="s">
        <v>121</v>
      </c>
      <c r="N17" s="99"/>
      <c r="O17" s="59"/>
      <c r="P17" s="59"/>
      <c r="Q17" s="59"/>
      <c r="R17" s="59"/>
    </row>
    <row r="18" spans="1:18" ht="16.5" customHeight="1">
      <c r="A18" s="82">
        <v>39942</v>
      </c>
      <c r="B18" s="83">
        <v>0.5625</v>
      </c>
      <c r="C18" s="58" t="s">
        <v>135</v>
      </c>
      <c r="D18" s="100" t="s">
        <v>148</v>
      </c>
      <c r="E18" s="87"/>
      <c r="F18" s="87"/>
      <c r="G18" s="87"/>
      <c r="H18" s="87"/>
      <c r="I18" s="87"/>
      <c r="J18" s="87"/>
      <c r="K18" s="87"/>
      <c r="L18" s="101"/>
      <c r="M18" s="102" t="s">
        <v>118</v>
      </c>
      <c r="N18" s="103"/>
      <c r="O18" s="59"/>
      <c r="P18" s="59"/>
      <c r="Q18" s="59"/>
      <c r="R18" s="59"/>
    </row>
    <row r="19" spans="1:18" ht="16.5" customHeight="1">
      <c r="A19" s="38">
        <v>39943</v>
      </c>
      <c r="B19" s="39">
        <v>0.6041666666666666</v>
      </c>
      <c r="C19" s="40" t="s">
        <v>113</v>
      </c>
      <c r="D19" s="95" t="s">
        <v>144</v>
      </c>
      <c r="E19" s="96"/>
      <c r="F19" s="96"/>
      <c r="G19" s="96"/>
      <c r="H19" s="96"/>
      <c r="I19" s="96"/>
      <c r="J19" s="96"/>
      <c r="K19" s="96"/>
      <c r="L19" s="97"/>
      <c r="M19" s="98" t="s">
        <v>118</v>
      </c>
      <c r="N19" s="99"/>
      <c r="O19" s="59"/>
      <c r="P19" s="59"/>
      <c r="Q19" s="59"/>
      <c r="R19" s="59"/>
    </row>
    <row r="20" spans="1:18" ht="16.5" customHeight="1">
      <c r="A20" s="38">
        <v>39949</v>
      </c>
      <c r="B20" s="39">
        <v>0.625</v>
      </c>
      <c r="C20" s="40" t="s">
        <v>149</v>
      </c>
      <c r="D20" s="95" t="s">
        <v>151</v>
      </c>
      <c r="E20" s="96"/>
      <c r="F20" s="96"/>
      <c r="G20" s="96"/>
      <c r="H20" s="96"/>
      <c r="I20" s="96"/>
      <c r="J20" s="96"/>
      <c r="K20" s="96"/>
      <c r="L20" s="97"/>
      <c r="M20" s="98" t="s">
        <v>118</v>
      </c>
      <c r="N20" s="99"/>
      <c r="O20" s="59"/>
      <c r="P20" s="59"/>
      <c r="Q20" s="59"/>
      <c r="R20" s="59"/>
    </row>
    <row r="21" spans="1:18" ht="16.5" customHeight="1">
      <c r="A21" s="82">
        <v>39956</v>
      </c>
      <c r="B21" s="83">
        <v>0.625</v>
      </c>
      <c r="C21" s="58" t="s">
        <v>154</v>
      </c>
      <c r="D21" s="100" t="s">
        <v>155</v>
      </c>
      <c r="E21" s="87"/>
      <c r="F21" s="87"/>
      <c r="G21" s="87"/>
      <c r="H21" s="87"/>
      <c r="I21" s="87"/>
      <c r="J21" s="87"/>
      <c r="K21" s="87"/>
      <c r="L21" s="101"/>
      <c r="M21" s="102" t="s">
        <v>118</v>
      </c>
      <c r="N21" s="103"/>
      <c r="O21" s="59"/>
      <c r="P21" s="59"/>
      <c r="Q21" s="59"/>
      <c r="R21" s="59"/>
    </row>
    <row r="22" spans="1:18" ht="16.5" customHeight="1" thickBot="1">
      <c r="A22" s="84"/>
      <c r="B22" s="85"/>
      <c r="C22" s="86"/>
      <c r="D22" s="140"/>
      <c r="E22" s="141"/>
      <c r="F22" s="141"/>
      <c r="G22" s="141"/>
      <c r="H22" s="141"/>
      <c r="I22" s="141"/>
      <c r="J22" s="141"/>
      <c r="K22" s="141"/>
      <c r="L22" s="142"/>
      <c r="M22" s="143"/>
      <c r="N22" s="144"/>
      <c r="O22" s="59"/>
      <c r="P22" s="59"/>
      <c r="Q22" s="59"/>
      <c r="R22" s="59"/>
    </row>
    <row r="23" spans="15:18" ht="16.5" customHeight="1">
      <c r="O23" s="59"/>
      <c r="P23" s="59"/>
      <c r="Q23" s="59"/>
      <c r="R23" s="59"/>
    </row>
    <row r="24" spans="1:2" ht="16.5" customHeight="1" thickBot="1">
      <c r="A24" s="7" t="s">
        <v>36</v>
      </c>
      <c r="B24" s="7"/>
    </row>
    <row r="25" spans="1:14" ht="16.5" customHeight="1" thickBot="1">
      <c r="A25" s="5" t="s">
        <v>2</v>
      </c>
      <c r="B25" s="18" t="s">
        <v>16</v>
      </c>
      <c r="C25" s="6" t="s">
        <v>3</v>
      </c>
      <c r="D25" s="93" t="s">
        <v>9</v>
      </c>
      <c r="E25" s="104"/>
      <c r="F25" s="104"/>
      <c r="G25" s="104"/>
      <c r="H25" s="104"/>
      <c r="I25" s="104"/>
      <c r="J25" s="104"/>
      <c r="K25" s="104"/>
      <c r="L25" s="94"/>
      <c r="M25" s="93" t="s">
        <v>27</v>
      </c>
      <c r="N25" s="94"/>
    </row>
    <row r="26" spans="1:17" ht="16.5" customHeight="1">
      <c r="A26" s="38">
        <v>39964</v>
      </c>
      <c r="B26" s="39">
        <v>0.5625</v>
      </c>
      <c r="C26" s="40" t="s">
        <v>160</v>
      </c>
      <c r="D26" s="95" t="s">
        <v>161</v>
      </c>
      <c r="E26" s="96"/>
      <c r="F26" s="96"/>
      <c r="G26" s="96"/>
      <c r="H26" s="96"/>
      <c r="I26" s="96"/>
      <c r="J26" s="96"/>
      <c r="K26" s="96"/>
      <c r="L26" s="97"/>
      <c r="M26" s="98" t="s">
        <v>163</v>
      </c>
      <c r="N26" s="99"/>
      <c r="O26" s="150" t="s">
        <v>169</v>
      </c>
      <c r="P26" s="149"/>
      <c r="Q26" s="45"/>
    </row>
    <row r="27" spans="1:17" ht="16.5" customHeight="1">
      <c r="A27" s="38">
        <v>39964</v>
      </c>
      <c r="B27" s="39">
        <v>0.625</v>
      </c>
      <c r="C27" s="40" t="s">
        <v>160</v>
      </c>
      <c r="D27" s="95" t="s">
        <v>162</v>
      </c>
      <c r="E27" s="96"/>
      <c r="F27" s="96"/>
      <c r="G27" s="96"/>
      <c r="H27" s="96"/>
      <c r="I27" s="96"/>
      <c r="J27" s="96"/>
      <c r="K27" s="96"/>
      <c r="L27" s="97"/>
      <c r="M27" s="98" t="s">
        <v>164</v>
      </c>
      <c r="N27" s="99"/>
      <c r="O27" s="150" t="s">
        <v>169</v>
      </c>
      <c r="P27" s="149"/>
      <c r="Q27" s="47"/>
    </row>
    <row r="28" spans="1:17" ht="16.5" customHeight="1" thickBot="1">
      <c r="A28" s="41"/>
      <c r="B28" s="49"/>
      <c r="C28" s="43"/>
      <c r="D28" s="88"/>
      <c r="E28" s="89"/>
      <c r="F28" s="89"/>
      <c r="G28" s="89"/>
      <c r="H28" s="89"/>
      <c r="I28" s="89"/>
      <c r="J28" s="89"/>
      <c r="K28" s="89"/>
      <c r="L28" s="90"/>
      <c r="M28" s="91"/>
      <c r="N28" s="92"/>
      <c r="Q28" s="48"/>
    </row>
    <row r="29" spans="1:17" ht="16.5" customHeight="1">
      <c r="A29" s="1"/>
      <c r="B29" s="1"/>
      <c r="C29" s="1"/>
      <c r="D29" s="50"/>
      <c r="E29" s="50"/>
      <c r="F29" s="4"/>
      <c r="G29" s="4"/>
      <c r="H29" s="51"/>
      <c r="I29" s="51"/>
      <c r="J29" s="4"/>
      <c r="K29" s="4"/>
      <c r="L29" s="4"/>
      <c r="M29" s="4"/>
      <c r="Q29" s="48"/>
    </row>
    <row r="30" spans="1:13" ht="16.5" customHeight="1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1"/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1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1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1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1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1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.5">
      <c r="A37" s="1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.5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.5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.5">
      <c r="A41" s="1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.5">
      <c r="A42" s="1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.5">
      <c r="A44" s="1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3.5">
      <c r="A45" s="1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3.5">
      <c r="A46" s="1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3.5">
      <c r="A47" s="1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3.5">
      <c r="A48" s="1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1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1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1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1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1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1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1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1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1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1" ht="13.5">
      <c r="A58" s="1"/>
      <c r="B58" s="1"/>
      <c r="C58" s="1"/>
      <c r="D58" s="4"/>
      <c r="E58" s="4"/>
      <c r="F58" s="4"/>
      <c r="G58" s="4"/>
      <c r="H58" s="4"/>
      <c r="I58" s="4"/>
      <c r="J58" s="4"/>
      <c r="K58" s="4"/>
    </row>
    <row r="59" spans="1:11" ht="13.5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</row>
    <row r="60" spans="1:11" ht="13.5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</row>
    <row r="61" spans="1:11" ht="13.5">
      <c r="A61" s="1"/>
      <c r="B61" s="1"/>
      <c r="C61" s="1"/>
      <c r="D61" s="4"/>
      <c r="E61" s="4"/>
      <c r="F61" s="4"/>
      <c r="G61" s="4"/>
      <c r="H61" s="4"/>
      <c r="I61" s="4"/>
      <c r="J61" s="4"/>
      <c r="K61" s="4"/>
    </row>
    <row r="62" spans="1:11" ht="13.5">
      <c r="A62" s="1"/>
      <c r="B62" s="1"/>
      <c r="C62" s="1"/>
      <c r="D62" s="4"/>
      <c r="E62" s="4"/>
      <c r="F62" s="4"/>
      <c r="G62" s="4"/>
      <c r="H62" s="4"/>
      <c r="I62" s="4"/>
      <c r="J62" s="4"/>
      <c r="K62" s="4"/>
    </row>
    <row r="63" spans="1:11" ht="13.5">
      <c r="A63" s="1"/>
      <c r="B63" s="1"/>
      <c r="C63" s="1"/>
      <c r="D63" s="4"/>
      <c r="E63" s="4"/>
      <c r="F63" s="4"/>
      <c r="G63" s="4"/>
      <c r="H63" s="4"/>
      <c r="I63" s="4"/>
      <c r="J63" s="4"/>
      <c r="K63" s="4"/>
    </row>
    <row r="64" spans="1:11" ht="13.5">
      <c r="A64" s="1"/>
      <c r="B64" s="1"/>
      <c r="C64" s="1"/>
      <c r="D64" s="4"/>
      <c r="E64" s="4"/>
      <c r="F64" s="4"/>
      <c r="G64" s="4"/>
      <c r="H64" s="4"/>
      <c r="I64" s="4"/>
      <c r="J64" s="4"/>
      <c r="K64" s="4"/>
    </row>
    <row r="65" spans="1:11" ht="13.5">
      <c r="A65" s="1"/>
      <c r="B65" s="1"/>
      <c r="C65" s="1"/>
      <c r="D65" s="4"/>
      <c r="E65" s="4"/>
      <c r="F65" s="4"/>
      <c r="G65" s="4"/>
      <c r="H65" s="4"/>
      <c r="I65" s="4"/>
      <c r="J65" s="4"/>
      <c r="K65" s="4"/>
    </row>
    <row r="66" spans="1:11" ht="13.5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</row>
    <row r="67" spans="1:11" ht="13.5">
      <c r="A67" s="1"/>
      <c r="B67" s="1"/>
      <c r="C67" s="1"/>
      <c r="D67" s="4"/>
      <c r="E67" s="4"/>
      <c r="F67" s="4"/>
      <c r="G67" s="4"/>
      <c r="H67" s="4"/>
      <c r="I67" s="4"/>
      <c r="J67" s="4"/>
      <c r="K67" s="4"/>
    </row>
    <row r="68" spans="1:11" ht="13.5">
      <c r="A68" s="1"/>
      <c r="B68" s="1"/>
      <c r="C68" s="1"/>
      <c r="D68" s="4"/>
      <c r="E68" s="4"/>
      <c r="F68" s="4"/>
      <c r="G68" s="4"/>
      <c r="H68" s="4"/>
      <c r="I68" s="4"/>
      <c r="J68" s="4"/>
      <c r="K68" s="4"/>
    </row>
    <row r="69" spans="1:11" ht="13.5">
      <c r="A69" s="1"/>
      <c r="B69" s="1"/>
      <c r="C69" s="1"/>
      <c r="D69" s="4"/>
      <c r="E69" s="4"/>
      <c r="F69" s="4"/>
      <c r="G69" s="4"/>
      <c r="H69" s="4"/>
      <c r="I69" s="4"/>
      <c r="J69" s="4"/>
      <c r="K69" s="4"/>
    </row>
    <row r="70" spans="1:11" ht="13.5">
      <c r="A70" s="1"/>
      <c r="B70" s="1"/>
      <c r="C70" s="1"/>
      <c r="D70" s="4"/>
      <c r="E70" s="4"/>
      <c r="F70" s="4"/>
      <c r="G70" s="4"/>
      <c r="H70" s="4"/>
      <c r="I70" s="4"/>
      <c r="J70" s="4"/>
      <c r="K70" s="4"/>
    </row>
    <row r="71" spans="1:11" ht="13.5">
      <c r="A71" s="1"/>
      <c r="B71" s="1"/>
      <c r="C71" s="1"/>
      <c r="D71" s="4"/>
      <c r="E71" s="4"/>
      <c r="F71" s="4"/>
      <c r="G71" s="4"/>
      <c r="H71" s="4"/>
      <c r="I71" s="4"/>
      <c r="J71" s="4"/>
      <c r="K71" s="4"/>
    </row>
    <row r="72" spans="1:11" ht="13.5">
      <c r="A72" s="1"/>
      <c r="B72" s="1"/>
      <c r="C72" s="1"/>
      <c r="D72" s="4"/>
      <c r="E72" s="4"/>
      <c r="F72" s="4"/>
      <c r="G72" s="4"/>
      <c r="H72" s="4"/>
      <c r="I72" s="4"/>
      <c r="J72" s="4"/>
      <c r="K72" s="4"/>
    </row>
    <row r="73" spans="1:11" ht="13.5">
      <c r="A73" s="1"/>
      <c r="B73" s="1"/>
      <c r="C73" s="1"/>
      <c r="D73" s="4"/>
      <c r="E73" s="4"/>
      <c r="F73" s="4"/>
      <c r="G73" s="4"/>
      <c r="H73" s="4"/>
      <c r="I73" s="4"/>
      <c r="J73" s="4"/>
      <c r="K73" s="4"/>
    </row>
    <row r="74" spans="1:11" ht="13.5">
      <c r="A74" s="1"/>
      <c r="B74" s="1"/>
      <c r="C74" s="1"/>
      <c r="D74" s="4"/>
      <c r="E74" s="4"/>
      <c r="F74" s="4"/>
      <c r="G74" s="4"/>
      <c r="H74" s="4"/>
      <c r="I74" s="4"/>
      <c r="J74" s="4"/>
      <c r="K74" s="4"/>
    </row>
    <row r="75" spans="4:11" ht="13.5">
      <c r="D75" s="4"/>
      <c r="E75" s="4"/>
      <c r="F75" s="4"/>
      <c r="G75" s="4"/>
      <c r="H75" s="4"/>
      <c r="I75" s="4"/>
      <c r="J75" s="4"/>
      <c r="K75" s="4"/>
    </row>
    <row r="76" spans="4:11" ht="13.5">
      <c r="D76" s="4"/>
      <c r="E76" s="4"/>
      <c r="F76" s="4"/>
      <c r="G76" s="4"/>
      <c r="H76" s="4"/>
      <c r="I76" s="4"/>
      <c r="J76" s="4"/>
      <c r="K76" s="4"/>
    </row>
    <row r="77" spans="4:11" ht="13.5">
      <c r="D77" s="4"/>
      <c r="E77" s="4"/>
      <c r="F77" s="4"/>
      <c r="G77" s="4"/>
      <c r="H77" s="4"/>
      <c r="I77" s="4"/>
      <c r="J77" s="4"/>
      <c r="K77" s="4"/>
    </row>
  </sheetData>
  <mergeCells count="39">
    <mergeCell ref="O26:P26"/>
    <mergeCell ref="O27:P27"/>
    <mergeCell ref="A1:M1"/>
    <mergeCell ref="A12:C12"/>
    <mergeCell ref="A6:C6"/>
    <mergeCell ref="A7:C7"/>
    <mergeCell ref="A8:C8"/>
    <mergeCell ref="A9:C9"/>
    <mergeCell ref="A10:C10"/>
    <mergeCell ref="A2:M2"/>
    <mergeCell ref="I3:M3"/>
    <mergeCell ref="A11:C11"/>
    <mergeCell ref="D28:L28"/>
    <mergeCell ref="M28:N28"/>
    <mergeCell ref="D25:L25"/>
    <mergeCell ref="M25:N25"/>
    <mergeCell ref="D26:L26"/>
    <mergeCell ref="M26:N26"/>
    <mergeCell ref="D27:L27"/>
    <mergeCell ref="M27:N27"/>
    <mergeCell ref="D17:L17"/>
    <mergeCell ref="M17:N17"/>
    <mergeCell ref="D20:L20"/>
    <mergeCell ref="J6:L6"/>
    <mergeCell ref="D18:L18"/>
    <mergeCell ref="P5:R5"/>
    <mergeCell ref="D15:L15"/>
    <mergeCell ref="M15:N15"/>
    <mergeCell ref="D16:L16"/>
    <mergeCell ref="M20:N20"/>
    <mergeCell ref="M16:N16"/>
    <mergeCell ref="K13:L13"/>
    <mergeCell ref="D22:L22"/>
    <mergeCell ref="M22:N22"/>
    <mergeCell ref="M18:N18"/>
    <mergeCell ref="D19:L19"/>
    <mergeCell ref="M19:N19"/>
    <mergeCell ref="D21:L21"/>
    <mergeCell ref="M21:N21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B49" sqref="B49"/>
    </sheetView>
  </sheetViews>
  <sheetFormatPr defaultColWidth="9.00390625" defaultRowHeight="12" customHeight="1"/>
  <cols>
    <col min="1" max="1" width="84.25390625" style="54" bestFit="1" customWidth="1"/>
    <col min="2" max="2" width="89.00390625" style="54" customWidth="1"/>
    <col min="3" max="16384" width="9.00390625" style="54" customWidth="1"/>
  </cols>
  <sheetData>
    <row r="1" ht="20.25">
      <c r="A1" s="76" t="s">
        <v>52</v>
      </c>
    </row>
    <row r="2" spans="1:2" ht="12" customHeight="1">
      <c r="A2" s="77"/>
      <c r="B2" s="52"/>
    </row>
    <row r="3" spans="1:2" ht="12" customHeight="1">
      <c r="A3" s="53"/>
      <c r="B3" s="53"/>
    </row>
    <row r="4" spans="1:2" ht="12" customHeight="1">
      <c r="A4"/>
      <c r="B4" s="53"/>
    </row>
    <row r="5" spans="1:2" ht="12" customHeight="1">
      <c r="A5" s="53" t="s">
        <v>53</v>
      </c>
      <c r="B5" s="53"/>
    </row>
    <row r="6" spans="1:2" ht="12" customHeight="1">
      <c r="A6" s="53" t="s">
        <v>54</v>
      </c>
      <c r="B6" s="53"/>
    </row>
    <row r="7" spans="1:2" ht="12" customHeight="1">
      <c r="A7" s="53"/>
      <c r="B7" s="53"/>
    </row>
    <row r="8" spans="1:2" ht="12" customHeight="1">
      <c r="A8" s="53" t="s">
        <v>55</v>
      </c>
      <c r="B8" s="53"/>
    </row>
    <row r="9" spans="1:2" ht="12" customHeight="1">
      <c r="A9" s="53"/>
      <c r="B9" s="53"/>
    </row>
    <row r="10" spans="1:2" ht="12" customHeight="1">
      <c r="A10" s="53" t="s">
        <v>56</v>
      </c>
      <c r="B10" s="53"/>
    </row>
    <row r="11" spans="1:2" ht="12" customHeight="1">
      <c r="A11" s="53"/>
      <c r="B11" s="53"/>
    </row>
    <row r="12" spans="1:2" ht="12" customHeight="1">
      <c r="A12" s="53" t="s">
        <v>57</v>
      </c>
      <c r="B12" s="53"/>
    </row>
    <row r="13" spans="1:2" ht="12" customHeight="1">
      <c r="A13" s="53"/>
      <c r="B13" s="53"/>
    </row>
    <row r="14" spans="1:2" ht="12" customHeight="1">
      <c r="A14" s="53" t="s">
        <v>58</v>
      </c>
      <c r="B14" s="53"/>
    </row>
    <row r="15" spans="1:2" ht="12" customHeight="1">
      <c r="A15" s="53"/>
      <c r="B15" s="53"/>
    </row>
    <row r="16" spans="1:2" ht="12" customHeight="1">
      <c r="A16" s="53" t="s">
        <v>59</v>
      </c>
      <c r="B16" s="53"/>
    </row>
    <row r="17" spans="1:2" ht="12" customHeight="1">
      <c r="A17" s="53" t="s">
        <v>60</v>
      </c>
      <c r="B17" s="53"/>
    </row>
    <row r="18" spans="1:2" ht="12" customHeight="1">
      <c r="A18" s="53" t="s">
        <v>61</v>
      </c>
      <c r="B18" s="57"/>
    </row>
    <row r="19" spans="1:2" ht="12" customHeight="1">
      <c r="A19" s="53" t="s">
        <v>62</v>
      </c>
      <c r="B19" s="55"/>
    </row>
    <row r="20" spans="1:2" ht="12" customHeight="1">
      <c r="A20" s="53" t="s">
        <v>63</v>
      </c>
      <c r="B20" s="56"/>
    </row>
    <row r="21" spans="1:2" ht="12" customHeight="1">
      <c r="A21" s="78" t="s">
        <v>64</v>
      </c>
      <c r="B21" s="56"/>
    </row>
    <row r="22" spans="1:2" ht="12" customHeight="1">
      <c r="A22" s="53" t="s">
        <v>65</v>
      </c>
      <c r="B22" s="56"/>
    </row>
    <row r="23" spans="1:2" ht="12" customHeight="1">
      <c r="A23" s="53" t="s">
        <v>66</v>
      </c>
      <c r="B23" s="57"/>
    </row>
    <row r="24" spans="1:2" ht="12" customHeight="1">
      <c r="A24" s="53" t="s">
        <v>67</v>
      </c>
      <c r="B24" s="53"/>
    </row>
    <row r="25" spans="1:2" ht="12" customHeight="1">
      <c r="A25" s="53" t="s">
        <v>68</v>
      </c>
      <c r="B25" s="53"/>
    </row>
    <row r="26" spans="1:2" ht="12" customHeight="1">
      <c r="A26" s="53" t="s">
        <v>69</v>
      </c>
      <c r="B26" s="53"/>
    </row>
    <row r="27" spans="1:2" ht="12" customHeight="1">
      <c r="A27" s="53" t="s">
        <v>70</v>
      </c>
      <c r="B27" s="53"/>
    </row>
    <row r="28" spans="1:2" ht="12" customHeight="1">
      <c r="A28" s="78" t="s">
        <v>71</v>
      </c>
      <c r="B28" s="53"/>
    </row>
    <row r="29" spans="1:2" ht="12" customHeight="1">
      <c r="A29" s="78" t="s">
        <v>72</v>
      </c>
      <c r="B29" s="53"/>
    </row>
    <row r="30" spans="1:2" ht="12" customHeight="1">
      <c r="A30" s="78"/>
      <c r="B30" s="53"/>
    </row>
    <row r="31" spans="1:2" ht="12" customHeight="1">
      <c r="A31" s="78" t="s">
        <v>73</v>
      </c>
      <c r="B31" s="53"/>
    </row>
    <row r="32" spans="1:2" ht="12" customHeight="1">
      <c r="A32" s="53"/>
      <c r="B32" s="53"/>
    </row>
    <row r="33" spans="1:2" ht="12" customHeight="1">
      <c r="A33" s="53" t="s">
        <v>74</v>
      </c>
      <c r="B33" s="53"/>
    </row>
    <row r="34" spans="1:2" ht="12" customHeight="1">
      <c r="A34" s="53" t="s">
        <v>75</v>
      </c>
      <c r="B34" s="53"/>
    </row>
    <row r="35" spans="1:2" ht="12" customHeight="1">
      <c r="A35" s="53" t="s">
        <v>76</v>
      </c>
      <c r="B35" s="53"/>
    </row>
    <row r="36" spans="1:2" ht="12" customHeight="1">
      <c r="A36" s="53"/>
      <c r="B36" s="53"/>
    </row>
    <row r="37" spans="1:2" ht="12" customHeight="1">
      <c r="A37" s="53" t="s">
        <v>77</v>
      </c>
      <c r="B37" s="53"/>
    </row>
    <row r="38" spans="1:2" ht="12" customHeight="1">
      <c r="A38" s="53"/>
      <c r="B38" s="53"/>
    </row>
    <row r="39" spans="1:2" ht="12" customHeight="1">
      <c r="A39" s="53" t="s">
        <v>78</v>
      </c>
      <c r="B39" s="53"/>
    </row>
    <row r="40" spans="1:2" ht="12" customHeight="1">
      <c r="A40" s="53"/>
      <c r="B40" s="53"/>
    </row>
    <row r="41" spans="1:2" ht="12" customHeight="1">
      <c r="A41" s="53" t="s">
        <v>79</v>
      </c>
      <c r="B41" s="53"/>
    </row>
    <row r="42" spans="1:2" ht="12" customHeight="1">
      <c r="A42" s="53"/>
      <c r="B42" s="53"/>
    </row>
    <row r="43" spans="1:2" ht="12" customHeight="1">
      <c r="A43" s="53" t="s">
        <v>80</v>
      </c>
      <c r="B43" s="53"/>
    </row>
    <row r="44" spans="1:2" ht="12" customHeight="1">
      <c r="A44" s="53"/>
      <c r="B44" s="53"/>
    </row>
    <row r="45" spans="1:2" ht="12" customHeight="1">
      <c r="A45" s="53" t="s">
        <v>81</v>
      </c>
      <c r="B45" s="53"/>
    </row>
    <row r="46" spans="1:2" ht="12" customHeight="1">
      <c r="A46" s="53"/>
      <c r="B46" s="53"/>
    </row>
    <row r="47" spans="1:2" ht="12" customHeight="1">
      <c r="A47" s="53" t="s">
        <v>82</v>
      </c>
      <c r="B47" s="53"/>
    </row>
    <row r="48" spans="1:2" ht="12" customHeight="1">
      <c r="A48" s="53"/>
      <c r="B48" s="53"/>
    </row>
    <row r="49" spans="1:2" ht="12" customHeight="1">
      <c r="A49" s="53" t="s">
        <v>83</v>
      </c>
      <c r="B49" s="53"/>
    </row>
    <row r="50" spans="1:2" ht="12" customHeight="1">
      <c r="A50" s="53"/>
      <c r="B50" s="53"/>
    </row>
    <row r="51" spans="1:2" ht="12" customHeight="1">
      <c r="A51" s="53" t="s">
        <v>84</v>
      </c>
      <c r="B51" s="53"/>
    </row>
    <row r="52" spans="1:2" ht="12" customHeight="1">
      <c r="A52" s="53"/>
      <c r="B52" s="53"/>
    </row>
    <row r="53" spans="1:2" ht="12" customHeight="1">
      <c r="A53" s="53" t="s">
        <v>85</v>
      </c>
      <c r="B53" s="53"/>
    </row>
    <row r="54" spans="1:2" ht="12" customHeight="1">
      <c r="A54" s="53"/>
      <c r="B54" s="53"/>
    </row>
    <row r="55" spans="1:2" ht="12" customHeight="1">
      <c r="A55" s="53" t="s">
        <v>86</v>
      </c>
      <c r="B55" s="53"/>
    </row>
    <row r="56" spans="1:2" ht="12" customHeight="1">
      <c r="A56" s="53"/>
      <c r="B56" s="53"/>
    </row>
    <row r="57" spans="1:2" ht="12" customHeight="1">
      <c r="A57" s="53" t="s">
        <v>87</v>
      </c>
      <c r="B57" s="53"/>
    </row>
    <row r="58" spans="1:2" ht="12" customHeight="1">
      <c r="A58" s="53"/>
      <c r="B58" s="53"/>
    </row>
    <row r="59" spans="1:2" ht="12" customHeight="1">
      <c r="A59" s="53" t="s">
        <v>88</v>
      </c>
      <c r="B59" s="53"/>
    </row>
    <row r="60" spans="1:2" ht="12" customHeight="1">
      <c r="A60" s="53"/>
      <c r="B60" s="53"/>
    </row>
    <row r="61" spans="1:2" ht="12" customHeight="1">
      <c r="A61" s="53" t="s">
        <v>89</v>
      </c>
      <c r="B61" s="53"/>
    </row>
    <row r="62" spans="1:2" ht="12" customHeight="1">
      <c r="A62" s="53" t="s">
        <v>90</v>
      </c>
      <c r="B62" s="53"/>
    </row>
    <row r="63" ht="12" customHeight="1">
      <c r="A63" s="79" t="s">
        <v>91</v>
      </c>
    </row>
    <row r="64" ht="12" customHeight="1">
      <c r="A64" s="79" t="s">
        <v>92</v>
      </c>
    </row>
  </sheetData>
  <printOptions/>
  <pageMargins left="0.7874015748031497" right="0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2009-04-12T11:52:48Z</cp:lastPrinted>
  <dcterms:created xsi:type="dcterms:W3CDTF">2005-06-29T15:27:07Z</dcterms:created>
  <dcterms:modified xsi:type="dcterms:W3CDTF">2009-06-02T14:14:47Z</dcterms:modified>
  <cp:category/>
  <cp:version/>
  <cp:contentType/>
  <cp:contentStatus/>
</cp:coreProperties>
</file>