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506" windowWidth="7965" windowHeight="10425" tabRatio="517" activeTab="5"/>
  </bookViews>
  <sheets>
    <sheet name="Ａブロック" sheetId="1" r:id="rId1"/>
    <sheet name="Ｂブロック" sheetId="2" r:id="rId2"/>
    <sheet name="Ｃブロック" sheetId="3" r:id="rId3"/>
    <sheet name="Ｄブロック" sheetId="4" r:id="rId4"/>
    <sheet name="Eブロック" sheetId="5" r:id="rId5"/>
    <sheet name="決勝ＴＭ" sheetId="6" r:id="rId6"/>
    <sheet name="大会競技ルール" sheetId="7" r:id="rId7"/>
  </sheets>
  <definedNames/>
  <calcPr fullCalcOnLoad="1"/>
</workbook>
</file>

<file path=xl/sharedStrings.xml><?xml version="1.0" encoding="utf-8"?>
<sst xmlns="http://schemas.openxmlformats.org/spreadsheetml/2006/main" count="872" uniqueCount="430">
  <si>
    <t>残り試合</t>
  </si>
  <si>
    <t>試合日</t>
  </si>
  <si>
    <t>試合会場</t>
  </si>
  <si>
    <t>試合結果</t>
  </si>
  <si>
    <t>順位</t>
  </si>
  <si>
    <t>＜Ａブロック対戦表＞</t>
  </si>
  <si>
    <t>＜今までの試合結果＞</t>
  </si>
  <si>
    <t>荏田南</t>
  </si>
  <si>
    <t>鳥山</t>
  </si>
  <si>
    <t>篠原</t>
  </si>
  <si>
    <t>永田</t>
  </si>
  <si>
    <t>川和</t>
  </si>
  <si>
    <t>勝 敗</t>
  </si>
  <si>
    <t>時間</t>
  </si>
  <si>
    <t>師岡</t>
  </si>
  <si>
    <t>＜Ｂブロック対戦表＞</t>
  </si>
  <si>
    <t>＜Ｃブロック対戦表＞</t>
  </si>
  <si>
    <t>戸塚</t>
  </si>
  <si>
    <t>三ツ沢</t>
  </si>
  <si>
    <t>審判</t>
  </si>
  <si>
    <t>元宮</t>
  </si>
  <si>
    <t>＜順位決定の条件＞</t>
  </si>
  <si>
    <t>①　勝ち数</t>
  </si>
  <si>
    <t>②　勝ち数同点の場合、消化試合数の多い方が上位</t>
  </si>
  <si>
    <t>③　直接試合で勝者が上位</t>
  </si>
  <si>
    <t>④　負け試合の少ない方が上位</t>
  </si>
  <si>
    <t>⑤　得失点差</t>
  </si>
  <si>
    <t>川和シャークス</t>
  </si>
  <si>
    <t>永田オックス</t>
  </si>
  <si>
    <t>師岡ベアーズ</t>
  </si>
  <si>
    <t>戸塚アイアンボンドス</t>
  </si>
  <si>
    <t>早渕レッドファイヤーズ</t>
  </si>
  <si>
    <t>南山田ライオンズ</t>
  </si>
  <si>
    <t>順 位</t>
  </si>
  <si>
    <t>早渕</t>
  </si>
  <si>
    <t>南山田</t>
  </si>
  <si>
    <t>出し合い</t>
  </si>
  <si>
    <t>残り試合　計　→</t>
  </si>
  <si>
    <t>荏田南イーグルス</t>
  </si>
  <si>
    <t>山内フェニックス</t>
  </si>
  <si>
    <t>六ッ川四丁目タイガース</t>
  </si>
  <si>
    <r>
      <t>鳥山ジャイアンツ</t>
    </r>
    <r>
      <rPr>
        <sz val="11"/>
        <color indexed="10"/>
        <rFont val="ＭＳ Ｐゴシック"/>
        <family val="3"/>
      </rPr>
      <t>（ブロック幹事）</t>
    </r>
  </si>
  <si>
    <t>白山</t>
  </si>
  <si>
    <t>六ッ川</t>
  </si>
  <si>
    <t>太尾パワーズ</t>
  </si>
  <si>
    <t>太尾</t>
  </si>
  <si>
    <t>茅ヶ崎エンデバーズ</t>
  </si>
  <si>
    <t>山内</t>
  </si>
  <si>
    <t>対戦カード</t>
  </si>
  <si>
    <t>グラウンド提供</t>
  </si>
  <si>
    <t>師岡Ｂ</t>
  </si>
  <si>
    <t>＜Ｅブロック対戦表＞</t>
  </si>
  <si>
    <t>永田Ｏ</t>
  </si>
  <si>
    <t>茅ヶ崎Ｅ</t>
  </si>
  <si>
    <t>みなみ台Ｇ</t>
  </si>
  <si>
    <t>茅ヶ崎Ｄ</t>
  </si>
  <si>
    <t>横浜球友会</t>
  </si>
  <si>
    <t>篠原イーグルス</t>
  </si>
  <si>
    <t>グラウンド提供回数</t>
  </si>
  <si>
    <t>第８回さわやかカップ教育リーグ・予選ブロック</t>
  </si>
  <si>
    <r>
      <t>白山フレンドジュニア</t>
    </r>
    <r>
      <rPr>
        <sz val="11"/>
        <color indexed="10"/>
        <rFont val="ＭＳ Ｐゴシック"/>
        <family val="3"/>
      </rPr>
      <t>（ブロック幹事）</t>
    </r>
  </si>
  <si>
    <r>
      <t>ブラックシャーク</t>
    </r>
    <r>
      <rPr>
        <sz val="11"/>
        <color indexed="10"/>
        <rFont val="ＭＳ Ｐゴシック"/>
        <family val="3"/>
      </rPr>
      <t>（ブロック幹事）</t>
    </r>
  </si>
  <si>
    <t>⑥　　失点の少ない方が上位　←追加しました！</t>
  </si>
  <si>
    <r>
      <t>茅ヶ崎ドリームス</t>
    </r>
    <r>
      <rPr>
        <sz val="11"/>
        <color indexed="10"/>
        <rFont val="ＭＳ Ｐゴシック"/>
        <family val="3"/>
      </rPr>
      <t>（ブロック幹事）</t>
    </r>
  </si>
  <si>
    <t>元宮ファイターズ</t>
  </si>
  <si>
    <t>＜Ｄブロック対戦表＞</t>
  </si>
  <si>
    <t>山田バッファローズ①</t>
  </si>
  <si>
    <t>横浜サンライズ</t>
  </si>
  <si>
    <t>横浜Ｓ</t>
  </si>
  <si>
    <r>
      <t>三ツ沢ライオンズ</t>
    </r>
    <r>
      <rPr>
        <sz val="11"/>
        <color indexed="10"/>
        <rFont val="ＭＳ Ｐゴシック"/>
        <family val="3"/>
      </rPr>
      <t>（ブロック幹事）</t>
    </r>
  </si>
  <si>
    <t>ハマ・ヤンキース</t>
  </si>
  <si>
    <t>ＳＥＫＩユーホーズ</t>
  </si>
  <si>
    <t>ハマ</t>
  </si>
  <si>
    <t>横球</t>
  </si>
  <si>
    <t>ＳＥＫＩ</t>
  </si>
  <si>
    <t>2010年11月 7日～2011年  1月23日</t>
  </si>
  <si>
    <t>球友イーグルス</t>
  </si>
  <si>
    <t>ブラック</t>
  </si>
  <si>
    <t>球友Ｅ</t>
  </si>
  <si>
    <t>橋場ジャガースジュニア</t>
  </si>
  <si>
    <t>橋場</t>
  </si>
  <si>
    <t>山田①</t>
  </si>
  <si>
    <t>山田バッファローズ②</t>
  </si>
  <si>
    <t>山田②</t>
  </si>
  <si>
    <t>牛久保西公園</t>
  </si>
  <si>
    <t>すみれが丘Ｇ</t>
  </si>
  <si>
    <t>球友会</t>
  </si>
  <si>
    <t>元宮さわやか公園</t>
  </si>
  <si>
    <t>元宮Ｆ</t>
  </si>
  <si>
    <t>○元宮ファイターズ７－２篠原イーグルス●</t>
  </si>
  <si>
    <t>○</t>
  </si>
  <si>
    <t>●</t>
  </si>
  <si>
    <t>●三ツ沢ライオンズ２－３横浜球友会○</t>
  </si>
  <si>
    <t>○</t>
  </si>
  <si>
    <t>●</t>
  </si>
  <si>
    <t>●三ツ沢ライオンズ２－６茅ヶ崎エンデバーズ○</t>
  </si>
  <si>
    <t>洋光台第一小</t>
  </si>
  <si>
    <t>牛が谷公園</t>
  </si>
  <si>
    <t>荏田南Ｅ</t>
  </si>
  <si>
    <t>ＰＭ</t>
  </si>
  <si>
    <t>AM</t>
  </si>
  <si>
    <t>早渕公園</t>
  </si>
  <si>
    <t>鳥山Ｇ</t>
  </si>
  <si>
    <t>日下小第２Ｇ</t>
  </si>
  <si>
    <t>ＳＥＫＩ</t>
  </si>
  <si>
    <t>樽町Ｇ</t>
  </si>
  <si>
    <t>荏子田G</t>
  </si>
  <si>
    <t>山内Ｐ</t>
  </si>
  <si>
    <t>○三ツ沢ライオンズ５－４ＳＥＫＩユーホーズ●</t>
  </si>
  <si>
    <t>●</t>
  </si>
  <si>
    <t>○</t>
  </si>
  <si>
    <t>●茅ヶ崎ドリームス１－１０元宮ファイターズ○</t>
  </si>
  <si>
    <t>○元宮ファイターズ１０－２荏田南イーグルス●</t>
  </si>
  <si>
    <t>●</t>
  </si>
  <si>
    <t>○師岡ベアーズ１２－２永田オックス●</t>
  </si>
  <si>
    <t>○</t>
  </si>
  <si>
    <t>○鳥山ジャイアンツ２－０南山田ライオンズ●</t>
  </si>
  <si>
    <t>●</t>
  </si>
  <si>
    <t>○山田バッファローズ②１０－１球友イーグルス●</t>
  </si>
  <si>
    <t>大和引地台球場</t>
  </si>
  <si>
    <t>都田公園</t>
  </si>
  <si>
    <t>戸塚ＩＢ</t>
  </si>
  <si>
    <t>川和Ｓ</t>
  </si>
  <si>
    <t>??:??</t>
  </si>
  <si>
    <t>牛が谷公園</t>
  </si>
  <si>
    <t>AM</t>
  </si>
  <si>
    <t>荏田南E</t>
  </si>
  <si>
    <t>太尾公園</t>
  </si>
  <si>
    <t>城郷小</t>
  </si>
  <si>
    <t>鳥山Ｇ・横浜Ｓ</t>
  </si>
  <si>
    <t>南山田L・山田B</t>
  </si>
  <si>
    <t>鳥山G</t>
  </si>
  <si>
    <t>太尾P</t>
  </si>
  <si>
    <t>片倉北公園</t>
  </si>
  <si>
    <t>すみれが丘公園</t>
  </si>
  <si>
    <t>ハマヤン</t>
  </si>
  <si>
    <t>洋光台第一小</t>
  </si>
  <si>
    <t>●ブラックシャーク６－７山田バッファローズ②○</t>
  </si>
  <si>
    <t>○球友イーグルス３－２ブラックシャーク●</t>
  </si>
  <si>
    <t>●</t>
  </si>
  <si>
    <t>○</t>
  </si>
  <si>
    <t>●荏田南イーグルス４－６六ッ川四丁目タイガース○</t>
  </si>
  <si>
    <t>○太尾パワーズ９－８横浜サンライズ●</t>
  </si>
  <si>
    <t>○南山田ライオンズ２－０山田バッファローズ①●</t>
  </si>
  <si>
    <t>●鳥山ジャイアンツ２－４横浜サンライズ○</t>
  </si>
  <si>
    <t>●戸塚アイアンボンドス２－４白山フレンドジュニア○</t>
  </si>
  <si>
    <t>●山内フェニックス０－３永田オックス○</t>
  </si>
  <si>
    <t>○川和シャークス３－２白山フレンドジュニア●</t>
  </si>
  <si>
    <t>△ハマ・ヤンキース５－５ＳＥＫＩユーホーズ△</t>
  </si>
  <si>
    <t>○茅ヶ崎エンデバーズ６－５横浜球友会●</t>
  </si>
  <si>
    <t>△</t>
  </si>
  <si>
    <t>多摩川橋場Ｇ</t>
  </si>
  <si>
    <t>橋場ＪＪ</t>
  </si>
  <si>
    <t>太尾Ｐ</t>
  </si>
  <si>
    <t>篠原Ｅ</t>
  </si>
  <si>
    <t>ハマヤン</t>
  </si>
  <si>
    <t>新石川小</t>
  </si>
  <si>
    <t>●橋場ジャガースジュニア０－１６山田バッファローズ②○</t>
  </si>
  <si>
    <t>●</t>
  </si>
  <si>
    <t>○篠原イーグルス５－２茅ヶ崎ドリームス●</t>
  </si>
  <si>
    <t>●山内フェニックス２－１１師岡ベアーズ○</t>
  </si>
  <si>
    <t>●</t>
  </si>
  <si>
    <t>○</t>
  </si>
  <si>
    <t>○ハマ・ヤンキース１２－３横浜球友会●</t>
  </si>
  <si>
    <t>○太尾パワーズ４－１山田バッファローズ①●</t>
  </si>
  <si>
    <t>保木公園</t>
  </si>
  <si>
    <t>東山田Ｇ</t>
  </si>
  <si>
    <t>山田Ｂ</t>
  </si>
  <si>
    <t>南山田Ｌ</t>
  </si>
  <si>
    <t>六つ川西小</t>
  </si>
  <si>
    <t>六ッ川Ｔ</t>
  </si>
  <si>
    <t>PM</t>
  </si>
  <si>
    <t>△</t>
  </si>
  <si>
    <t>△六ッ川四丁目タイガース０－０茅ヶ崎ドリームス△</t>
  </si>
  <si>
    <t>○ハマ・ヤンキース３－１三ツ沢ライオンズ●</t>
  </si>
  <si>
    <t>●早渕レッドファイヤーズ０－３ブラックシャーク○</t>
  </si>
  <si>
    <t>早渕ＲＦ</t>
  </si>
  <si>
    <t>??</t>
  </si>
  <si>
    <t>●山内フェニックス０－１２戸塚アイアンボンドス○</t>
  </si>
  <si>
    <t>●山田バッファローズ①２－１３横浜サンライズ○</t>
  </si>
  <si>
    <t>●永田オックス２－１４川和シャークス○</t>
  </si>
  <si>
    <t>○荏田南イーグルス１３－４篠原イーグルス●</t>
  </si>
  <si>
    <t>中原小</t>
  </si>
  <si>
    <t>白山ＦＪ</t>
  </si>
  <si>
    <t>ハイテクＧ</t>
  </si>
  <si>
    <t>上品濃公園</t>
  </si>
  <si>
    <t>早渕公園Ｇ</t>
  </si>
  <si>
    <t>○戸塚アイアンボンドス７－２永田オックス●</t>
  </si>
  <si>
    <t>○白山フレンドジュニア４－０師岡ベアーズ●</t>
  </si>
  <si>
    <t>●橋場ジャガースジュニア１－１８早渕レッドファイヤーズ○</t>
  </si>
  <si>
    <t>○早渕レッドファイヤーズ６－５球友イーグルス●</t>
  </si>
  <si>
    <t>○茅ヶ崎エンデバーズ７－２ＳＥＫＩユーホーズ●</t>
  </si>
  <si>
    <t>○鳥山ジャイアンツ４－２太尾パワーズ●</t>
  </si>
  <si>
    <t>茅ヶ崎小</t>
  </si>
  <si>
    <t>ハイテクＧ</t>
  </si>
  <si>
    <t>●茅ヶ崎ドリームス０－１０荏田南イーグルス○</t>
  </si>
  <si>
    <t>●茅ヶ崎エンデバーズ６－７ハマ・ヤンキース○</t>
  </si>
  <si>
    <t>○白山フレンドジュニア１４－１永田オックス●</t>
  </si>
  <si>
    <t>●篠原イーグルス２－５六ッ川四丁目タイガース○</t>
  </si>
  <si>
    <t>●橋場ジャガースジュニア２－１４球友イーグルス○</t>
  </si>
  <si>
    <t>○元宮ファイターズ５－０六ッ川四丁目タイガース●</t>
  </si>
  <si>
    <t>○横浜球友会５－３ＳＥＫＩユーホーズ●</t>
  </si>
  <si>
    <t>荏子田Ｇ</t>
  </si>
  <si>
    <t>神無公園</t>
  </si>
  <si>
    <t>予選ブロック終了、お疲れ様でした。決勝トーナメントに向けて頑張ってください。</t>
  </si>
  <si>
    <t>●橋場ジャガースジュニア０－７ブラックシャーク○</t>
  </si>
  <si>
    <t>●師岡ベアーズ１－１１川和シャークス○</t>
  </si>
  <si>
    <t>●師岡ベアーズ３－９戸塚アイアンボンドス○</t>
  </si>
  <si>
    <t>●山内フェニックス０－１２川和シャークス○</t>
  </si>
  <si>
    <t>○山田バッファローズ②７－３早渕レッドファイヤーズ●</t>
  </si>
  <si>
    <t>ブラックシャーク</t>
  </si>
  <si>
    <t>３－０</t>
  </si>
  <si>
    <t>７－０</t>
  </si>
  <si>
    <t>１－１０</t>
  </si>
  <si>
    <t>６－７</t>
  </si>
  <si>
    <t>３－２</t>
  </si>
  <si>
    <t>２－３</t>
  </si>
  <si>
    <t>０－３</t>
  </si>
  <si>
    <t>３－７</t>
  </si>
  <si>
    <t>１８－１</t>
  </si>
  <si>
    <t>６－５</t>
  </si>
  <si>
    <t>５－６</t>
  </si>
  <si>
    <t>－</t>
  </si>
  <si>
    <t>１４－２</t>
  </si>
  <si>
    <t>計</t>
  </si>
  <si>
    <t>１８－１０</t>
  </si>
  <si>
    <t>２７－１６</t>
  </si>
  <si>
    <t>２３－２０</t>
  </si>
  <si>
    <t>得失点差</t>
  </si>
  <si>
    <t>８</t>
  </si>
  <si>
    <t>１１</t>
  </si>
  <si>
    <t>３</t>
  </si>
  <si>
    <t>得失点差による</t>
  </si>
  <si>
    <t>●山田バッファローズ①０－１３鳥山ジャイアンツ○</t>
  </si>
  <si>
    <t>●南山田ライオンズ６－９横浜サンライズ○</t>
  </si>
  <si>
    <t>上品濃公園Ｇ</t>
  </si>
  <si>
    <t>大綱小</t>
  </si>
  <si>
    <t>【2011. 1. 23現在】</t>
  </si>
  <si>
    <t>○太尾パワーズ５－３南山田ライオンズ●</t>
  </si>
  <si>
    <t>鳥山ジャイアンツ</t>
  </si>
  <si>
    <t>○</t>
  </si>
  <si>
    <t>2-0</t>
  </si>
  <si>
    <t>-</t>
  </si>
  <si>
    <t>5-3</t>
  </si>
  <si>
    <t>9-8</t>
  </si>
  <si>
    <t>8-9</t>
  </si>
  <si>
    <t>2-4</t>
  </si>
  <si>
    <t>4-2</t>
  </si>
  <si>
    <t>4-1</t>
  </si>
  <si>
    <t>13-2</t>
  </si>
  <si>
    <t>13-0</t>
  </si>
  <si>
    <t>9-6</t>
  </si>
  <si>
    <t>21-6</t>
  </si>
  <si>
    <t>15</t>
  </si>
  <si>
    <t>20-16</t>
  </si>
  <si>
    <t>4</t>
  </si>
  <si>
    <t>34-19</t>
  </si>
  <si>
    <t>（注）…得失点差同点につき失点の少ない方が上位</t>
  </si>
  <si>
    <r>
      <t>得失点差による</t>
    </r>
    <r>
      <rPr>
        <b/>
        <sz val="11"/>
        <color indexed="16"/>
        <rFont val="ＭＳ Ｐゴシック"/>
        <family val="3"/>
      </rPr>
      <t>（注）</t>
    </r>
  </si>
  <si>
    <t>●山内フェニックス１－１１白山フレンドジュニア○</t>
  </si>
  <si>
    <t>●戸塚アイアンボンドス２－１０川和シャークス○</t>
  </si>
  <si>
    <t>＜先週の試合結果＞</t>
  </si>
  <si>
    <t>開催期間：20011年 1月29日(土)～ 3月27日(日)</t>
  </si>
  <si>
    <t>Ａゾーン</t>
  </si>
  <si>
    <t>Ａ１</t>
  </si>
  <si>
    <r>
      <t>◎</t>
    </r>
    <r>
      <rPr>
        <sz val="11"/>
        <rFont val="ＭＳ Ｐゴシック"/>
        <family val="3"/>
      </rPr>
      <t>川和シャークス</t>
    </r>
  </si>
  <si>
    <t>Ｄ１</t>
  </si>
  <si>
    <t>Ｃゾーン</t>
  </si>
  <si>
    <t>⑪</t>
  </si>
  <si>
    <t>⑮</t>
  </si>
  <si>
    <t>Ｅ２</t>
  </si>
  <si>
    <t>Ａ４</t>
  </si>
  <si>
    <t>①</t>
  </si>
  <si>
    <t>⑥</t>
  </si>
  <si>
    <t>Ｄ３</t>
  </si>
  <si>
    <t>ブラックシャーク</t>
  </si>
  <si>
    <t>Ｂ３</t>
  </si>
  <si>
    <t>⑲</t>
  </si>
  <si>
    <t>Ａ５</t>
  </si>
  <si>
    <t>茅ヶ崎ドリームス</t>
  </si>
  <si>
    <t>Ｃ５</t>
  </si>
  <si>
    <t>②</t>
  </si>
  <si>
    <t>⑦</t>
  </si>
  <si>
    <t>Ｅ５</t>
  </si>
  <si>
    <t>ＳＥＫＩユーホーズ</t>
  </si>
  <si>
    <t>Ａ６</t>
  </si>
  <si>
    <t>⑯</t>
  </si>
  <si>
    <t>⑫</t>
  </si>
  <si>
    <t>Ｃ４</t>
  </si>
  <si>
    <t>三ツ沢ライオンズ</t>
  </si>
  <si>
    <t>Ｅ４</t>
  </si>
  <si>
    <t>③</t>
  </si>
  <si>
    <t>⑧</t>
  </si>
  <si>
    <t>Ｂ２</t>
  </si>
  <si>
    <t>Ｃ２</t>
  </si>
  <si>
    <t>Ｂゾーン</t>
  </si>
  <si>
    <t>Ｃ１</t>
  </si>
  <si>
    <r>
      <t>◎</t>
    </r>
    <r>
      <rPr>
        <sz val="11"/>
        <rFont val="ＭＳ Ｐゴシック"/>
        <family val="3"/>
      </rPr>
      <t>元宮ファイターズ</t>
    </r>
  </si>
  <si>
    <r>
      <t>◎</t>
    </r>
    <r>
      <rPr>
        <sz val="11"/>
        <rFont val="ＭＳ Ｐゴシック"/>
        <family val="3"/>
      </rPr>
      <t>ハマ・ヤンキース</t>
    </r>
  </si>
  <si>
    <t>Ｅ１</t>
  </si>
  <si>
    <t>Ｄゾーン</t>
  </si>
  <si>
    <t>⑰</t>
  </si>
  <si>
    <t>⑬</t>
  </si>
  <si>
    <t>Ｅ３</t>
  </si>
  <si>
    <t>Ｃ３</t>
  </si>
  <si>
    <t>④</t>
  </si>
  <si>
    <t>⑨</t>
  </si>
  <si>
    <t>Ｂ４</t>
  </si>
  <si>
    <t>Ｄ５</t>
  </si>
  <si>
    <t>⑳</t>
  </si>
  <si>
    <t>Ａ３</t>
  </si>
  <si>
    <t>白山フレンドジュニア</t>
  </si>
  <si>
    <t>Ａ２</t>
  </si>
  <si>
    <t>⑤</t>
  </si>
  <si>
    <t>⑩</t>
  </si>
  <si>
    <t>Ｂ５</t>
  </si>
  <si>
    <t>Ｄ４</t>
  </si>
  <si>
    <t>⑱</t>
  </si>
  <si>
    <t>⑭</t>
  </si>
  <si>
    <t>Ｄ２</t>
  </si>
  <si>
    <t>Ｂ１</t>
  </si>
  <si>
    <t>◎印は決勝トーナメント・ゾーン幹事</t>
  </si>
  <si>
    <t>№</t>
  </si>
  <si>
    <t>月日（曜日）</t>
  </si>
  <si>
    <t>開始時間</t>
  </si>
  <si>
    <t>回戦</t>
  </si>
  <si>
    <t>Ｇ提供</t>
  </si>
  <si>
    <t>①</t>
  </si>
  <si>
    <t>1/30(日)</t>
  </si>
  <si>
    <t>１回戦</t>
  </si>
  <si>
    <t>②</t>
  </si>
  <si>
    <t>青陵高校</t>
  </si>
  <si>
    <t>●永田オックス３－５ＳＥＫＩユーホーズ○</t>
  </si>
  <si>
    <t>③</t>
  </si>
  <si>
    <t>④</t>
  </si>
  <si>
    <t>1/29(土)</t>
  </si>
  <si>
    <t>●横浜球友会２－２球友イーグルス○</t>
  </si>
  <si>
    <t>横球会</t>
  </si>
  <si>
    <t>抽選による</t>
  </si>
  <si>
    <t>⑤</t>
  </si>
  <si>
    <t>○戸塚アイアンボンドス１１－１橋場ジャガースジュニア●</t>
  </si>
  <si>
    <t>⑥</t>
  </si>
  <si>
    <t>⑦</t>
  </si>
  <si>
    <t>⑧</t>
  </si>
  <si>
    <t>⑨</t>
  </si>
  <si>
    <t>2/6(日)</t>
  </si>
  <si>
    <t>AM</t>
  </si>
  <si>
    <t>牛が谷Ｇ</t>
  </si>
  <si>
    <t>⑩</t>
  </si>
  <si>
    <t>⑪</t>
  </si>
  <si>
    <t>２回戦</t>
  </si>
  <si>
    <t>⑫</t>
  </si>
  <si>
    <t>⑬</t>
  </si>
  <si>
    <t>⑭</t>
  </si>
  <si>
    <t>⑮</t>
  </si>
  <si>
    <t>⑯</t>
  </si>
  <si>
    <t>⑰</t>
  </si>
  <si>
    <t>⑱</t>
  </si>
  <si>
    <t>⑲</t>
  </si>
  <si>
    <t>準々決勝</t>
  </si>
  <si>
    <t>⑳</t>
  </si>
  <si>
    <t>準決勝</t>
  </si>
  <si>
    <t>決勝戦</t>
  </si>
  <si>
    <t>●茅ヶ崎エンデバーズ３－４太尾パワーズ○</t>
  </si>
  <si>
    <t>戸塚IB</t>
  </si>
  <si>
    <t>抽選勝ち</t>
  </si>
  <si>
    <t>山田小</t>
  </si>
  <si>
    <t>上品濃公園</t>
  </si>
  <si>
    <t>PM</t>
  </si>
  <si>
    <t>●師岡ベアーズ２－１１ブラックシャーク○</t>
  </si>
  <si>
    <t>●戸塚アイアンボンドス２－６横浜サンライズ○</t>
  </si>
  <si>
    <t>高田中</t>
  </si>
  <si>
    <t>ブラックＳ</t>
  </si>
  <si>
    <t>○荏田南イーグルス８－０山田バッファローズ①●</t>
  </si>
  <si>
    <t>○白山フレンドジュニア８－１南山田ライオンズ●</t>
  </si>
  <si>
    <t>2/13(日)</t>
  </si>
  <si>
    <t>●元宮ファイターズ０(1)－０(2)球友イーグルス○</t>
  </si>
  <si>
    <t>●球友イーグルス５－７横浜サンライズ○</t>
  </si>
  <si>
    <r>
      <t>0</t>
    </r>
    <r>
      <rPr>
        <sz val="11"/>
        <rFont val="ＭＳ Ｐゴシック"/>
        <family val="3"/>
      </rPr>
      <t>(1)</t>
    </r>
  </si>
  <si>
    <r>
      <t>0</t>
    </r>
    <r>
      <rPr>
        <sz val="11"/>
        <rFont val="ＭＳ Ｐゴシック"/>
        <family val="3"/>
      </rPr>
      <t>(2)</t>
    </r>
  </si>
  <si>
    <t>2/19(土)</t>
  </si>
  <si>
    <t>篠原中</t>
  </si>
  <si>
    <t>○茅ヶ崎ドリームス７－０山内フェニックス●</t>
  </si>
  <si>
    <t>うさぎ山Ｇ</t>
  </si>
  <si>
    <t>三ツ沢Ｌ</t>
  </si>
  <si>
    <t>2/20(日)</t>
  </si>
  <si>
    <t>AM</t>
  </si>
  <si>
    <t>ユーホーズＧ</t>
  </si>
  <si>
    <t>SEKI</t>
  </si>
  <si>
    <t>○篠原イーグルス３－０早渕レッドファイヤーズ●</t>
  </si>
  <si>
    <t>○三ツ沢ライオンズ４－３六ッ川四丁目タイガース●</t>
  </si>
  <si>
    <t>●川和シャークス６－７太尾パワーズ○</t>
  </si>
  <si>
    <t>●鳥山ジャイアンツ０－４ブラックシャーク○</t>
  </si>
  <si>
    <t>●白山フレンドジュニア３－４山田バッファローズ②○</t>
  </si>
  <si>
    <r>
      <t>2</t>
    </r>
    <r>
      <rPr>
        <sz val="11"/>
        <rFont val="ＭＳ Ｐゴシック"/>
        <family val="3"/>
      </rPr>
      <t>(4)</t>
    </r>
  </si>
  <si>
    <r>
      <t>2</t>
    </r>
    <r>
      <rPr>
        <sz val="11"/>
        <rFont val="ＭＳ Ｐゴシック"/>
        <family val="3"/>
      </rPr>
      <t>(0)</t>
    </r>
  </si>
  <si>
    <t>●ＳＥＫＩユーホーズ2(0)－2(4)篠原イーグルス○</t>
  </si>
  <si>
    <t>●茅ヶ崎ドリームス０－５三ツ沢ライオンズ○</t>
  </si>
  <si>
    <t>2/26(土)</t>
  </si>
  <si>
    <t>片倉北Ｇ</t>
  </si>
  <si>
    <t>ハマヤン</t>
  </si>
  <si>
    <t>●ハマ・ヤンキース２－３荏田南イーグルス○</t>
  </si>
  <si>
    <t>3/6(日)</t>
  </si>
  <si>
    <t>三ツ沢小</t>
  </si>
  <si>
    <r>
      <t>◎</t>
    </r>
    <r>
      <rPr>
        <sz val="11"/>
        <color indexed="10"/>
        <rFont val="ＭＳ Ｐゴシック"/>
        <family val="3"/>
      </rPr>
      <t>鳥山ジャイアンツ</t>
    </r>
  </si>
  <si>
    <t>●ブラックシャーク３(0)－３(2)三ツ沢ライオンズ○</t>
  </si>
  <si>
    <r>
      <t>3</t>
    </r>
    <r>
      <rPr>
        <sz val="11"/>
        <rFont val="ＭＳ Ｐゴシック"/>
        <family val="3"/>
      </rPr>
      <t>(0)</t>
    </r>
  </si>
  <si>
    <r>
      <t>3</t>
    </r>
    <r>
      <rPr>
        <sz val="11"/>
        <rFont val="ＭＳ Ｐゴシック"/>
        <family val="3"/>
      </rPr>
      <t>(2)</t>
    </r>
  </si>
  <si>
    <t>特別延長戦</t>
  </si>
  <si>
    <t>3/26(土)</t>
  </si>
  <si>
    <t>球審：横浜Ｓ、塁審：出し合い</t>
  </si>
  <si>
    <t>球審：三ツ沢Ｌ、塁審：出し合い</t>
  </si>
  <si>
    <t>○太尾パワーズ７－１篠原イーグルス●</t>
  </si>
  <si>
    <t>○荏田南イーグルス３－１山田バッファローズ②●</t>
  </si>
  <si>
    <t>●太尾パワーズ３(0)－３(1)横浜サンライズ</t>
  </si>
  <si>
    <t>●三ツ沢ライオンズ０－１３荏田南イーグルス</t>
  </si>
  <si>
    <t>球審：篠原Ｅ、塁審：出し合い</t>
  </si>
  <si>
    <t>球審：山田Ｂ、塁審：出し合い</t>
  </si>
  <si>
    <r>
      <t>3</t>
    </r>
    <r>
      <rPr>
        <sz val="11"/>
        <rFont val="ＭＳ Ｐゴシック"/>
        <family val="3"/>
      </rPr>
      <t>(1)</t>
    </r>
  </si>
  <si>
    <t>4/2(土)</t>
  </si>
  <si>
    <t>台町公園</t>
  </si>
  <si>
    <t>さわやか</t>
  </si>
  <si>
    <t>●横浜サンライズ４－７荏田南イーグルス○</t>
  </si>
  <si>
    <t>球審・2塁：三ツ沢 1・3塁：太尾</t>
  </si>
  <si>
    <t>優 勝 荏田南イーグルス</t>
  </si>
  <si>
    <t>４－７</t>
  </si>
  <si>
    <t>準優勝　横浜サンライズ</t>
  </si>
  <si>
    <t>第３位　三ツ沢ライオンズ</t>
  </si>
  <si>
    <r>
      <t xml:space="preserve">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第３位　太尾パワーズ</t>
    </r>
  </si>
  <si>
    <t>2011年 4月 3日現在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</si>
</sst>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&lt;=999]000;[&lt;=99999]000\-00;000\-0000"/>
    <numFmt numFmtId="182" formatCode="###&quot;勝&quot;"/>
    <numFmt numFmtId="183" formatCode="###&quot;負&quot;"/>
    <numFmt numFmtId="184" formatCode="###&quot;分&quot;"/>
    <numFmt numFmtId="185" formatCode="##0&quot;勝&quot;"/>
    <numFmt numFmtId="186" formatCode="##0&quot;負&quot;"/>
    <numFmt numFmtId="187" formatCode="##0&quot;分&quot;"/>
    <numFmt numFmtId="188" formatCode="##0&quot;敗&quot;"/>
    <numFmt numFmtId="189" formatCode="m/d;@"/>
    <numFmt numFmtId="190" formatCode="[$€-2]\ #,##0.00_);[Red]\([$€-2]\ #,##0.00\)"/>
    <numFmt numFmtId="191" formatCode="yyyy&quot;年&quot;m&quot;月&quot;d&quot;日&quot;;@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i/>
      <sz val="20"/>
      <name val="ＭＳ Ｐゴシック"/>
      <family val="3"/>
    </font>
    <font>
      <b/>
      <i/>
      <sz val="14"/>
      <name val="ＭＳ Ｐゴシック"/>
      <family val="3"/>
    </font>
    <font>
      <sz val="12"/>
      <name val="Arial Unicode MS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24"/>
      <color indexed="10"/>
      <name val="HGP創英角ﾎﾟｯﾌﾟ体"/>
      <family val="3"/>
    </font>
    <font>
      <sz val="16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 diagonalDown="1">
      <left style="thin"/>
      <right style="medium"/>
      <top style="thin"/>
      <bottom style="medium"/>
      <diagonal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188" fontId="3" fillId="0" borderId="9" xfId="0" applyNumberFormat="1" applyFont="1" applyBorder="1" applyAlignment="1" applyProtection="1">
      <alignment horizontal="center" vertical="center" shrinkToFit="1"/>
      <protection/>
    </xf>
    <xf numFmtId="187" fontId="3" fillId="0" borderId="10" xfId="0" applyNumberFormat="1" applyFont="1" applyBorder="1" applyAlignment="1" applyProtection="1">
      <alignment horizontal="center" vertical="center" shrinkToFit="1"/>
      <protection/>
    </xf>
    <xf numFmtId="188" fontId="3" fillId="0" borderId="11" xfId="0" applyNumberFormat="1" applyFont="1" applyBorder="1" applyAlignment="1" applyProtection="1">
      <alignment horizontal="center" vertical="center" shrinkToFit="1"/>
      <protection/>
    </xf>
    <xf numFmtId="187" fontId="3" fillId="0" borderId="12" xfId="0" applyNumberFormat="1" applyFont="1" applyBorder="1" applyAlignment="1" applyProtection="1">
      <alignment horizontal="center" vertical="center" shrinkToFit="1"/>
      <protection/>
    </xf>
    <xf numFmtId="188" fontId="3" fillId="0" borderId="13" xfId="0" applyNumberFormat="1" applyFont="1" applyBorder="1" applyAlignment="1" applyProtection="1">
      <alignment horizontal="center" vertical="center" shrinkToFit="1"/>
      <protection/>
    </xf>
    <xf numFmtId="188" fontId="3" fillId="0" borderId="14" xfId="0" applyNumberFormat="1" applyFont="1" applyBorder="1" applyAlignment="1" applyProtection="1">
      <alignment horizontal="center" vertical="center" shrinkToFit="1"/>
      <protection/>
    </xf>
    <xf numFmtId="187" fontId="3" fillId="0" borderId="15" xfId="0" applyNumberFormat="1" applyFont="1" applyBorder="1" applyAlignment="1" applyProtection="1">
      <alignment horizontal="center" vertical="center" shrinkToFit="1"/>
      <protection/>
    </xf>
    <xf numFmtId="0" fontId="0" fillId="0" borderId="16" xfId="0" applyBorder="1" applyAlignment="1">
      <alignment horizontal="center" vertical="center" shrinkToFit="1"/>
    </xf>
    <xf numFmtId="176" fontId="3" fillId="0" borderId="17" xfId="0" applyNumberFormat="1" applyFont="1" applyFill="1" applyBorder="1" applyAlignment="1">
      <alignment horizontal="center" vertical="center" shrinkToFit="1"/>
    </xf>
    <xf numFmtId="176" fontId="3" fillId="0" borderId="18" xfId="0" applyNumberFormat="1" applyFont="1" applyFill="1" applyBorder="1" applyAlignment="1">
      <alignment horizontal="center" vertical="center" shrinkToFit="1"/>
    </xf>
    <xf numFmtId="176" fontId="3" fillId="0" borderId="19" xfId="0" applyNumberFormat="1" applyFont="1" applyFill="1" applyBorder="1" applyAlignment="1">
      <alignment horizontal="center" vertical="center" shrinkToFit="1"/>
    </xf>
    <xf numFmtId="176" fontId="3" fillId="0" borderId="20" xfId="0" applyNumberFormat="1" applyFont="1" applyFill="1" applyBorder="1" applyAlignment="1">
      <alignment horizontal="center" vertical="center" shrinkToFit="1"/>
    </xf>
    <xf numFmtId="176" fontId="0" fillId="0" borderId="0" xfId="0" applyNumberForma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176" fontId="3" fillId="0" borderId="21" xfId="0" applyNumberFormat="1" applyFont="1" applyFill="1" applyBorder="1" applyAlignment="1">
      <alignment horizontal="center" vertical="center" shrinkToFit="1"/>
    </xf>
    <xf numFmtId="176" fontId="3" fillId="0" borderId="22" xfId="0" applyNumberFormat="1" applyFont="1" applyFill="1" applyBorder="1" applyAlignment="1">
      <alignment horizontal="center" vertical="center" shrinkToFit="1"/>
    </xf>
    <xf numFmtId="176" fontId="2" fillId="0" borderId="23" xfId="0" applyNumberFormat="1" applyFont="1" applyFill="1" applyBorder="1" applyAlignment="1">
      <alignment horizontal="center" vertical="center" shrinkToFit="1"/>
    </xf>
    <xf numFmtId="176" fontId="2" fillId="0" borderId="24" xfId="0" applyNumberFormat="1" applyFont="1" applyFill="1" applyBorder="1" applyAlignment="1">
      <alignment horizontal="center" vertical="center" shrinkToFit="1"/>
    </xf>
    <xf numFmtId="176" fontId="0" fillId="0" borderId="25" xfId="0" applyNumberFormat="1" applyFont="1" applyFill="1" applyBorder="1" applyAlignment="1">
      <alignment horizontal="center" vertical="center" shrinkToFit="1"/>
    </xf>
    <xf numFmtId="176" fontId="3" fillId="0" borderId="26" xfId="0" applyNumberFormat="1" applyFont="1" applyFill="1" applyBorder="1" applyAlignment="1">
      <alignment horizontal="center" vertical="center" shrinkToFit="1"/>
    </xf>
    <xf numFmtId="176" fontId="3" fillId="0" borderId="27" xfId="0" applyNumberFormat="1" applyFont="1" applyFill="1" applyBorder="1" applyAlignment="1">
      <alignment horizontal="center" vertical="center" shrinkToFit="1"/>
    </xf>
    <xf numFmtId="185" fontId="3" fillId="0" borderId="28" xfId="0" applyNumberFormat="1" applyFont="1" applyBorder="1" applyAlignment="1" applyProtection="1">
      <alignment horizontal="center" vertical="center" shrinkToFit="1"/>
      <protection/>
    </xf>
    <xf numFmtId="185" fontId="3" fillId="0" borderId="29" xfId="0" applyNumberFormat="1" applyFont="1" applyBorder="1" applyAlignment="1" applyProtection="1">
      <alignment horizontal="center" vertical="center" shrinkToFit="1"/>
      <protection/>
    </xf>
    <xf numFmtId="185" fontId="3" fillId="0" borderId="30" xfId="0" applyNumberFormat="1" applyFont="1" applyBorder="1" applyAlignment="1" applyProtection="1">
      <alignment horizontal="center" vertical="center" shrinkToFit="1"/>
      <protection/>
    </xf>
    <xf numFmtId="176" fontId="3" fillId="0" borderId="0" xfId="0" applyNumberFormat="1" applyFont="1" applyFill="1" applyBorder="1" applyAlignment="1">
      <alignment horizontal="center" vertical="center" shrinkToFit="1"/>
    </xf>
    <xf numFmtId="185" fontId="3" fillId="0" borderId="0" xfId="0" applyNumberFormat="1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>
      <alignment horizontal="center" vertical="center" shrinkToFit="1"/>
    </xf>
    <xf numFmtId="176" fontId="2" fillId="0" borderId="2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0" fillId="0" borderId="0" xfId="0" applyFont="1" applyFill="1" applyAlignment="1">
      <alignment horizontal="center" vertical="center" shrinkToFit="1"/>
    </xf>
    <xf numFmtId="56" fontId="0" fillId="0" borderId="17" xfId="0" applyNumberFormat="1" applyBorder="1" applyAlignment="1">
      <alignment horizontal="center" vertical="center" shrinkToFit="1"/>
    </xf>
    <xf numFmtId="20" fontId="0" fillId="0" borderId="11" xfId="0" applyNumberForma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56" fontId="0" fillId="0" borderId="22" xfId="0" applyNumberFormat="1" applyBorder="1" applyAlignment="1">
      <alignment horizontal="center" vertical="center" shrinkToFit="1"/>
    </xf>
    <xf numFmtId="20" fontId="0" fillId="0" borderId="32" xfId="0" applyNumberFormat="1" applyBorder="1" applyAlignment="1">
      <alignment horizontal="center" vertical="center" shrinkToFit="1"/>
    </xf>
    <xf numFmtId="20" fontId="0" fillId="0" borderId="0" xfId="0" applyNumberFormat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6" fontId="2" fillId="0" borderId="33" xfId="0" applyNumberFormat="1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0" xfId="0" applyAlignment="1">
      <alignment horizontal="left" wrapText="1"/>
    </xf>
    <xf numFmtId="176" fontId="3" fillId="0" borderId="35" xfId="0" applyNumberFormat="1" applyFont="1" applyFill="1" applyBorder="1" applyAlignment="1">
      <alignment horizontal="center" vertical="center" shrinkToFit="1"/>
    </xf>
    <xf numFmtId="176" fontId="0" fillId="0" borderId="4" xfId="0" applyNumberFormat="1" applyFont="1" applyFill="1" applyBorder="1" applyAlignment="1">
      <alignment horizontal="center" vertical="center" shrinkToFit="1"/>
    </xf>
    <xf numFmtId="176" fontId="3" fillId="0" borderId="31" xfId="0" applyNumberFormat="1" applyFont="1" applyFill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176" fontId="0" fillId="0" borderId="3" xfId="0" applyNumberFormat="1" applyFont="1" applyFill="1" applyBorder="1" applyAlignment="1">
      <alignment horizontal="center" vertical="center" shrinkToFit="1"/>
    </xf>
    <xf numFmtId="187" fontId="3" fillId="0" borderId="37" xfId="0" applyNumberFormat="1" applyFont="1" applyBorder="1" applyAlignment="1" applyProtection="1">
      <alignment horizontal="center" vertical="center" shrinkToFit="1"/>
      <protection/>
    </xf>
    <xf numFmtId="176" fontId="2" fillId="0" borderId="0" xfId="0" applyNumberFormat="1" applyFont="1" applyFill="1" applyBorder="1" applyAlignment="1">
      <alignment horizontal="center" vertical="center" shrinkToFit="1"/>
    </xf>
    <xf numFmtId="176" fontId="3" fillId="0" borderId="23" xfId="0" applyNumberFormat="1" applyFont="1" applyFill="1" applyBorder="1" applyAlignment="1">
      <alignment horizontal="center" vertical="center" shrinkToFit="1"/>
    </xf>
    <xf numFmtId="176" fontId="3" fillId="0" borderId="24" xfId="0" applyNumberFormat="1" applyFont="1" applyFill="1" applyBorder="1" applyAlignment="1">
      <alignment horizontal="center" vertical="center" shrinkToFit="1"/>
    </xf>
    <xf numFmtId="176" fontId="3" fillId="0" borderId="38" xfId="0" applyNumberFormat="1" applyFont="1" applyFill="1" applyBorder="1" applyAlignment="1">
      <alignment horizontal="center" vertical="center" shrinkToFit="1"/>
    </xf>
    <xf numFmtId="176" fontId="3" fillId="0" borderId="39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6" fillId="0" borderId="5" xfId="0" applyFont="1" applyBorder="1" applyAlignment="1">
      <alignment horizontal="center" vertical="center" shrinkToFit="1"/>
    </xf>
    <xf numFmtId="56" fontId="0" fillId="0" borderId="40" xfId="0" applyNumberFormat="1" applyBorder="1" applyAlignment="1">
      <alignment horizontal="center" vertical="center" shrinkToFit="1"/>
    </xf>
    <xf numFmtId="20" fontId="0" fillId="0" borderId="41" xfId="0" applyNumberForma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56" fontId="0" fillId="0" borderId="45" xfId="0" applyNumberForma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56" fontId="0" fillId="0" borderId="46" xfId="0" applyNumberFormat="1" applyBorder="1" applyAlignment="1">
      <alignment horizontal="center" vertical="center" shrinkToFit="1"/>
    </xf>
    <xf numFmtId="20" fontId="0" fillId="0" borderId="9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56" fontId="6" fillId="0" borderId="0" xfId="0" applyNumberFormat="1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4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2" fillId="0" borderId="5" xfId="0" applyFont="1" applyFill="1" applyBorder="1" applyAlignment="1">
      <alignment horizontal="center" vertical="center" wrapText="1"/>
    </xf>
    <xf numFmtId="176" fontId="3" fillId="0" borderId="40" xfId="0" applyNumberFormat="1" applyFont="1" applyFill="1" applyBorder="1" applyAlignment="1">
      <alignment horizontal="center" vertical="center" shrinkToFit="1"/>
    </xf>
    <xf numFmtId="56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20" fontId="0" fillId="0" borderId="47" xfId="0" applyNumberFormat="1" applyBorder="1" applyAlignment="1">
      <alignment horizontal="center" vertical="center" shrinkToFit="1"/>
    </xf>
    <xf numFmtId="20" fontId="0" fillId="0" borderId="34" xfId="0" applyNumberFormat="1" applyBorder="1" applyAlignment="1">
      <alignment horizontal="center" vertical="center" shrinkToFit="1"/>
    </xf>
    <xf numFmtId="20" fontId="0" fillId="0" borderId="26" xfId="0" applyNumberFormat="1" applyBorder="1" applyAlignment="1">
      <alignment horizontal="center" vertical="center" shrinkToFit="1"/>
    </xf>
    <xf numFmtId="0" fontId="0" fillId="0" borderId="31" xfId="0" applyFont="1" applyBorder="1" applyAlignment="1">
      <alignment horizontal="center"/>
    </xf>
    <xf numFmtId="185" fontId="3" fillId="0" borderId="29" xfId="0" applyNumberFormat="1" applyFont="1" applyFill="1" applyBorder="1" applyAlignment="1" applyProtection="1">
      <alignment horizontal="center" vertical="center" shrinkToFit="1"/>
      <protection/>
    </xf>
    <xf numFmtId="185" fontId="3" fillId="0" borderId="48" xfId="0" applyNumberFormat="1" applyFont="1" applyFill="1" applyBorder="1" applyAlignment="1" applyProtection="1">
      <alignment horizontal="center" vertical="center" shrinkToFit="1"/>
      <protection/>
    </xf>
    <xf numFmtId="56" fontId="0" fillId="0" borderId="49" xfId="0" applyNumberFormat="1" applyBorder="1" applyAlignment="1">
      <alignment horizontal="center" vertical="center" shrinkToFit="1"/>
    </xf>
    <xf numFmtId="20" fontId="0" fillId="0" borderId="19" xfId="0" applyNumberFormat="1" applyBorder="1" applyAlignment="1">
      <alignment horizontal="center" vertical="center" shrinkToFit="1"/>
    </xf>
    <xf numFmtId="20" fontId="0" fillId="0" borderId="31" xfId="0" applyNumberForma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 shrinkToFit="1"/>
    </xf>
    <xf numFmtId="20" fontId="0" fillId="0" borderId="20" xfId="0" applyNumberFormat="1" applyBorder="1" applyAlignment="1">
      <alignment horizontal="center" vertical="center" shrinkToFit="1"/>
    </xf>
    <xf numFmtId="20" fontId="0" fillId="0" borderId="50" xfId="0" applyNumberFormat="1" applyBorder="1" applyAlignment="1">
      <alignment horizontal="center" vertical="center" shrinkToFit="1"/>
    </xf>
    <xf numFmtId="20" fontId="0" fillId="0" borderId="14" xfId="0" applyNumberFormat="1" applyBorder="1" applyAlignment="1">
      <alignment horizontal="center" vertical="center" shrinkToFit="1"/>
    </xf>
    <xf numFmtId="176" fontId="3" fillId="0" borderId="29" xfId="0" applyNumberFormat="1" applyFont="1" applyFill="1" applyBorder="1" applyAlignment="1">
      <alignment horizontal="center" vertical="center" shrinkToFit="1"/>
    </xf>
    <xf numFmtId="176" fontId="3" fillId="2" borderId="26" xfId="0" applyNumberFormat="1" applyFont="1" applyFill="1" applyBorder="1" applyAlignment="1">
      <alignment horizontal="center" vertical="center" shrinkToFit="1"/>
    </xf>
    <xf numFmtId="176" fontId="3" fillId="2" borderId="35" xfId="0" applyNumberFormat="1" applyFont="1" applyFill="1" applyBorder="1" applyAlignment="1">
      <alignment horizontal="center" vertical="center" shrinkToFit="1"/>
    </xf>
    <xf numFmtId="176" fontId="3" fillId="2" borderId="22" xfId="0" applyNumberFormat="1" applyFont="1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3" fillId="0" borderId="53" xfId="0" applyNumberFormat="1" applyFont="1" applyFill="1" applyBorder="1" applyAlignment="1">
      <alignment horizontal="center" vertical="center" shrinkToFit="1"/>
    </xf>
    <xf numFmtId="176" fontId="3" fillId="2" borderId="44" xfId="0" applyNumberFormat="1" applyFont="1" applyFill="1" applyBorder="1" applyAlignment="1">
      <alignment horizontal="center" vertical="center" shrinkToFit="1"/>
    </xf>
    <xf numFmtId="176" fontId="3" fillId="2" borderId="54" xfId="0" applyNumberFormat="1" applyFont="1" applyFill="1" applyBorder="1" applyAlignment="1">
      <alignment horizontal="center" vertical="center" shrinkToFit="1"/>
    </xf>
    <xf numFmtId="176" fontId="3" fillId="2" borderId="21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0" fillId="3" borderId="0" xfId="21" applyFill="1">
      <alignment vertical="center"/>
      <protection/>
    </xf>
    <xf numFmtId="0" fontId="14" fillId="0" borderId="0" xfId="21" applyFont="1" applyFill="1">
      <alignment vertical="center"/>
      <protection/>
    </xf>
    <xf numFmtId="0" fontId="14" fillId="3" borderId="0" xfId="21" applyFont="1" applyFill="1">
      <alignment vertical="center"/>
      <protection/>
    </xf>
    <xf numFmtId="0" fontId="14" fillId="0" borderId="0" xfId="21" applyFont="1" applyFill="1" applyAlignment="1">
      <alignment vertical="center"/>
      <protection/>
    </xf>
    <xf numFmtId="0" fontId="14" fillId="3" borderId="0" xfId="21" applyFont="1" applyFill="1" applyAlignment="1">
      <alignment vertical="center"/>
      <protection/>
    </xf>
    <xf numFmtId="0" fontId="0" fillId="3" borderId="55" xfId="21" applyFill="1" applyBorder="1">
      <alignment vertical="center"/>
      <protection/>
    </xf>
    <xf numFmtId="0" fontId="0" fillId="3" borderId="0" xfId="21" applyFill="1" applyBorder="1">
      <alignment vertical="center"/>
      <protection/>
    </xf>
    <xf numFmtId="0" fontId="0" fillId="3" borderId="56" xfId="21" applyFill="1" applyBorder="1">
      <alignment vertical="center"/>
      <protection/>
    </xf>
    <xf numFmtId="0" fontId="0" fillId="3" borderId="13" xfId="21" applyFill="1" applyBorder="1">
      <alignment vertical="center"/>
      <protection/>
    </xf>
    <xf numFmtId="0" fontId="0" fillId="3" borderId="57" xfId="21" applyFill="1" applyBorder="1">
      <alignment vertical="center"/>
      <protection/>
    </xf>
    <xf numFmtId="0" fontId="0" fillId="3" borderId="41" xfId="21" applyFill="1" applyBorder="1">
      <alignment vertical="center"/>
      <protection/>
    </xf>
    <xf numFmtId="0" fontId="0" fillId="3" borderId="58" xfId="21" applyFill="1" applyBorder="1">
      <alignment vertical="center"/>
      <protection/>
    </xf>
    <xf numFmtId="0" fontId="0" fillId="3" borderId="59" xfId="21" applyFill="1" applyBorder="1">
      <alignment vertical="center"/>
      <protection/>
    </xf>
    <xf numFmtId="0" fontId="0" fillId="3" borderId="0" xfId="21" applyFill="1" applyBorder="1" applyAlignment="1">
      <alignment horizontal="center" vertical="center"/>
      <protection/>
    </xf>
    <xf numFmtId="0" fontId="0" fillId="3" borderId="0" xfId="21" applyFill="1" applyAlignment="1">
      <alignment vertical="center" shrinkToFit="1"/>
      <protection/>
    </xf>
    <xf numFmtId="0" fontId="0" fillId="3" borderId="60" xfId="21" applyFill="1" applyBorder="1">
      <alignment vertical="center"/>
      <protection/>
    </xf>
    <xf numFmtId="0" fontId="0" fillId="3" borderId="61" xfId="21" applyFill="1" applyBorder="1">
      <alignment vertical="center"/>
      <protection/>
    </xf>
    <xf numFmtId="0" fontId="0" fillId="3" borderId="62" xfId="21" applyFill="1" applyBorder="1">
      <alignment vertical="center"/>
      <protection/>
    </xf>
    <xf numFmtId="0" fontId="0" fillId="0" borderId="16" xfId="21" applyFill="1" applyBorder="1" applyAlignment="1">
      <alignment vertical="center" shrinkToFit="1"/>
      <protection/>
    </xf>
    <xf numFmtId="0" fontId="0" fillId="3" borderId="16" xfId="21" applyFill="1" applyBorder="1" applyAlignment="1">
      <alignment vertical="center" shrinkToFit="1"/>
      <protection/>
    </xf>
    <xf numFmtId="0" fontId="0" fillId="3" borderId="59" xfId="2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60" xfId="21" applyFill="1" applyBorder="1" applyAlignment="1">
      <alignment vertical="center"/>
      <protection/>
    </xf>
    <xf numFmtId="0" fontId="10" fillId="3" borderId="0" xfId="21" applyFont="1" applyFill="1">
      <alignment vertical="center"/>
      <protection/>
    </xf>
    <xf numFmtId="0" fontId="14" fillId="3" borderId="0" xfId="21" applyFont="1" applyFill="1" applyBorder="1" applyAlignment="1">
      <alignment horizontal="center" vertical="center"/>
      <protection/>
    </xf>
    <xf numFmtId="0" fontId="0" fillId="3" borderId="0" xfId="21" applyFill="1" applyBorder="1" applyAlignment="1">
      <alignment horizontal="center" vertical="center" shrinkToFit="1"/>
      <protection/>
    </xf>
    <xf numFmtId="0" fontId="0" fillId="3" borderId="0" xfId="21" applyFill="1" applyAlignment="1">
      <alignment horizontal="center" vertical="center"/>
      <protection/>
    </xf>
    <xf numFmtId="0" fontId="0" fillId="3" borderId="63" xfId="21" applyFill="1" applyBorder="1">
      <alignment vertical="center"/>
      <protection/>
    </xf>
    <xf numFmtId="0" fontId="16" fillId="3" borderId="0" xfId="21" applyFont="1" applyFill="1" applyBorder="1" applyAlignment="1">
      <alignment vertical="center"/>
      <protection/>
    </xf>
    <xf numFmtId="0" fontId="16" fillId="3" borderId="59" xfId="21" applyFont="1" applyFill="1" applyBorder="1" applyAlignment="1">
      <alignment vertical="center"/>
      <protection/>
    </xf>
    <xf numFmtId="0" fontId="16" fillId="3" borderId="60" xfId="21" applyFont="1" applyFill="1" applyBorder="1" applyAlignment="1">
      <alignment vertical="center"/>
      <protection/>
    </xf>
    <xf numFmtId="0" fontId="14" fillId="0" borderId="0" xfId="21" applyFont="1" applyFill="1" applyBorder="1" applyAlignment="1">
      <alignment horizontal="center" vertical="center"/>
      <protection/>
    </xf>
    <xf numFmtId="0" fontId="0" fillId="0" borderId="0" xfId="21" applyFill="1">
      <alignment vertical="center"/>
      <protection/>
    </xf>
    <xf numFmtId="0" fontId="0" fillId="0" borderId="0" xfId="21" applyFill="1" applyAlignment="1">
      <alignment vertical="center" shrinkToFit="1"/>
      <protection/>
    </xf>
    <xf numFmtId="0" fontId="0" fillId="0" borderId="0" xfId="21" applyFill="1" applyBorder="1" applyAlignment="1">
      <alignment horizontal="center" vertical="center" shrinkToFit="1"/>
      <protection/>
    </xf>
    <xf numFmtId="0" fontId="13" fillId="3" borderId="0" xfId="21" applyFont="1" applyFill="1" applyAlignment="1">
      <alignment vertical="center" wrapText="1"/>
      <protection/>
    </xf>
    <xf numFmtId="0" fontId="14" fillId="3" borderId="0" xfId="21" applyFont="1" applyFill="1" applyBorder="1" applyAlignment="1">
      <alignment vertical="center" textRotation="255"/>
      <protection/>
    </xf>
    <xf numFmtId="0" fontId="0" fillId="3" borderId="0" xfId="21" applyFont="1" applyFill="1" applyAlignment="1">
      <alignment vertical="center"/>
      <protection/>
    </xf>
    <xf numFmtId="0" fontId="0" fillId="3" borderId="0" xfId="21" applyFont="1" applyFill="1" applyBorder="1" applyAlignment="1">
      <alignment vertical="center" shrinkToFit="1"/>
      <protection/>
    </xf>
    <xf numFmtId="0" fontId="0" fillId="3" borderId="0" xfId="21" applyFill="1" applyAlignment="1">
      <alignment vertical="center"/>
      <protection/>
    </xf>
    <xf numFmtId="0" fontId="18" fillId="3" borderId="0" xfId="21" applyFont="1" applyFill="1" applyBorder="1" applyAlignment="1">
      <alignment vertical="center" shrinkToFit="1"/>
      <protection/>
    </xf>
    <xf numFmtId="0" fontId="18" fillId="3" borderId="0" xfId="21" applyFont="1" applyFill="1" applyBorder="1" applyAlignment="1">
      <alignment vertical="center"/>
      <protection/>
    </xf>
    <xf numFmtId="0" fontId="0" fillId="3" borderId="64" xfId="21" applyFill="1" applyBorder="1">
      <alignment vertical="center"/>
      <protection/>
    </xf>
    <xf numFmtId="0" fontId="0" fillId="3" borderId="65" xfId="21" applyFill="1" applyBorder="1">
      <alignment vertical="center"/>
      <protection/>
    </xf>
    <xf numFmtId="0" fontId="0" fillId="3" borderId="66" xfId="21" applyFill="1" applyBorder="1">
      <alignment vertical="center"/>
      <protection/>
    </xf>
    <xf numFmtId="0" fontId="2" fillId="4" borderId="19" xfId="21" applyFont="1" applyFill="1" applyBorder="1" applyAlignment="1">
      <alignment horizontal="center" vertical="center" shrinkToFit="1"/>
      <protection/>
    </xf>
    <xf numFmtId="56" fontId="18" fillId="4" borderId="19" xfId="21" applyNumberFormat="1" applyFont="1" applyFill="1" applyBorder="1" applyAlignment="1">
      <alignment horizontal="center" vertical="center" shrinkToFit="1"/>
      <protection/>
    </xf>
    <xf numFmtId="0" fontId="18" fillId="4" borderId="19" xfId="21" applyFont="1" applyFill="1" applyBorder="1" applyAlignment="1">
      <alignment horizontal="center" vertical="center" shrinkToFit="1"/>
      <protection/>
    </xf>
    <xf numFmtId="0" fontId="0" fillId="5" borderId="19" xfId="21" applyFont="1" applyFill="1" applyBorder="1" applyAlignment="1">
      <alignment horizontal="center" vertical="center" shrinkToFit="1"/>
      <protection/>
    </xf>
    <xf numFmtId="0" fontId="0" fillId="5" borderId="67" xfId="21" applyFont="1" applyFill="1" applyBorder="1" applyAlignment="1">
      <alignment horizontal="center" vertical="center" shrinkToFit="1"/>
      <protection/>
    </xf>
    <xf numFmtId="0" fontId="0" fillId="3" borderId="64" xfId="21" applyFill="1" applyBorder="1" applyAlignment="1">
      <alignment vertical="center"/>
      <protection/>
    </xf>
    <xf numFmtId="0" fontId="0" fillId="3" borderId="68" xfId="21" applyFill="1" applyBorder="1">
      <alignment vertical="center"/>
      <protection/>
    </xf>
    <xf numFmtId="0" fontId="0" fillId="3" borderId="69" xfId="21" applyFill="1" applyBorder="1">
      <alignment vertical="center"/>
      <protection/>
    </xf>
    <xf numFmtId="0" fontId="0" fillId="3" borderId="70" xfId="21" applyFill="1" applyBorder="1">
      <alignment vertical="center"/>
      <protection/>
    </xf>
    <xf numFmtId="49" fontId="0" fillId="3" borderId="0" xfId="21" applyNumberFormat="1" applyFill="1" applyBorder="1" applyAlignment="1">
      <alignment vertical="center"/>
      <protection/>
    </xf>
    <xf numFmtId="0" fontId="0" fillId="3" borderId="71" xfId="21" applyFill="1" applyBorder="1">
      <alignment vertical="center"/>
      <protection/>
    </xf>
    <xf numFmtId="0" fontId="0" fillId="3" borderId="72" xfId="21" applyFill="1" applyBorder="1" applyAlignment="1">
      <alignment vertical="center"/>
      <protection/>
    </xf>
    <xf numFmtId="0" fontId="0" fillId="3" borderId="72" xfId="21" applyFill="1" applyBorder="1">
      <alignment vertical="center"/>
      <protection/>
    </xf>
    <xf numFmtId="0" fontId="2" fillId="2" borderId="19" xfId="21" applyFont="1" applyFill="1" applyBorder="1" applyAlignment="1">
      <alignment horizontal="center" vertical="center" shrinkToFit="1"/>
      <protection/>
    </xf>
    <xf numFmtId="56" fontId="18" fillId="2" borderId="19" xfId="21" applyNumberFormat="1" applyFont="1" applyFill="1" applyBorder="1" applyAlignment="1">
      <alignment horizontal="center" vertical="center" shrinkToFit="1"/>
      <protection/>
    </xf>
    <xf numFmtId="0" fontId="18" fillId="2" borderId="19" xfId="21" applyFont="1" applyFill="1" applyBorder="1" applyAlignment="1">
      <alignment horizontal="center" vertical="center" shrinkToFit="1"/>
      <protection/>
    </xf>
    <xf numFmtId="0" fontId="0" fillId="3" borderId="0" xfId="21" applyFont="1" applyFill="1" applyBorder="1" applyAlignment="1">
      <alignment horizontal="center" vertical="center"/>
      <protection/>
    </xf>
    <xf numFmtId="0" fontId="2" fillId="6" borderId="19" xfId="21" applyFont="1" applyFill="1" applyBorder="1" applyAlignment="1">
      <alignment horizontal="center" vertical="center" shrinkToFit="1"/>
      <protection/>
    </xf>
    <xf numFmtId="56" fontId="18" fillId="6" borderId="19" xfId="21" applyNumberFormat="1" applyFont="1" applyFill="1" applyBorder="1" applyAlignment="1">
      <alignment horizontal="center" vertical="center" shrinkToFit="1"/>
      <protection/>
    </xf>
    <xf numFmtId="0" fontId="18" fillId="6" borderId="19" xfId="21" applyFont="1" applyFill="1" applyBorder="1" applyAlignment="1">
      <alignment horizontal="center" vertical="center" shrinkToFit="1"/>
      <protection/>
    </xf>
    <xf numFmtId="0" fontId="0" fillId="3" borderId="0" xfId="21" applyFont="1" applyFill="1">
      <alignment vertical="center"/>
      <protection/>
    </xf>
    <xf numFmtId="0" fontId="0" fillId="3" borderId="0" xfId="21" applyFont="1" applyFill="1" applyBorder="1">
      <alignment vertical="center"/>
      <protection/>
    </xf>
    <xf numFmtId="176" fontId="6" fillId="0" borderId="73" xfId="0" applyNumberFormat="1" applyFont="1" applyFill="1" applyBorder="1" applyAlignment="1">
      <alignment horizontal="center" vertical="center" shrinkToFit="1"/>
    </xf>
    <xf numFmtId="176" fontId="0" fillId="0" borderId="74" xfId="0" applyNumberFormat="1" applyFont="1" applyFill="1" applyBorder="1" applyAlignment="1">
      <alignment horizontal="center" vertical="center" shrinkToFit="1"/>
    </xf>
    <xf numFmtId="176" fontId="0" fillId="0" borderId="16" xfId="0" applyNumberFormat="1" applyFont="1" applyFill="1" applyBorder="1" applyAlignment="1">
      <alignment horizontal="center" vertical="center" shrinkToFit="1"/>
    </xf>
    <xf numFmtId="176" fontId="6" fillId="0" borderId="16" xfId="0" applyNumberFormat="1" applyFont="1" applyFill="1" applyBorder="1" applyAlignment="1">
      <alignment horizontal="center" vertical="center" shrinkToFit="1"/>
    </xf>
    <xf numFmtId="176" fontId="0" fillId="0" borderId="29" xfId="0" applyNumberFormat="1" applyFill="1" applyBorder="1" applyAlignment="1">
      <alignment horizontal="left" vertical="center" shrinkToFit="1"/>
    </xf>
    <xf numFmtId="176" fontId="0" fillId="0" borderId="11" xfId="0" applyNumberFormat="1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176" fontId="6" fillId="0" borderId="74" xfId="0" applyNumberFormat="1" applyFont="1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left" vertical="center" shrinkToFit="1"/>
    </xf>
    <xf numFmtId="176" fontId="0" fillId="0" borderId="13" xfId="0" applyNumberFormat="1" applyFill="1" applyBorder="1" applyAlignment="1">
      <alignment horizontal="left" vertical="center" shrinkToFit="1"/>
    </xf>
    <xf numFmtId="176" fontId="0" fillId="0" borderId="30" xfId="0" applyNumberFormat="1" applyBorder="1" applyAlignment="1">
      <alignment horizontal="left" vertical="center" shrinkToFit="1"/>
    </xf>
    <xf numFmtId="176" fontId="0" fillId="0" borderId="32" xfId="0" applyNumberFormat="1" applyBorder="1" applyAlignment="1">
      <alignment horizontal="left" vertical="center" shrinkToFit="1"/>
    </xf>
    <xf numFmtId="176" fontId="0" fillId="0" borderId="15" xfId="0" applyNumberFormat="1" applyBorder="1" applyAlignment="1">
      <alignment horizontal="left" vertical="center" shrinkToFit="1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176" fontId="0" fillId="0" borderId="29" xfId="0" applyNumberFormat="1" applyBorder="1" applyAlignment="1">
      <alignment horizontal="left" vertical="center" shrinkToFit="1"/>
    </xf>
    <xf numFmtId="176" fontId="0" fillId="0" borderId="11" xfId="0" applyNumberForma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176" fontId="0" fillId="0" borderId="29" xfId="0" applyNumberFormat="1" applyBorder="1" applyAlignment="1">
      <alignment horizontal="left" vertical="center"/>
    </xf>
    <xf numFmtId="176" fontId="0" fillId="0" borderId="11" xfId="0" applyNumberFormat="1" applyBorder="1" applyAlignment="1">
      <alignment horizontal="left" vertical="center"/>
    </xf>
    <xf numFmtId="176" fontId="0" fillId="0" borderId="12" xfId="0" applyNumberFormat="1" applyBorder="1" applyAlignment="1">
      <alignment horizontal="left" vertical="center"/>
    </xf>
    <xf numFmtId="176" fontId="0" fillId="0" borderId="28" xfId="0" applyNumberFormat="1" applyFont="1" applyFill="1" applyBorder="1" applyAlignment="1">
      <alignment horizontal="left" vertical="center" shrinkToFit="1"/>
    </xf>
    <xf numFmtId="176" fontId="0" fillId="0" borderId="9" xfId="0" applyNumberForma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176" fontId="0" fillId="0" borderId="56" xfId="0" applyNumberFormat="1" applyFill="1" applyBorder="1" applyAlignment="1">
      <alignment horizontal="left" vertical="center" shrinkToFit="1"/>
    </xf>
    <xf numFmtId="176" fontId="0" fillId="0" borderId="73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188" fontId="3" fillId="0" borderId="75" xfId="0" applyNumberFormat="1" applyFont="1" applyBorder="1" applyAlignment="1" applyProtection="1">
      <alignment horizontal="center" vertical="center" shrinkToFit="1"/>
      <protection/>
    </xf>
    <xf numFmtId="188" fontId="3" fillId="0" borderId="76" xfId="0" applyNumberFormat="1" applyFont="1" applyBorder="1" applyAlignment="1" applyProtection="1">
      <alignment horizontal="center" vertical="center" shrinkToFit="1"/>
      <protection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176" fontId="0" fillId="0" borderId="28" xfId="0" applyNumberFormat="1" applyFill="1" applyBorder="1" applyAlignment="1">
      <alignment horizontal="left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56" fontId="6" fillId="0" borderId="74" xfId="0" applyNumberFormat="1" applyFont="1" applyBorder="1" applyAlignment="1">
      <alignment horizontal="center" vertical="center" shrinkToFit="1"/>
    </xf>
    <xf numFmtId="56" fontId="6" fillId="0" borderId="16" xfId="0" applyNumberFormat="1" applyFont="1" applyBorder="1" applyAlignment="1">
      <alignment horizontal="center" vertical="center" shrinkToFit="1"/>
    </xf>
    <xf numFmtId="56" fontId="6" fillId="0" borderId="73" xfId="0" applyNumberFormat="1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6" fontId="0" fillId="0" borderId="12" xfId="0" applyNumberFormat="1" applyFill="1" applyBorder="1" applyAlignment="1">
      <alignment horizontal="left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3" borderId="0" xfId="21" applyFill="1" applyBorder="1" applyAlignment="1">
      <alignment horizontal="center" vertical="center"/>
      <protection/>
    </xf>
    <xf numFmtId="0" fontId="0" fillId="3" borderId="59" xfId="21" applyFill="1" applyBorder="1" applyAlignment="1">
      <alignment horizontal="center" vertical="center"/>
      <protection/>
    </xf>
    <xf numFmtId="0" fontId="0" fillId="3" borderId="68" xfId="21" applyFill="1" applyBorder="1" applyAlignment="1">
      <alignment horizontal="center" vertical="center"/>
      <protection/>
    </xf>
    <xf numFmtId="0" fontId="0" fillId="3" borderId="79" xfId="21" applyFill="1" applyBorder="1" applyAlignment="1">
      <alignment horizontal="center" vertical="center"/>
      <protection/>
    </xf>
    <xf numFmtId="0" fontId="0" fillId="3" borderId="64" xfId="21" applyFill="1" applyBorder="1" applyAlignment="1">
      <alignment horizontal="center" vertical="center"/>
      <protection/>
    </xf>
    <xf numFmtId="0" fontId="0" fillId="3" borderId="71" xfId="21" applyFill="1" applyBorder="1" applyAlignment="1">
      <alignment horizontal="center" vertical="center"/>
      <protection/>
    </xf>
    <xf numFmtId="0" fontId="0" fillId="3" borderId="65" xfId="21" applyFill="1" applyBorder="1" applyAlignment="1">
      <alignment horizontal="center" vertical="center"/>
      <protection/>
    </xf>
    <xf numFmtId="0" fontId="0" fillId="3" borderId="60" xfId="21" applyFill="1" applyBorder="1" applyAlignment="1">
      <alignment horizontal="center" vertical="center"/>
      <protection/>
    </xf>
    <xf numFmtId="0" fontId="0" fillId="3" borderId="60" xfId="21" applyFont="1" applyFill="1" applyBorder="1" applyAlignment="1">
      <alignment horizontal="center" vertical="center"/>
      <protection/>
    </xf>
    <xf numFmtId="0" fontId="0" fillId="3" borderId="63" xfId="21" applyFill="1" applyBorder="1" applyAlignment="1">
      <alignment horizontal="center" vertical="center"/>
      <protection/>
    </xf>
    <xf numFmtId="0" fontId="0" fillId="3" borderId="80" xfId="21" applyFill="1" applyBorder="1" applyAlignment="1">
      <alignment horizontal="center" vertical="center"/>
      <protection/>
    </xf>
    <xf numFmtId="0" fontId="0" fillId="3" borderId="69" xfId="21" applyFill="1" applyBorder="1" applyAlignment="1">
      <alignment horizontal="center" vertical="center"/>
      <protection/>
    </xf>
    <xf numFmtId="0" fontId="0" fillId="3" borderId="68" xfId="21" applyFont="1" applyFill="1" applyBorder="1" applyAlignment="1">
      <alignment horizontal="center" vertical="center"/>
      <protection/>
    </xf>
    <xf numFmtId="0" fontId="0" fillId="3" borderId="81" xfId="21" applyFill="1" applyBorder="1" applyAlignment="1">
      <alignment horizontal="center" vertical="center"/>
      <protection/>
    </xf>
    <xf numFmtId="0" fontId="0" fillId="3" borderId="72" xfId="21" applyFill="1" applyBorder="1" applyAlignment="1">
      <alignment horizontal="center" vertical="center"/>
      <protection/>
    </xf>
    <xf numFmtId="0" fontId="0" fillId="3" borderId="65" xfId="21" applyFont="1" applyFill="1" applyBorder="1" applyAlignment="1">
      <alignment horizontal="right" vertical="center"/>
      <protection/>
    </xf>
    <xf numFmtId="0" fontId="0" fillId="3" borderId="65" xfId="21" applyFill="1" applyBorder="1" applyAlignment="1">
      <alignment horizontal="right" vertical="center"/>
      <protection/>
    </xf>
    <xf numFmtId="0" fontId="0" fillId="3" borderId="81" xfId="21" applyFill="1" applyBorder="1" applyAlignment="1">
      <alignment horizontal="right" vertical="center"/>
      <protection/>
    </xf>
    <xf numFmtId="0" fontId="0" fillId="3" borderId="0" xfId="21" applyFill="1" applyBorder="1" applyAlignment="1">
      <alignment horizontal="right" vertical="center"/>
      <protection/>
    </xf>
    <xf numFmtId="0" fontId="0" fillId="3" borderId="72" xfId="21" applyFill="1" applyBorder="1" applyAlignment="1">
      <alignment horizontal="right" vertical="center"/>
      <protection/>
    </xf>
    <xf numFmtId="0" fontId="0" fillId="3" borderId="0" xfId="21" applyFont="1" applyFill="1" applyBorder="1" applyAlignment="1">
      <alignment horizontal="right" vertical="center"/>
      <protection/>
    </xf>
    <xf numFmtId="0" fontId="0" fillId="3" borderId="59" xfId="21" applyFill="1" applyBorder="1" applyAlignment="1">
      <alignment horizontal="right" vertical="center"/>
      <protection/>
    </xf>
    <xf numFmtId="0" fontId="0" fillId="3" borderId="64" xfId="21" applyFill="1" applyBorder="1" applyAlignment="1">
      <alignment horizontal="right" vertical="center"/>
      <protection/>
    </xf>
    <xf numFmtId="0" fontId="0" fillId="3" borderId="82" xfId="21" applyFill="1" applyBorder="1" applyAlignment="1">
      <alignment horizontal="right" vertical="center"/>
      <protection/>
    </xf>
    <xf numFmtId="0" fontId="18" fillId="4" borderId="26" xfId="21" applyFont="1" applyFill="1" applyBorder="1" applyAlignment="1">
      <alignment horizontal="center" vertical="center" shrinkToFit="1"/>
      <protection/>
    </xf>
    <xf numFmtId="0" fontId="18" fillId="4" borderId="11" xfId="21" applyFont="1" applyFill="1" applyBorder="1" applyAlignment="1">
      <alignment horizontal="center" vertical="center" shrinkToFit="1"/>
      <protection/>
    </xf>
    <xf numFmtId="0" fontId="18" fillId="4" borderId="67" xfId="21" applyFont="1" applyFill="1" applyBorder="1" applyAlignment="1">
      <alignment horizontal="center" vertical="center" shrinkToFit="1"/>
      <protection/>
    </xf>
    <xf numFmtId="0" fontId="0" fillId="5" borderId="26" xfId="21" applyFont="1" applyFill="1" applyBorder="1" applyAlignment="1">
      <alignment horizontal="center" vertical="center" shrinkToFit="1"/>
      <protection/>
    </xf>
    <xf numFmtId="0" fontId="0" fillId="5" borderId="11" xfId="21" applyFont="1" applyFill="1" applyBorder="1" applyAlignment="1">
      <alignment horizontal="center" vertical="center" shrinkToFit="1"/>
      <protection/>
    </xf>
    <xf numFmtId="0" fontId="0" fillId="5" borderId="67" xfId="21" applyFont="1" applyFill="1" applyBorder="1" applyAlignment="1">
      <alignment horizontal="center" vertical="center" shrinkToFit="1"/>
      <protection/>
    </xf>
    <xf numFmtId="49" fontId="0" fillId="3" borderId="0" xfId="21" applyNumberFormat="1" applyFont="1" applyFill="1" applyBorder="1" applyAlignment="1">
      <alignment horizontal="center" vertical="center"/>
      <protection/>
    </xf>
    <xf numFmtId="0" fontId="0" fillId="3" borderId="0" xfId="21" applyFont="1" applyFill="1" applyBorder="1" applyAlignment="1">
      <alignment horizontal="center" vertical="center"/>
      <protection/>
    </xf>
    <xf numFmtId="0" fontId="0" fillId="3" borderId="83" xfId="21" applyFill="1" applyBorder="1" applyAlignment="1">
      <alignment horizontal="center" vertical="center"/>
      <protection/>
    </xf>
    <xf numFmtId="0" fontId="14" fillId="7" borderId="76" xfId="21" applyFont="1" applyFill="1" applyBorder="1" applyAlignment="1">
      <alignment horizontal="center" vertical="center"/>
      <protection/>
    </xf>
    <xf numFmtId="0" fontId="14" fillId="7" borderId="63" xfId="21" applyFont="1" applyFill="1" applyBorder="1" applyAlignment="1">
      <alignment horizontal="center" vertical="center"/>
      <protection/>
    </xf>
    <xf numFmtId="0" fontId="14" fillId="7" borderId="37" xfId="21" applyFont="1" applyFill="1" applyBorder="1" applyAlignment="1">
      <alignment horizontal="center" vertical="center"/>
      <protection/>
    </xf>
    <xf numFmtId="0" fontId="14" fillId="0" borderId="84" xfId="21" applyFont="1" applyFill="1" applyBorder="1" applyAlignment="1">
      <alignment horizontal="center" vertical="center" shrinkToFit="1"/>
      <protection/>
    </xf>
    <xf numFmtId="0" fontId="0" fillId="0" borderId="52" xfId="21" applyFill="1" applyBorder="1" applyAlignment="1">
      <alignment horizontal="center" vertical="center" shrinkToFit="1"/>
      <protection/>
    </xf>
    <xf numFmtId="0" fontId="0" fillId="0" borderId="36" xfId="21" applyFill="1" applyBorder="1" applyAlignment="1">
      <alignment horizontal="center" vertical="center" shrinkToFit="1"/>
      <protection/>
    </xf>
    <xf numFmtId="0" fontId="0" fillId="0" borderId="84" xfId="21" applyFont="1" applyFill="1" applyBorder="1" applyAlignment="1">
      <alignment horizontal="center" vertical="center" shrinkToFit="1"/>
      <protection/>
    </xf>
    <xf numFmtId="0" fontId="14" fillId="8" borderId="76" xfId="21" applyFont="1" applyFill="1" applyBorder="1" applyAlignment="1">
      <alignment horizontal="center" vertical="center"/>
      <protection/>
    </xf>
    <xf numFmtId="0" fontId="14" fillId="8" borderId="63" xfId="21" applyFont="1" applyFill="1" applyBorder="1" applyAlignment="1">
      <alignment horizontal="center" vertical="center"/>
      <protection/>
    </xf>
    <xf numFmtId="0" fontId="14" fillId="8" borderId="37" xfId="21" applyFont="1" applyFill="1" applyBorder="1" applyAlignment="1">
      <alignment horizontal="center" vertical="center"/>
      <protection/>
    </xf>
    <xf numFmtId="0" fontId="0" fillId="0" borderId="52" xfId="21" applyFont="1" applyFill="1" applyBorder="1" applyAlignment="1">
      <alignment horizontal="center" vertical="center" shrinkToFit="1"/>
      <protection/>
    </xf>
    <xf numFmtId="0" fontId="0" fillId="0" borderId="36" xfId="21" applyFont="1" applyFill="1" applyBorder="1" applyAlignment="1">
      <alignment horizontal="center" vertical="center" shrinkToFit="1"/>
      <protection/>
    </xf>
    <xf numFmtId="0" fontId="14" fillId="6" borderId="76" xfId="21" applyFont="1" applyFill="1" applyBorder="1" applyAlignment="1">
      <alignment horizontal="center" vertical="center"/>
      <protection/>
    </xf>
    <xf numFmtId="0" fontId="0" fillId="6" borderId="63" xfId="22" applyFill="1" applyBorder="1">
      <alignment vertical="center"/>
      <protection/>
    </xf>
    <xf numFmtId="0" fontId="0" fillId="6" borderId="37" xfId="22" applyFill="1" applyBorder="1">
      <alignment vertical="center"/>
      <protection/>
    </xf>
    <xf numFmtId="0" fontId="14" fillId="9" borderId="76" xfId="21" applyFont="1" applyFill="1" applyBorder="1" applyAlignment="1">
      <alignment horizontal="center" vertical="center"/>
      <protection/>
    </xf>
    <xf numFmtId="0" fontId="14" fillId="9" borderId="63" xfId="21" applyFont="1" applyFill="1" applyBorder="1" applyAlignment="1">
      <alignment horizontal="center" vertical="center"/>
      <protection/>
    </xf>
    <xf numFmtId="0" fontId="14" fillId="9" borderId="37" xfId="21" applyFont="1" applyFill="1" applyBorder="1" applyAlignment="1">
      <alignment horizontal="center" vertical="center"/>
      <protection/>
    </xf>
    <xf numFmtId="0" fontId="13" fillId="5" borderId="84" xfId="21" applyFont="1" applyFill="1" applyBorder="1" applyAlignment="1">
      <alignment horizontal="center" vertical="center" textRotation="255"/>
      <protection/>
    </xf>
    <xf numFmtId="0" fontId="13" fillId="5" borderId="52" xfId="21" applyFont="1" applyFill="1" applyBorder="1" applyAlignment="1">
      <alignment horizontal="center" vertical="center" textRotation="255"/>
      <protection/>
    </xf>
    <xf numFmtId="0" fontId="13" fillId="5" borderId="36" xfId="21" applyFont="1" applyFill="1" applyBorder="1" applyAlignment="1">
      <alignment horizontal="center" vertical="center" textRotation="255"/>
      <protection/>
    </xf>
    <xf numFmtId="0" fontId="14" fillId="6" borderId="63" xfId="21" applyFont="1" applyFill="1" applyBorder="1" applyAlignment="1">
      <alignment horizontal="center" vertical="center"/>
      <protection/>
    </xf>
    <xf numFmtId="0" fontId="14" fillId="6" borderId="37" xfId="21" applyFont="1" applyFill="1" applyBorder="1" applyAlignment="1">
      <alignment horizontal="center" vertical="center"/>
      <protection/>
    </xf>
    <xf numFmtId="0" fontId="17" fillId="0" borderId="84" xfId="21" applyFont="1" applyFill="1" applyBorder="1" applyAlignment="1">
      <alignment horizontal="center" vertical="center" shrinkToFit="1"/>
      <protection/>
    </xf>
    <xf numFmtId="0" fontId="17" fillId="0" borderId="52" xfId="21" applyFont="1" applyFill="1" applyBorder="1" applyAlignment="1">
      <alignment horizontal="center" vertical="center" shrinkToFit="1"/>
      <protection/>
    </xf>
    <xf numFmtId="0" fontId="17" fillId="0" borderId="36" xfId="21" applyFont="1" applyFill="1" applyBorder="1" applyAlignment="1">
      <alignment horizontal="center" vertical="center" shrinkToFit="1"/>
      <protection/>
    </xf>
    <xf numFmtId="0" fontId="14" fillId="10" borderId="76" xfId="21" applyFont="1" applyFill="1" applyBorder="1" applyAlignment="1">
      <alignment horizontal="center" vertical="center"/>
      <protection/>
    </xf>
    <xf numFmtId="0" fontId="14" fillId="10" borderId="63" xfId="21" applyFont="1" applyFill="1" applyBorder="1" applyAlignment="1">
      <alignment horizontal="center" vertical="center"/>
      <protection/>
    </xf>
    <xf numFmtId="0" fontId="14" fillId="10" borderId="37" xfId="21" applyFont="1" applyFill="1" applyBorder="1" applyAlignment="1">
      <alignment horizontal="center" vertical="center"/>
      <protection/>
    </xf>
    <xf numFmtId="20" fontId="18" fillId="4" borderId="26" xfId="21" applyNumberFormat="1" applyFont="1" applyFill="1" applyBorder="1" applyAlignment="1">
      <alignment horizontal="center" vertical="center" shrinkToFit="1"/>
      <protection/>
    </xf>
    <xf numFmtId="0" fontId="0" fillId="3" borderId="59" xfId="21" applyFont="1" applyFill="1" applyBorder="1" applyAlignment="1">
      <alignment horizontal="right" vertical="center"/>
      <protection/>
    </xf>
    <xf numFmtId="0" fontId="0" fillId="3" borderId="83" xfId="21" applyFont="1" applyFill="1" applyBorder="1" applyAlignment="1">
      <alignment horizontal="center" vertical="center"/>
      <protection/>
    </xf>
    <xf numFmtId="0" fontId="14" fillId="3" borderId="85" xfId="21" applyFont="1" applyFill="1" applyBorder="1" applyAlignment="1">
      <alignment horizontal="center" vertical="center" textRotation="255"/>
      <protection/>
    </xf>
    <xf numFmtId="0" fontId="14" fillId="3" borderId="75" xfId="21" applyFont="1" applyFill="1" applyBorder="1" applyAlignment="1">
      <alignment horizontal="center" vertical="center" textRotation="255"/>
      <protection/>
    </xf>
    <xf numFmtId="0" fontId="14" fillId="3" borderId="76" xfId="21" applyFont="1" applyFill="1" applyBorder="1" applyAlignment="1">
      <alignment horizontal="center" vertical="center" textRotation="255"/>
      <protection/>
    </xf>
    <xf numFmtId="0" fontId="14" fillId="3" borderId="55" xfId="21" applyFont="1" applyFill="1" applyBorder="1" applyAlignment="1">
      <alignment horizontal="center" vertical="center" textRotation="255"/>
      <protection/>
    </xf>
    <xf numFmtId="0" fontId="14" fillId="3" borderId="0" xfId="21" applyFont="1" applyFill="1" applyBorder="1" applyAlignment="1">
      <alignment horizontal="center" vertical="center" textRotation="255"/>
      <protection/>
    </xf>
    <xf numFmtId="0" fontId="14" fillId="3" borderId="63" xfId="21" applyFont="1" applyFill="1" applyBorder="1" applyAlignment="1">
      <alignment horizontal="center" vertical="center" textRotation="255"/>
      <protection/>
    </xf>
    <xf numFmtId="0" fontId="14" fillId="3" borderId="48" xfId="21" applyFont="1" applyFill="1" applyBorder="1" applyAlignment="1">
      <alignment horizontal="center" vertical="center" textRotation="255"/>
      <protection/>
    </xf>
    <xf numFmtId="0" fontId="14" fillId="3" borderId="14" xfId="21" applyFont="1" applyFill="1" applyBorder="1" applyAlignment="1">
      <alignment horizontal="center" vertical="center" textRotation="255"/>
      <protection/>
    </xf>
    <xf numFmtId="0" fontId="14" fillId="3" borderId="37" xfId="21" applyFont="1" applyFill="1" applyBorder="1" applyAlignment="1">
      <alignment horizontal="center" vertical="center" textRotation="255"/>
      <protection/>
    </xf>
    <xf numFmtId="0" fontId="14" fillId="3" borderId="0" xfId="21" applyFont="1" applyFill="1" applyAlignment="1">
      <alignment horizontal="center" vertical="center"/>
      <protection/>
    </xf>
    <xf numFmtId="0" fontId="15" fillId="3" borderId="0" xfId="21" applyFont="1" applyFill="1" applyAlignment="1">
      <alignment horizontal="center" vertical="center"/>
      <protection/>
    </xf>
    <xf numFmtId="0" fontId="16" fillId="3" borderId="60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8" fillId="6" borderId="26" xfId="21" applyFont="1" applyFill="1" applyBorder="1" applyAlignment="1">
      <alignment horizontal="center" vertical="center" shrinkToFit="1"/>
      <protection/>
    </xf>
    <xf numFmtId="0" fontId="18" fillId="6" borderId="11" xfId="21" applyFont="1" applyFill="1" applyBorder="1" applyAlignment="1">
      <alignment horizontal="center" vertical="center" shrinkToFit="1"/>
      <protection/>
    </xf>
    <xf numFmtId="0" fontId="18" fillId="6" borderId="67" xfId="21" applyFont="1" applyFill="1" applyBorder="1" applyAlignment="1">
      <alignment horizontal="center" vertical="center" shrinkToFit="1"/>
      <protection/>
    </xf>
    <xf numFmtId="20" fontId="18" fillId="2" borderId="26" xfId="21" applyNumberFormat="1" applyFont="1" applyFill="1" applyBorder="1" applyAlignment="1">
      <alignment horizontal="center" vertical="center" shrinkToFit="1"/>
      <protection/>
    </xf>
    <xf numFmtId="20" fontId="18" fillId="2" borderId="11" xfId="21" applyNumberFormat="1" applyFont="1" applyFill="1" applyBorder="1" applyAlignment="1">
      <alignment horizontal="center" vertical="center" shrinkToFit="1"/>
      <protection/>
    </xf>
    <xf numFmtId="20" fontId="18" fillId="2" borderId="67" xfId="21" applyNumberFormat="1" applyFont="1" applyFill="1" applyBorder="1" applyAlignment="1">
      <alignment horizontal="center" vertical="center" shrinkToFit="1"/>
      <protection/>
    </xf>
    <xf numFmtId="0" fontId="18" fillId="2" borderId="26" xfId="21" applyFont="1" applyFill="1" applyBorder="1" applyAlignment="1">
      <alignment horizontal="center" vertical="center" shrinkToFit="1"/>
      <protection/>
    </xf>
    <xf numFmtId="0" fontId="18" fillId="2" borderId="11" xfId="21" applyFont="1" applyFill="1" applyBorder="1" applyAlignment="1">
      <alignment horizontal="center" vertical="center" shrinkToFit="1"/>
      <protection/>
    </xf>
    <xf numFmtId="0" fontId="18" fillId="2" borderId="67" xfId="21" applyFont="1" applyFill="1" applyBorder="1" applyAlignment="1">
      <alignment horizontal="center" vertical="center" shrinkToFit="1"/>
      <protection/>
    </xf>
    <xf numFmtId="20" fontId="18" fillId="6" borderId="26" xfId="21" applyNumberFormat="1" applyFont="1" applyFill="1" applyBorder="1" applyAlignment="1">
      <alignment horizontal="center" vertical="center" shrinkToFit="1"/>
      <protection/>
    </xf>
    <xf numFmtId="0" fontId="0" fillId="3" borderId="86" xfId="21" applyFill="1" applyBorder="1" applyAlignment="1">
      <alignment horizontal="center" vertical="center"/>
      <protection/>
    </xf>
    <xf numFmtId="0" fontId="0" fillId="0" borderId="59" xfId="22" applyBorder="1">
      <alignment vertical="center"/>
      <protection/>
    </xf>
    <xf numFmtId="0" fontId="0" fillId="0" borderId="0" xfId="22" applyBorder="1">
      <alignment vertical="center"/>
      <protection/>
    </xf>
    <xf numFmtId="0" fontId="0" fillId="3" borderId="0" xfId="21" applyFill="1" applyAlignment="1">
      <alignment horizontal="center" vertical="center"/>
      <protection/>
    </xf>
    <xf numFmtId="0" fontId="0" fillId="3" borderId="0" xfId="21" applyFont="1" applyFill="1" applyBorder="1" applyAlignment="1">
      <alignment horizontal="left" vertical="center" shrinkToFit="1"/>
      <protection/>
    </xf>
    <xf numFmtId="0" fontId="0" fillId="3" borderId="0" xfId="21" applyFill="1" applyBorder="1" applyAlignment="1">
      <alignment horizontal="left" vertical="center" shrinkToFit="1"/>
      <protection/>
    </xf>
    <xf numFmtId="0" fontId="14" fillId="7" borderId="85" xfId="21" applyFont="1" applyFill="1" applyBorder="1" applyAlignment="1">
      <alignment horizontal="center" vertical="center"/>
      <protection/>
    </xf>
    <xf numFmtId="0" fontId="14" fillId="7" borderId="55" xfId="21" applyFont="1" applyFill="1" applyBorder="1" applyAlignment="1">
      <alignment horizontal="center" vertical="center"/>
      <protection/>
    </xf>
    <xf numFmtId="0" fontId="14" fillId="7" borderId="48" xfId="21" applyFont="1" applyFill="1" applyBorder="1" applyAlignment="1">
      <alignment horizontal="center" vertical="center"/>
      <protection/>
    </xf>
    <xf numFmtId="0" fontId="14" fillId="6" borderId="85" xfId="21" applyFont="1" applyFill="1" applyBorder="1" applyAlignment="1">
      <alignment horizontal="center" vertical="center"/>
      <protection/>
    </xf>
    <xf numFmtId="0" fontId="14" fillId="6" borderId="55" xfId="21" applyFont="1" applyFill="1" applyBorder="1" applyAlignment="1">
      <alignment horizontal="center" vertical="center"/>
      <protection/>
    </xf>
    <xf numFmtId="0" fontId="14" fillId="6" borderId="48" xfId="21" applyFont="1" applyFill="1" applyBorder="1" applyAlignment="1">
      <alignment horizontal="center" vertical="center"/>
      <protection/>
    </xf>
    <xf numFmtId="0" fontId="14" fillId="9" borderId="85" xfId="21" applyFont="1" applyFill="1" applyBorder="1" applyAlignment="1">
      <alignment horizontal="center" vertical="center"/>
      <protection/>
    </xf>
    <xf numFmtId="0" fontId="14" fillId="9" borderId="55" xfId="21" applyFont="1" applyFill="1" applyBorder="1" applyAlignment="1">
      <alignment horizontal="center" vertical="center"/>
      <protection/>
    </xf>
    <xf numFmtId="0" fontId="14" fillId="9" borderId="48" xfId="21" applyFont="1" applyFill="1" applyBorder="1" applyAlignment="1">
      <alignment horizontal="center" vertical="center"/>
      <protection/>
    </xf>
    <xf numFmtId="191" fontId="3" fillId="3" borderId="0" xfId="21" applyNumberFormat="1" applyFont="1" applyFill="1" applyAlignment="1">
      <alignment horizontal="right" vertical="center"/>
      <protection/>
    </xf>
    <xf numFmtId="191" fontId="3" fillId="3" borderId="14" xfId="21" applyNumberFormat="1" applyFont="1" applyFill="1" applyBorder="1" applyAlignment="1">
      <alignment horizontal="right" vertical="center"/>
      <protection/>
    </xf>
    <xf numFmtId="0" fontId="14" fillId="8" borderId="85" xfId="21" applyFont="1" applyFill="1" applyBorder="1" applyAlignment="1">
      <alignment horizontal="center" vertical="center"/>
      <protection/>
    </xf>
    <xf numFmtId="0" fontId="14" fillId="8" borderId="55" xfId="21" applyFont="1" applyFill="1" applyBorder="1" applyAlignment="1">
      <alignment horizontal="center" vertical="center"/>
      <protection/>
    </xf>
    <xf numFmtId="0" fontId="14" fillId="8" borderId="48" xfId="21" applyFont="1" applyFill="1" applyBorder="1" applyAlignment="1">
      <alignment horizontal="center" vertical="center"/>
      <protection/>
    </xf>
    <xf numFmtId="0" fontId="14" fillId="10" borderId="85" xfId="21" applyFont="1" applyFill="1" applyBorder="1" applyAlignment="1">
      <alignment horizontal="center" vertical="center"/>
      <protection/>
    </xf>
    <xf numFmtId="0" fontId="14" fillId="10" borderId="55" xfId="21" applyFont="1" applyFill="1" applyBorder="1" applyAlignment="1">
      <alignment horizontal="center" vertical="center"/>
      <protection/>
    </xf>
    <xf numFmtId="0" fontId="14" fillId="10" borderId="48" xfId="21" applyFont="1" applyFill="1" applyBorder="1" applyAlignment="1">
      <alignment horizontal="center" vertical="center"/>
      <protection/>
    </xf>
    <xf numFmtId="0" fontId="13" fillId="5" borderId="85" xfId="21" applyFont="1" applyFill="1" applyBorder="1" applyAlignment="1">
      <alignment horizontal="center" vertical="center" textRotation="255"/>
      <protection/>
    </xf>
    <xf numFmtId="0" fontId="13" fillId="5" borderId="75" xfId="21" applyFont="1" applyFill="1" applyBorder="1" applyAlignment="1">
      <alignment horizontal="center" vertical="center" textRotation="255"/>
      <protection/>
    </xf>
    <xf numFmtId="0" fontId="13" fillId="5" borderId="76" xfId="21" applyFont="1" applyFill="1" applyBorder="1" applyAlignment="1">
      <alignment horizontal="center" vertical="center" textRotation="255"/>
      <protection/>
    </xf>
    <xf numFmtId="0" fontId="13" fillId="5" borderId="55" xfId="21" applyFont="1" applyFill="1" applyBorder="1" applyAlignment="1">
      <alignment horizontal="center" vertical="center" textRotation="255"/>
      <protection/>
    </xf>
    <xf numFmtId="0" fontId="13" fillId="5" borderId="0" xfId="21" applyFont="1" applyFill="1" applyBorder="1" applyAlignment="1">
      <alignment horizontal="center" vertical="center" textRotation="255"/>
      <protection/>
    </xf>
    <xf numFmtId="0" fontId="13" fillId="5" borderId="63" xfId="21" applyFont="1" applyFill="1" applyBorder="1" applyAlignment="1">
      <alignment horizontal="center" vertical="center" textRotation="255"/>
      <protection/>
    </xf>
    <xf numFmtId="0" fontId="13" fillId="5" borderId="48" xfId="21" applyFont="1" applyFill="1" applyBorder="1" applyAlignment="1">
      <alignment horizontal="center" vertical="center" textRotation="255"/>
      <protection/>
    </xf>
    <xf numFmtId="0" fontId="13" fillId="5" borderId="14" xfId="21" applyFont="1" applyFill="1" applyBorder="1" applyAlignment="1">
      <alignment horizontal="center" vertical="center" textRotation="255"/>
      <protection/>
    </xf>
    <xf numFmtId="0" fontId="13" fillId="5" borderId="37" xfId="21" applyFont="1" applyFill="1" applyBorder="1" applyAlignment="1">
      <alignment horizontal="center" vertical="center" textRotation="255"/>
      <protection/>
    </xf>
    <xf numFmtId="0" fontId="10" fillId="0" borderId="52" xfId="21" applyFont="1" applyFill="1" applyBorder="1" applyAlignment="1">
      <alignment horizontal="center" vertical="center" shrinkToFit="1"/>
      <protection/>
    </xf>
    <xf numFmtId="0" fontId="10" fillId="0" borderId="36" xfId="21" applyFont="1" applyFill="1" applyBorder="1" applyAlignment="1">
      <alignment horizontal="center" vertical="center" shrinkToFit="1"/>
      <protection/>
    </xf>
    <xf numFmtId="0" fontId="18" fillId="4" borderId="19" xfId="21" applyFont="1" applyFill="1" applyBorder="1" applyAlignment="1">
      <alignment horizontal="center" vertical="center" shrinkToFit="1"/>
      <protection/>
    </xf>
    <xf numFmtId="0" fontId="0" fillId="5" borderId="19" xfId="21" applyFont="1" applyFill="1" applyBorder="1" applyAlignment="1">
      <alignment horizontal="center" vertical="center" shrinkToFit="1"/>
      <protection/>
    </xf>
    <xf numFmtId="0" fontId="18" fillId="2" borderId="19" xfId="21" applyFont="1" applyFill="1" applyBorder="1" applyAlignment="1">
      <alignment horizontal="center" vertical="center" shrinkToFit="1"/>
      <protection/>
    </xf>
    <xf numFmtId="0" fontId="18" fillId="6" borderId="19" xfId="21" applyFont="1" applyFill="1" applyBorder="1" applyAlignment="1">
      <alignment horizontal="center" vertical="center" shrinkToFit="1"/>
      <protection/>
    </xf>
    <xf numFmtId="0" fontId="0" fillId="3" borderId="82" xfId="21" applyFill="1" applyBorder="1" applyAlignment="1">
      <alignment horizontal="center" vertical="center"/>
      <protection/>
    </xf>
    <xf numFmtId="0" fontId="0" fillId="3" borderId="70" xfId="21" applyFill="1" applyBorder="1" applyAlignment="1">
      <alignment horizontal="center" vertical="center"/>
      <protection/>
    </xf>
    <xf numFmtId="0" fontId="0" fillId="3" borderId="0" xfId="21" applyFont="1" applyFill="1" applyBorder="1" applyAlignment="1">
      <alignment horizontal="center" vertical="center" shrinkToFit="1"/>
      <protection/>
    </xf>
    <xf numFmtId="0" fontId="0" fillId="3" borderId="0" xfId="21" applyFill="1" applyBorder="1" applyAlignment="1">
      <alignment horizontal="center" vertical="center" shrinkToFi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回さわやかカップジュニアリーグ決勝トーナメント表" xfId="21"/>
    <cellStyle name="標準_第７回さわやかカップジュニアリーグ決勝トーナメント表（0822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4389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0"/>
          <a:ext cx="64389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5246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5246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0" y="0"/>
          <a:ext cx="65246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5246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58</xdr:col>
      <xdr:colOff>0</xdr:colOff>
      <xdr:row>7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209550" y="47625"/>
          <a:ext cx="10067925" cy="5238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第８回さわやかカップ・教育リーグ 決勝トーナメント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39</xdr:col>
      <xdr:colOff>76200</xdr:colOff>
      <xdr:row>60</xdr:row>
      <xdr:rowOff>0</xdr:rowOff>
    </xdr:from>
    <xdr:to>
      <xdr:col>41</xdr:col>
      <xdr:colOff>28575</xdr:colOff>
      <xdr:row>62</xdr:row>
      <xdr:rowOff>38100</xdr:rowOff>
    </xdr:to>
    <xdr:sp>
      <xdr:nvSpPr>
        <xdr:cNvPr id="2" name="Oval 2"/>
        <xdr:cNvSpPr>
          <a:spLocks/>
        </xdr:cNvSpPr>
      </xdr:nvSpPr>
      <xdr:spPr>
        <a:xfrm>
          <a:off x="6543675" y="4686300"/>
          <a:ext cx="200025" cy="1905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23</xdr:row>
      <xdr:rowOff>47625</xdr:rowOff>
    </xdr:from>
    <xdr:to>
      <xdr:col>41</xdr:col>
      <xdr:colOff>47625</xdr:colOff>
      <xdr:row>26</xdr:row>
      <xdr:rowOff>19050</xdr:rowOff>
    </xdr:to>
    <xdr:sp>
      <xdr:nvSpPr>
        <xdr:cNvPr id="3" name="Oval 3"/>
        <xdr:cNvSpPr>
          <a:spLocks/>
        </xdr:cNvSpPr>
      </xdr:nvSpPr>
      <xdr:spPr>
        <a:xfrm>
          <a:off x="6553200" y="1914525"/>
          <a:ext cx="209550" cy="2000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25</xdr:row>
      <xdr:rowOff>47625</xdr:rowOff>
    </xdr:from>
    <xdr:to>
      <xdr:col>30</xdr:col>
      <xdr:colOff>9525</xdr:colOff>
      <xdr:row>28</xdr:row>
      <xdr:rowOff>47625</xdr:rowOff>
    </xdr:to>
    <xdr:sp>
      <xdr:nvSpPr>
        <xdr:cNvPr id="4" name="Oval 4"/>
        <xdr:cNvSpPr>
          <a:spLocks/>
        </xdr:cNvSpPr>
      </xdr:nvSpPr>
      <xdr:spPr>
        <a:xfrm>
          <a:off x="5086350" y="2066925"/>
          <a:ext cx="276225" cy="2286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25</a:t>
          </a:r>
        </a:p>
      </xdr:txBody>
    </xdr:sp>
    <xdr:clientData/>
  </xdr:twoCellAnchor>
  <xdr:twoCellAnchor>
    <xdr:from>
      <xdr:col>21</xdr:col>
      <xdr:colOff>28575</xdr:colOff>
      <xdr:row>41</xdr:row>
      <xdr:rowOff>28575</xdr:rowOff>
    </xdr:from>
    <xdr:to>
      <xdr:col>23</xdr:col>
      <xdr:colOff>57150</xdr:colOff>
      <xdr:row>44</xdr:row>
      <xdr:rowOff>28575</xdr:rowOff>
    </xdr:to>
    <xdr:sp>
      <xdr:nvSpPr>
        <xdr:cNvPr id="5" name="Oval 5"/>
        <xdr:cNvSpPr>
          <a:spLocks/>
        </xdr:cNvSpPr>
      </xdr:nvSpPr>
      <xdr:spPr>
        <a:xfrm>
          <a:off x="4267200" y="3267075"/>
          <a:ext cx="276225" cy="2286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23</a:t>
          </a:r>
        </a:p>
      </xdr:txBody>
    </xdr:sp>
    <xdr:clientData/>
  </xdr:twoCellAnchor>
  <xdr:twoCellAnchor>
    <xdr:from>
      <xdr:col>34</xdr:col>
      <xdr:colOff>76200</xdr:colOff>
      <xdr:row>41</xdr:row>
      <xdr:rowOff>28575</xdr:rowOff>
    </xdr:from>
    <xdr:to>
      <xdr:col>36</xdr:col>
      <xdr:colOff>104775</xdr:colOff>
      <xdr:row>44</xdr:row>
      <xdr:rowOff>28575</xdr:rowOff>
    </xdr:to>
    <xdr:sp>
      <xdr:nvSpPr>
        <xdr:cNvPr id="6" name="Oval 6"/>
        <xdr:cNvSpPr>
          <a:spLocks/>
        </xdr:cNvSpPr>
      </xdr:nvSpPr>
      <xdr:spPr>
        <a:xfrm>
          <a:off x="5924550" y="3267075"/>
          <a:ext cx="276225" cy="2286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zoomScale="90" zoomScaleNormal="90" workbookViewId="0" topLeftCell="A14">
      <selection activeCell="A14" sqref="A14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11" width="5.125" style="1" customWidth="1"/>
    <col min="12" max="12" width="6.50390625" style="1" customWidth="1"/>
    <col min="13" max="15" width="8.125" style="1" customWidth="1"/>
    <col min="16" max="16384" width="9.00390625" style="1" customWidth="1"/>
  </cols>
  <sheetData>
    <row r="1" spans="1:13" ht="31.5" customHeight="1">
      <c r="A1" s="222" t="s">
        <v>59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8" customHeight="1">
      <c r="A2" s="199" t="s">
        <v>75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9:15" ht="15" customHeight="1">
      <c r="I3" s="200" t="s">
        <v>237</v>
      </c>
      <c r="J3" s="200"/>
      <c r="K3" s="200"/>
      <c r="L3" s="200"/>
      <c r="M3" s="200"/>
      <c r="N3" s="200"/>
      <c r="O3" s="41"/>
    </row>
    <row r="4" spans="1:18" ht="15" thickBot="1">
      <c r="A4" s="8" t="s">
        <v>5</v>
      </c>
      <c r="B4" s="8"/>
      <c r="P4" s="234" t="s">
        <v>21</v>
      </c>
      <c r="Q4" s="234"/>
      <c r="R4" s="234"/>
    </row>
    <row r="5" spans="1:18" s="42" customFormat="1" ht="27" customHeight="1" thickBot="1">
      <c r="A5" s="193"/>
      <c r="B5" s="194"/>
      <c r="C5" s="233"/>
      <c r="D5" s="58" t="s">
        <v>42</v>
      </c>
      <c r="E5" s="4" t="s">
        <v>17</v>
      </c>
      <c r="F5" s="4" t="s">
        <v>10</v>
      </c>
      <c r="G5" s="4" t="s">
        <v>14</v>
      </c>
      <c r="H5" s="31" t="s">
        <v>11</v>
      </c>
      <c r="I5" s="55" t="s">
        <v>47</v>
      </c>
      <c r="J5" s="201" t="s">
        <v>12</v>
      </c>
      <c r="K5" s="195"/>
      <c r="L5" s="192"/>
      <c r="M5" s="9" t="s">
        <v>0</v>
      </c>
      <c r="N5" s="9" t="s">
        <v>33</v>
      </c>
      <c r="O5" s="88" t="s">
        <v>58</v>
      </c>
      <c r="P5" s="65" t="s">
        <v>22</v>
      </c>
      <c r="Q5" s="1"/>
      <c r="R5" s="1"/>
    </row>
    <row r="6" spans="1:16" ht="20.25" customHeight="1">
      <c r="A6" s="229" t="s">
        <v>60</v>
      </c>
      <c r="B6" s="230"/>
      <c r="C6" s="231"/>
      <c r="D6" s="61"/>
      <c r="E6" s="22" t="s">
        <v>90</v>
      </c>
      <c r="F6" s="22" t="s">
        <v>90</v>
      </c>
      <c r="G6" s="22" t="s">
        <v>90</v>
      </c>
      <c r="H6" s="33" t="s">
        <v>91</v>
      </c>
      <c r="I6" s="120" t="s">
        <v>140</v>
      </c>
      <c r="J6" s="34">
        <f aca="true" t="shared" si="0" ref="J6:J11">IF(D6="○",1,0)+IF(E6="○",1,0)+IF(F6="○",1,0)+IF(G6="○",1,0)+IF(H6="○",1,0)+IF(I6="○",1,0)</f>
        <v>4</v>
      </c>
      <c r="K6" s="13">
        <f aca="true" t="shared" si="1" ref="K6:K11">IF(D6="●",1,0)+IF(E6="●",1,0)+IF(F6="●",1,0)+IF(G6="●",1,0)+IF(H6="●",1,0)+IF(I6="●",1,0)</f>
        <v>1</v>
      </c>
      <c r="L6" s="14">
        <f aca="true" t="shared" si="2" ref="L6:L11">IF(D6="△",1,0)+IF(E6="△",1,0)+IF(F6="△",1,0)+IF(G6="△",1,0)+IF(H6="△",1,0)+IF(I6="△",1,0)</f>
        <v>0</v>
      </c>
      <c r="M6" s="12">
        <f aca="true" t="shared" si="3" ref="M6:M11">IF(D6="",1,0)+IF(E6="",1,0)+IF(F6="",1,0)+IF(G6="",1,0)+IF(H6="",1,0)+IF(I6="",1,0)-1</f>
        <v>0</v>
      </c>
      <c r="N6" s="12">
        <v>2</v>
      </c>
      <c r="O6" s="12">
        <v>2</v>
      </c>
      <c r="P6" s="65" t="s">
        <v>23</v>
      </c>
    </row>
    <row r="7" spans="1:16" ht="20.25" customHeight="1">
      <c r="A7" s="232" t="s">
        <v>30</v>
      </c>
      <c r="B7" s="203"/>
      <c r="C7" s="202"/>
      <c r="D7" s="21" t="s">
        <v>91</v>
      </c>
      <c r="E7" s="62"/>
      <c r="F7" s="32" t="s">
        <v>90</v>
      </c>
      <c r="G7" s="32" t="s">
        <v>90</v>
      </c>
      <c r="H7" s="108" t="s">
        <v>158</v>
      </c>
      <c r="I7" s="56" t="s">
        <v>90</v>
      </c>
      <c r="J7" s="97">
        <f t="shared" si="0"/>
        <v>3</v>
      </c>
      <c r="K7" s="15">
        <f t="shared" si="1"/>
        <v>2</v>
      </c>
      <c r="L7" s="16">
        <f t="shared" si="2"/>
        <v>0</v>
      </c>
      <c r="M7" s="10">
        <f t="shared" si="3"/>
        <v>0</v>
      </c>
      <c r="N7" s="10">
        <v>3</v>
      </c>
      <c r="O7" s="10">
        <v>3</v>
      </c>
      <c r="P7" s="65" t="s">
        <v>24</v>
      </c>
    </row>
    <row r="8" spans="1:16" ht="20.25" customHeight="1">
      <c r="A8" s="196" t="s">
        <v>28</v>
      </c>
      <c r="B8" s="197"/>
      <c r="C8" s="198"/>
      <c r="D8" s="21" t="s">
        <v>91</v>
      </c>
      <c r="E8" s="23" t="s">
        <v>158</v>
      </c>
      <c r="F8" s="62"/>
      <c r="G8" s="32" t="s">
        <v>109</v>
      </c>
      <c r="H8" s="32" t="s">
        <v>158</v>
      </c>
      <c r="I8" s="56" t="s">
        <v>90</v>
      </c>
      <c r="J8" s="97">
        <f t="shared" si="0"/>
        <v>1</v>
      </c>
      <c r="K8" s="15">
        <f t="shared" si="1"/>
        <v>4</v>
      </c>
      <c r="L8" s="16">
        <f t="shared" si="2"/>
        <v>0</v>
      </c>
      <c r="M8" s="10">
        <f t="shared" si="3"/>
        <v>0</v>
      </c>
      <c r="N8" s="10">
        <v>5</v>
      </c>
      <c r="O8" s="82">
        <v>1</v>
      </c>
      <c r="P8" s="65" t="s">
        <v>25</v>
      </c>
    </row>
    <row r="9" spans="1:16" ht="20.25" customHeight="1">
      <c r="A9" s="223" t="s">
        <v>29</v>
      </c>
      <c r="B9" s="224"/>
      <c r="C9" s="225"/>
      <c r="D9" s="107" t="s">
        <v>91</v>
      </c>
      <c r="E9" s="23" t="s">
        <v>158</v>
      </c>
      <c r="F9" s="23" t="s">
        <v>115</v>
      </c>
      <c r="G9" s="62"/>
      <c r="H9" s="32" t="s">
        <v>158</v>
      </c>
      <c r="I9" s="63" t="s">
        <v>162</v>
      </c>
      <c r="J9" s="97">
        <f t="shared" si="0"/>
        <v>2</v>
      </c>
      <c r="K9" s="15">
        <f t="shared" si="1"/>
        <v>3</v>
      </c>
      <c r="L9" s="16">
        <f t="shared" si="2"/>
        <v>0</v>
      </c>
      <c r="M9" s="10">
        <f t="shared" si="3"/>
        <v>0</v>
      </c>
      <c r="N9" s="10">
        <v>4</v>
      </c>
      <c r="O9" s="10">
        <v>3</v>
      </c>
      <c r="P9" s="65" t="s">
        <v>26</v>
      </c>
    </row>
    <row r="10" spans="1:16" ht="20.25" customHeight="1">
      <c r="A10" s="226" t="s">
        <v>27</v>
      </c>
      <c r="B10" s="227"/>
      <c r="C10" s="228"/>
      <c r="D10" s="89" t="s">
        <v>90</v>
      </c>
      <c r="E10" s="121" t="s">
        <v>90</v>
      </c>
      <c r="F10" s="54" t="s">
        <v>90</v>
      </c>
      <c r="G10" s="54" t="s">
        <v>90</v>
      </c>
      <c r="H10" s="62"/>
      <c r="I10" s="63" t="s">
        <v>90</v>
      </c>
      <c r="J10" s="97">
        <f t="shared" si="0"/>
        <v>5</v>
      </c>
      <c r="K10" s="15">
        <f t="shared" si="1"/>
        <v>0</v>
      </c>
      <c r="L10" s="16">
        <f t="shared" si="2"/>
        <v>0</v>
      </c>
      <c r="M10" s="10">
        <f t="shared" si="3"/>
        <v>0</v>
      </c>
      <c r="N10" s="10">
        <v>1</v>
      </c>
      <c r="O10" s="10">
        <v>1</v>
      </c>
      <c r="P10" s="84" t="s">
        <v>62</v>
      </c>
    </row>
    <row r="11" spans="1:15" ht="20.25" customHeight="1" thickBot="1">
      <c r="A11" s="204" t="s">
        <v>39</v>
      </c>
      <c r="B11" s="205"/>
      <c r="C11" s="206"/>
      <c r="D11" s="110" t="s">
        <v>109</v>
      </c>
      <c r="E11" s="24" t="s">
        <v>91</v>
      </c>
      <c r="F11" s="27" t="s">
        <v>91</v>
      </c>
      <c r="G11" s="27" t="s">
        <v>161</v>
      </c>
      <c r="H11" s="119" t="s">
        <v>158</v>
      </c>
      <c r="I11" s="64"/>
      <c r="J11" s="98">
        <f t="shared" si="0"/>
        <v>0</v>
      </c>
      <c r="K11" s="18">
        <f t="shared" si="1"/>
        <v>5</v>
      </c>
      <c r="L11" s="59">
        <f t="shared" si="2"/>
        <v>0</v>
      </c>
      <c r="M11" s="57">
        <f t="shared" si="3"/>
        <v>0</v>
      </c>
      <c r="N11" s="57">
        <v>6</v>
      </c>
      <c r="O11" s="57">
        <v>5</v>
      </c>
    </row>
    <row r="12" spans="2:15" ht="20.25" customHeight="1" thickBot="1">
      <c r="B12" s="25"/>
      <c r="C12" s="25"/>
      <c r="D12" s="37"/>
      <c r="E12" s="37"/>
      <c r="F12" s="37"/>
      <c r="G12" s="37"/>
      <c r="H12" s="37"/>
      <c r="I12" s="37"/>
      <c r="J12" s="235" t="s">
        <v>37</v>
      </c>
      <c r="K12" s="235"/>
      <c r="L12" s="236"/>
      <c r="M12" s="66">
        <f>SUM(M6:M11)/2</f>
        <v>0</v>
      </c>
      <c r="N12" s="39"/>
      <c r="O12" s="66">
        <f>SUM(O6:O11)</f>
        <v>15</v>
      </c>
    </row>
    <row r="13" spans="1:2" ht="16.5" customHeight="1" thickBot="1">
      <c r="A13" s="8" t="s">
        <v>261</v>
      </c>
      <c r="B13" s="8"/>
    </row>
    <row r="14" spans="1:15" ht="16.5" customHeight="1" thickBot="1">
      <c r="A14" s="6" t="s">
        <v>1</v>
      </c>
      <c r="B14" s="20" t="s">
        <v>13</v>
      </c>
      <c r="C14" s="7" t="s">
        <v>2</v>
      </c>
      <c r="D14" s="216" t="s">
        <v>48</v>
      </c>
      <c r="E14" s="217"/>
      <c r="F14" s="217"/>
      <c r="G14" s="217"/>
      <c r="H14" s="217"/>
      <c r="I14" s="217"/>
      <c r="J14" s="217"/>
      <c r="K14" s="217"/>
      <c r="L14" s="218"/>
      <c r="M14" s="217" t="s">
        <v>19</v>
      </c>
      <c r="N14" s="218"/>
      <c r="O14" s="69" t="s">
        <v>49</v>
      </c>
    </row>
    <row r="15" spans="1:15" ht="16.5" customHeight="1">
      <c r="A15" s="43">
        <v>40565</v>
      </c>
      <c r="B15" s="44">
        <v>0.5625</v>
      </c>
      <c r="C15" s="45" t="s">
        <v>202</v>
      </c>
      <c r="D15" s="213" t="s">
        <v>259</v>
      </c>
      <c r="E15" s="214"/>
      <c r="F15" s="214"/>
      <c r="G15" s="214"/>
      <c r="H15" s="214"/>
      <c r="I15" s="214"/>
      <c r="J15" s="214"/>
      <c r="K15" s="214"/>
      <c r="L15" s="215"/>
      <c r="M15" s="214" t="s">
        <v>36</v>
      </c>
      <c r="N15" s="215"/>
      <c r="O15" s="71" t="s">
        <v>107</v>
      </c>
    </row>
    <row r="16" spans="1:15" ht="16.5" customHeight="1" thickBot="1">
      <c r="A16" s="74">
        <v>40566</v>
      </c>
      <c r="B16" s="106">
        <v>0.4166666666666667</v>
      </c>
      <c r="C16" s="72" t="s">
        <v>235</v>
      </c>
      <c r="D16" s="237" t="s">
        <v>260</v>
      </c>
      <c r="E16" s="238"/>
      <c r="F16" s="238"/>
      <c r="G16" s="238"/>
      <c r="H16" s="238"/>
      <c r="I16" s="238"/>
      <c r="J16" s="238"/>
      <c r="K16" s="238"/>
      <c r="L16" s="239"/>
      <c r="M16" s="238" t="s">
        <v>36</v>
      </c>
      <c r="N16" s="239"/>
      <c r="O16" s="83" t="s">
        <v>121</v>
      </c>
    </row>
    <row r="17" spans="1:16" ht="16.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48"/>
    </row>
    <row r="18" spans="1:16" ht="16.5" customHeight="1" thickBot="1">
      <c r="A18" s="8" t="s">
        <v>6</v>
      </c>
      <c r="B18" s="8"/>
      <c r="P18" s="49"/>
    </row>
    <row r="19" spans="1:16" ht="16.5" customHeight="1" thickBot="1">
      <c r="A19" s="6" t="s">
        <v>1</v>
      </c>
      <c r="B19" s="20" t="s">
        <v>13</v>
      </c>
      <c r="C19" s="7" t="s">
        <v>2</v>
      </c>
      <c r="D19" s="216" t="s">
        <v>3</v>
      </c>
      <c r="E19" s="217"/>
      <c r="F19" s="217"/>
      <c r="G19" s="217"/>
      <c r="H19" s="217"/>
      <c r="I19" s="217"/>
      <c r="J19" s="217"/>
      <c r="K19" s="217"/>
      <c r="L19" s="218"/>
      <c r="M19" s="217" t="s">
        <v>19</v>
      </c>
      <c r="N19" s="218"/>
      <c r="O19" s="69" t="s">
        <v>49</v>
      </c>
      <c r="P19" s="49"/>
    </row>
    <row r="20" spans="1:16" ht="16.5" customHeight="1">
      <c r="A20" s="77">
        <v>40503</v>
      </c>
      <c r="B20" s="78">
        <v>0.5416666666666666</v>
      </c>
      <c r="C20" s="73" t="s">
        <v>105</v>
      </c>
      <c r="D20" s="219" t="s">
        <v>114</v>
      </c>
      <c r="E20" s="220"/>
      <c r="F20" s="220"/>
      <c r="G20" s="220"/>
      <c r="H20" s="220"/>
      <c r="I20" s="220"/>
      <c r="J20" s="220"/>
      <c r="K20" s="220"/>
      <c r="L20" s="221"/>
      <c r="M20" s="220" t="s">
        <v>36</v>
      </c>
      <c r="N20" s="221"/>
      <c r="O20" s="79" t="s">
        <v>50</v>
      </c>
      <c r="P20" s="49"/>
    </row>
    <row r="21" spans="1:16" ht="16.5" customHeight="1">
      <c r="A21" s="67">
        <v>40509</v>
      </c>
      <c r="B21" s="68">
        <v>0.5833333333333334</v>
      </c>
      <c r="C21" s="52" t="s">
        <v>106</v>
      </c>
      <c r="D21" s="210" t="s">
        <v>146</v>
      </c>
      <c r="E21" s="211"/>
      <c r="F21" s="211"/>
      <c r="G21" s="211"/>
      <c r="H21" s="211"/>
      <c r="I21" s="211"/>
      <c r="J21" s="211"/>
      <c r="K21" s="211"/>
      <c r="L21" s="212"/>
      <c r="M21" s="211" t="s">
        <v>36</v>
      </c>
      <c r="N21" s="212"/>
      <c r="O21" s="71" t="s">
        <v>107</v>
      </c>
      <c r="P21" s="49"/>
    </row>
    <row r="22" spans="1:17" ht="16.5" customHeight="1">
      <c r="A22" s="67">
        <v>40509</v>
      </c>
      <c r="B22" s="68" t="s">
        <v>123</v>
      </c>
      <c r="C22" s="52" t="s">
        <v>119</v>
      </c>
      <c r="D22" s="210" t="s">
        <v>145</v>
      </c>
      <c r="E22" s="211"/>
      <c r="F22" s="211"/>
      <c r="G22" s="211"/>
      <c r="H22" s="211"/>
      <c r="I22" s="211"/>
      <c r="J22" s="211"/>
      <c r="K22" s="211"/>
      <c r="L22" s="212"/>
      <c r="M22" s="211" t="s">
        <v>36</v>
      </c>
      <c r="N22" s="212"/>
      <c r="O22" s="71" t="s">
        <v>121</v>
      </c>
      <c r="P22" s="53"/>
      <c r="Q22" s="53"/>
    </row>
    <row r="23" spans="1:16" ht="16.5" customHeight="1">
      <c r="A23" s="67">
        <v>40510</v>
      </c>
      <c r="B23" s="95">
        <v>0.5833333333333334</v>
      </c>
      <c r="C23" s="45" t="s">
        <v>120</v>
      </c>
      <c r="D23" s="210" t="s">
        <v>147</v>
      </c>
      <c r="E23" s="211"/>
      <c r="F23" s="211"/>
      <c r="G23" s="211"/>
      <c r="H23" s="211"/>
      <c r="I23" s="211"/>
      <c r="J23" s="211"/>
      <c r="K23" s="211"/>
      <c r="L23" s="212"/>
      <c r="M23" s="211" t="s">
        <v>36</v>
      </c>
      <c r="N23" s="212"/>
      <c r="O23" s="71" t="s">
        <v>122</v>
      </c>
      <c r="P23" s="50"/>
    </row>
    <row r="24" spans="1:15" ht="16.5" customHeight="1">
      <c r="A24" s="43">
        <v>40517</v>
      </c>
      <c r="B24" s="100">
        <v>0.5833333333333334</v>
      </c>
      <c r="C24" s="101" t="s">
        <v>156</v>
      </c>
      <c r="D24" s="210" t="s">
        <v>160</v>
      </c>
      <c r="E24" s="211"/>
      <c r="F24" s="211"/>
      <c r="G24" s="211"/>
      <c r="H24" s="211"/>
      <c r="I24" s="211"/>
      <c r="J24" s="211"/>
      <c r="K24" s="211"/>
      <c r="L24" s="212"/>
      <c r="M24" s="211" t="s">
        <v>36</v>
      </c>
      <c r="N24" s="212"/>
      <c r="O24" s="71" t="s">
        <v>107</v>
      </c>
    </row>
    <row r="25" spans="1:15" ht="16.5" customHeight="1">
      <c r="A25" s="99">
        <v>40523</v>
      </c>
      <c r="B25" s="93" t="s">
        <v>171</v>
      </c>
      <c r="C25" s="94" t="s">
        <v>54</v>
      </c>
      <c r="D25" s="210" t="s">
        <v>180</v>
      </c>
      <c r="E25" s="211"/>
      <c r="F25" s="211"/>
      <c r="G25" s="211"/>
      <c r="H25" s="211"/>
      <c r="I25" s="211"/>
      <c r="J25" s="211"/>
      <c r="K25" s="211"/>
      <c r="L25" s="212"/>
      <c r="M25" s="211" t="s">
        <v>36</v>
      </c>
      <c r="N25" s="212"/>
      <c r="O25" s="71" t="s">
        <v>52</v>
      </c>
    </row>
    <row r="26" spans="1:15" ht="16.5" customHeight="1">
      <c r="A26" s="43">
        <v>40524</v>
      </c>
      <c r="B26" s="100">
        <v>0.5833333333333334</v>
      </c>
      <c r="C26" s="101" t="s">
        <v>165</v>
      </c>
      <c r="D26" s="213" t="s">
        <v>178</v>
      </c>
      <c r="E26" s="214"/>
      <c r="F26" s="214"/>
      <c r="G26" s="214"/>
      <c r="H26" s="214"/>
      <c r="I26" s="214"/>
      <c r="J26" s="214"/>
      <c r="K26" s="214"/>
      <c r="L26" s="215"/>
      <c r="M26" s="214" t="s">
        <v>36</v>
      </c>
      <c r="N26" s="215"/>
      <c r="O26" s="71" t="s">
        <v>107</v>
      </c>
    </row>
    <row r="27" spans="1:15" ht="16.5" customHeight="1">
      <c r="A27" s="99">
        <v>40530</v>
      </c>
      <c r="B27" s="93">
        <v>0.4166666666666667</v>
      </c>
      <c r="C27" s="94" t="s">
        <v>185</v>
      </c>
      <c r="D27" s="210" t="s">
        <v>187</v>
      </c>
      <c r="E27" s="211"/>
      <c r="F27" s="211"/>
      <c r="G27" s="211"/>
      <c r="H27" s="211"/>
      <c r="I27" s="211"/>
      <c r="J27" s="211"/>
      <c r="K27" s="211"/>
      <c r="L27" s="212"/>
      <c r="M27" s="211" t="s">
        <v>36</v>
      </c>
      <c r="N27" s="212"/>
      <c r="O27" s="70" t="s">
        <v>121</v>
      </c>
    </row>
    <row r="28" spans="1:15" ht="16.5" customHeight="1">
      <c r="A28" s="43">
        <v>40531</v>
      </c>
      <c r="B28" s="100" t="s">
        <v>100</v>
      </c>
      <c r="C28" s="101" t="s">
        <v>184</v>
      </c>
      <c r="D28" s="213" t="s">
        <v>188</v>
      </c>
      <c r="E28" s="214"/>
      <c r="F28" s="214"/>
      <c r="G28" s="214"/>
      <c r="H28" s="214"/>
      <c r="I28" s="214"/>
      <c r="J28" s="214"/>
      <c r="K28" s="214"/>
      <c r="L28" s="215"/>
      <c r="M28" s="214" t="s">
        <v>36</v>
      </c>
      <c r="N28" s="215"/>
      <c r="O28" s="71" t="s">
        <v>183</v>
      </c>
    </row>
    <row r="29" spans="1:15" ht="16.5" customHeight="1">
      <c r="A29" s="43">
        <v>40538</v>
      </c>
      <c r="B29" s="100">
        <v>0.4166666666666667</v>
      </c>
      <c r="C29" s="101" t="s">
        <v>194</v>
      </c>
      <c r="D29" s="213" t="s">
        <v>197</v>
      </c>
      <c r="E29" s="214"/>
      <c r="F29" s="214"/>
      <c r="G29" s="214"/>
      <c r="H29" s="214"/>
      <c r="I29" s="214"/>
      <c r="J29" s="214"/>
      <c r="K29" s="214"/>
      <c r="L29" s="215"/>
      <c r="M29" s="214" t="s">
        <v>36</v>
      </c>
      <c r="N29" s="215"/>
      <c r="O29" s="71" t="s">
        <v>183</v>
      </c>
    </row>
    <row r="30" spans="1:15" ht="16.5" customHeight="1">
      <c r="A30" s="99">
        <v>40558</v>
      </c>
      <c r="B30" s="93">
        <v>0.4375</v>
      </c>
      <c r="C30" s="94" t="s">
        <v>202</v>
      </c>
      <c r="D30" s="210" t="s">
        <v>208</v>
      </c>
      <c r="E30" s="211"/>
      <c r="F30" s="211"/>
      <c r="G30" s="211"/>
      <c r="H30" s="211"/>
      <c r="I30" s="211"/>
      <c r="J30" s="211"/>
      <c r="K30" s="211"/>
      <c r="L30" s="212"/>
      <c r="M30" s="211" t="s">
        <v>36</v>
      </c>
      <c r="N30" s="212"/>
      <c r="O30" s="70" t="s">
        <v>107</v>
      </c>
    </row>
    <row r="31" spans="1:15" ht="16.5" customHeight="1">
      <c r="A31" s="43">
        <v>40559</v>
      </c>
      <c r="B31" s="93">
        <v>0.4375</v>
      </c>
      <c r="C31" s="94" t="s">
        <v>105</v>
      </c>
      <c r="D31" s="210" t="s">
        <v>206</v>
      </c>
      <c r="E31" s="211"/>
      <c r="F31" s="211"/>
      <c r="G31" s="211"/>
      <c r="H31" s="211"/>
      <c r="I31" s="211"/>
      <c r="J31" s="211"/>
      <c r="K31" s="211"/>
      <c r="L31" s="212"/>
      <c r="M31" s="211" t="s">
        <v>36</v>
      </c>
      <c r="N31" s="212"/>
      <c r="O31" s="71" t="s">
        <v>50</v>
      </c>
    </row>
    <row r="32" spans="1:15" ht="16.5" customHeight="1" thickBot="1">
      <c r="A32" s="46">
        <v>40559</v>
      </c>
      <c r="B32" s="104">
        <v>0.5625</v>
      </c>
      <c r="C32" s="105" t="s">
        <v>105</v>
      </c>
      <c r="D32" s="207" t="s">
        <v>207</v>
      </c>
      <c r="E32" s="208"/>
      <c r="F32" s="208"/>
      <c r="G32" s="208"/>
      <c r="H32" s="208"/>
      <c r="I32" s="208"/>
      <c r="J32" s="208"/>
      <c r="K32" s="208"/>
      <c r="L32" s="209"/>
      <c r="M32" s="208" t="s">
        <v>36</v>
      </c>
      <c r="N32" s="209"/>
      <c r="O32" s="102" t="s">
        <v>50</v>
      </c>
    </row>
    <row r="33" spans="1:15" ht="13.5">
      <c r="A33" s="90"/>
      <c r="B33" s="49"/>
      <c r="C33" s="50"/>
      <c r="D33" s="91"/>
      <c r="E33" s="91"/>
      <c r="F33" s="91"/>
      <c r="G33" s="91"/>
      <c r="H33" s="91"/>
      <c r="I33" s="91"/>
      <c r="J33" s="91"/>
      <c r="K33" s="91"/>
      <c r="L33" s="92"/>
      <c r="M33" s="92"/>
      <c r="N33" s="80"/>
      <c r="O33" s="80"/>
    </row>
    <row r="34" spans="1:12" ht="13.5">
      <c r="A34" s="1"/>
      <c r="B34" s="1"/>
      <c r="C34" s="1"/>
      <c r="D34" s="5"/>
      <c r="E34" s="5"/>
      <c r="F34" s="5"/>
      <c r="G34" s="5"/>
      <c r="H34" s="5"/>
      <c r="I34" s="5"/>
      <c r="J34" s="5"/>
      <c r="K34" s="5"/>
      <c r="L34" s="5"/>
    </row>
    <row r="35" spans="1:12" ht="13.5">
      <c r="A35" s="1"/>
      <c r="B35" s="1"/>
      <c r="C35" s="1"/>
      <c r="D35" s="5"/>
      <c r="E35" s="5"/>
      <c r="F35" s="5"/>
      <c r="G35" s="5"/>
      <c r="H35" s="5"/>
      <c r="I35" s="5"/>
      <c r="J35" s="5"/>
      <c r="K35" s="5"/>
      <c r="L35" s="5"/>
    </row>
    <row r="36" spans="1:12" ht="13.5">
      <c r="A36" s="1"/>
      <c r="B36" s="1"/>
      <c r="C36" s="1"/>
      <c r="D36" s="5"/>
      <c r="E36" s="5"/>
      <c r="F36" s="5"/>
      <c r="G36" s="5"/>
      <c r="H36" s="5"/>
      <c r="I36" s="5"/>
      <c r="J36" s="5"/>
      <c r="K36" s="5"/>
      <c r="L36" s="5"/>
    </row>
    <row r="37" spans="1:12" ht="13.5">
      <c r="A37" s="1"/>
      <c r="B37" s="1"/>
      <c r="C37" s="1"/>
      <c r="D37" s="5"/>
      <c r="E37" s="5"/>
      <c r="F37" s="5"/>
      <c r="G37" s="5"/>
      <c r="H37" s="5"/>
      <c r="I37" s="5"/>
      <c r="J37" s="5"/>
      <c r="K37" s="5"/>
      <c r="L37" s="5"/>
    </row>
    <row r="38" spans="1:12" ht="13.5">
      <c r="A38" s="1"/>
      <c r="B38" s="1"/>
      <c r="C38" s="1"/>
      <c r="D38" s="5"/>
      <c r="E38" s="5"/>
      <c r="F38" s="5"/>
      <c r="G38" s="5"/>
      <c r="H38" s="5"/>
      <c r="I38" s="5"/>
      <c r="J38" s="5"/>
      <c r="K38" s="5"/>
      <c r="L38" s="5"/>
    </row>
    <row r="39" spans="1:12" ht="13.5">
      <c r="A39" s="1"/>
      <c r="B39" s="1"/>
      <c r="C39" s="1"/>
      <c r="D39" s="5"/>
      <c r="E39" s="5"/>
      <c r="F39" s="5"/>
      <c r="G39" s="5"/>
      <c r="H39" s="5"/>
      <c r="I39" s="5"/>
      <c r="J39" s="5"/>
      <c r="K39" s="5"/>
      <c r="L39" s="5"/>
    </row>
    <row r="40" spans="1:12" ht="13.5">
      <c r="A40" s="1"/>
      <c r="B40" s="1"/>
      <c r="C40" s="1"/>
      <c r="D40" s="5"/>
      <c r="E40" s="5"/>
      <c r="F40" s="5"/>
      <c r="G40" s="5"/>
      <c r="H40" s="5"/>
      <c r="I40" s="5"/>
      <c r="J40" s="5"/>
      <c r="K40" s="5"/>
      <c r="L40" s="5"/>
    </row>
    <row r="41" spans="1:12" ht="13.5">
      <c r="A41" s="1"/>
      <c r="B41" s="1"/>
      <c r="C41" s="1"/>
      <c r="D41" s="5"/>
      <c r="E41" s="5"/>
      <c r="F41" s="5"/>
      <c r="G41" s="5"/>
      <c r="H41" s="5"/>
      <c r="I41" s="5"/>
      <c r="J41" s="5"/>
      <c r="K41" s="5"/>
      <c r="L41" s="5"/>
    </row>
    <row r="42" spans="1:12" ht="13.5">
      <c r="A42" s="1"/>
      <c r="B42" s="1"/>
      <c r="C42" s="1"/>
      <c r="D42" s="5"/>
      <c r="E42" s="5"/>
      <c r="F42" s="5"/>
      <c r="G42" s="5"/>
      <c r="H42" s="5"/>
      <c r="I42" s="5"/>
      <c r="J42" s="5"/>
      <c r="K42" s="5"/>
      <c r="L42" s="5"/>
    </row>
    <row r="43" spans="1:12" ht="13.5">
      <c r="A43" s="1"/>
      <c r="B43" s="1"/>
      <c r="C43" s="1"/>
      <c r="D43" s="5"/>
      <c r="E43" s="5"/>
      <c r="F43" s="5"/>
      <c r="G43" s="5"/>
      <c r="H43" s="5"/>
      <c r="I43" s="5"/>
      <c r="J43" s="5"/>
      <c r="K43" s="5"/>
      <c r="L43" s="5"/>
    </row>
    <row r="44" spans="1:12" ht="13.5">
      <c r="A44" s="1"/>
      <c r="B44" s="1"/>
      <c r="C44" s="1"/>
      <c r="D44" s="5"/>
      <c r="E44" s="5"/>
      <c r="F44" s="5"/>
      <c r="G44" s="5"/>
      <c r="H44" s="5"/>
      <c r="I44" s="5"/>
      <c r="J44" s="5"/>
      <c r="K44" s="5"/>
      <c r="L44" s="5"/>
    </row>
    <row r="45" spans="1:12" ht="13.5">
      <c r="A45" s="1"/>
      <c r="B45" s="1"/>
      <c r="C45" s="1"/>
      <c r="D45" s="5"/>
      <c r="E45" s="5"/>
      <c r="F45" s="5"/>
      <c r="G45" s="5"/>
      <c r="H45" s="5"/>
      <c r="I45" s="5"/>
      <c r="J45" s="5"/>
      <c r="K45" s="5"/>
      <c r="L45" s="5"/>
    </row>
    <row r="46" spans="1:12" ht="13.5">
      <c r="A46" s="1"/>
      <c r="B46" s="1"/>
      <c r="C46" s="1"/>
      <c r="D46" s="5"/>
      <c r="E46" s="5"/>
      <c r="F46" s="5"/>
      <c r="G46" s="5"/>
      <c r="H46" s="5"/>
      <c r="I46" s="5"/>
      <c r="J46" s="5"/>
      <c r="K46" s="5"/>
      <c r="L46" s="5"/>
    </row>
    <row r="47" spans="1:12" ht="13.5">
      <c r="A47" s="1"/>
      <c r="B47" s="1"/>
      <c r="C47" s="1"/>
      <c r="D47" s="5"/>
      <c r="E47" s="5"/>
      <c r="F47" s="5"/>
      <c r="G47" s="5"/>
      <c r="H47" s="5"/>
      <c r="I47" s="5"/>
      <c r="J47" s="5"/>
      <c r="K47" s="5"/>
      <c r="L47" s="5"/>
    </row>
    <row r="48" spans="1:12" ht="13.5">
      <c r="A48" s="1"/>
      <c r="B48" s="1"/>
      <c r="C48" s="1"/>
      <c r="D48" s="5"/>
      <c r="E48" s="5"/>
      <c r="F48" s="5"/>
      <c r="G48" s="5"/>
      <c r="H48" s="5"/>
      <c r="I48" s="5"/>
      <c r="J48" s="5"/>
      <c r="K48" s="5"/>
      <c r="L48" s="5"/>
    </row>
    <row r="49" spans="1:12" ht="13.5">
      <c r="A49" s="1"/>
      <c r="B49" s="1"/>
      <c r="C49" s="1"/>
      <c r="D49" s="5"/>
      <c r="E49" s="5"/>
      <c r="F49" s="5"/>
      <c r="G49" s="5"/>
      <c r="H49" s="5"/>
      <c r="I49" s="5"/>
      <c r="J49" s="5"/>
      <c r="K49" s="5"/>
      <c r="L49" s="5"/>
    </row>
    <row r="50" spans="1:12" ht="13.5">
      <c r="A50" s="1"/>
      <c r="B50" s="1"/>
      <c r="C50" s="1"/>
      <c r="D50" s="5"/>
      <c r="E50" s="5"/>
      <c r="F50" s="5"/>
      <c r="G50" s="5"/>
      <c r="H50" s="5"/>
      <c r="I50" s="5"/>
      <c r="J50" s="5"/>
      <c r="K50" s="5"/>
      <c r="L50" s="5"/>
    </row>
    <row r="51" spans="1:12" ht="13.5">
      <c r="A51" s="1"/>
      <c r="B51" s="1"/>
      <c r="C51" s="1"/>
      <c r="D51" s="5"/>
      <c r="E51" s="5"/>
      <c r="F51" s="5"/>
      <c r="G51" s="5"/>
      <c r="H51" s="5"/>
      <c r="I51" s="5"/>
      <c r="J51" s="5"/>
      <c r="K51" s="5"/>
      <c r="L51" s="5"/>
    </row>
    <row r="52" spans="1:12" ht="13.5">
      <c r="A52" s="1"/>
      <c r="B52" s="1"/>
      <c r="C52" s="1"/>
      <c r="D52" s="5"/>
      <c r="E52" s="5"/>
      <c r="F52" s="5"/>
      <c r="G52" s="5"/>
      <c r="H52" s="5"/>
      <c r="I52" s="5"/>
      <c r="J52" s="5"/>
      <c r="K52" s="5"/>
      <c r="L52" s="5"/>
    </row>
    <row r="53" spans="1:12" ht="13.5">
      <c r="A53" s="1"/>
      <c r="B53" s="1"/>
      <c r="C53" s="1"/>
      <c r="D53" s="5"/>
      <c r="E53" s="5"/>
      <c r="F53" s="5"/>
      <c r="G53" s="5"/>
      <c r="H53" s="5"/>
      <c r="I53" s="5"/>
      <c r="J53" s="5"/>
      <c r="K53" s="5"/>
      <c r="L53" s="5"/>
    </row>
    <row r="54" spans="1:12" ht="13.5">
      <c r="A54" s="1"/>
      <c r="B54" s="1"/>
      <c r="C54" s="1"/>
      <c r="D54" s="5"/>
      <c r="E54" s="5"/>
      <c r="F54" s="5"/>
      <c r="G54" s="5"/>
      <c r="H54" s="5"/>
      <c r="I54" s="5"/>
      <c r="J54" s="5"/>
      <c r="K54" s="5"/>
      <c r="L54" s="5"/>
    </row>
    <row r="55" spans="1:12" ht="13.5">
      <c r="A55" s="1"/>
      <c r="B55" s="1"/>
      <c r="C55" s="1"/>
      <c r="D55" s="5"/>
      <c r="E55" s="5"/>
      <c r="F55" s="5"/>
      <c r="G55" s="5"/>
      <c r="H55" s="5"/>
      <c r="I55" s="5"/>
      <c r="J55" s="5"/>
      <c r="K55" s="5"/>
      <c r="L55" s="5"/>
    </row>
    <row r="56" spans="1:12" ht="13.5">
      <c r="A56" s="1"/>
      <c r="B56" s="1"/>
      <c r="C56" s="1"/>
      <c r="D56" s="5"/>
      <c r="E56" s="5"/>
      <c r="F56" s="5"/>
      <c r="G56" s="5"/>
      <c r="H56" s="5"/>
      <c r="I56" s="5"/>
      <c r="J56" s="5"/>
      <c r="K56" s="5"/>
      <c r="L56" s="5"/>
    </row>
    <row r="57" spans="1:12" ht="13.5">
      <c r="A57" s="1"/>
      <c r="B57" s="1"/>
      <c r="C57" s="1"/>
      <c r="D57" s="5"/>
      <c r="E57" s="5"/>
      <c r="F57" s="5"/>
      <c r="G57" s="5"/>
      <c r="H57" s="5"/>
      <c r="I57" s="5"/>
      <c r="J57" s="5"/>
      <c r="K57" s="5"/>
      <c r="L57" s="5"/>
    </row>
    <row r="58" spans="1:12" ht="13.5">
      <c r="A58" s="1"/>
      <c r="B58" s="1"/>
      <c r="C58" s="1"/>
      <c r="D58" s="5"/>
      <c r="E58" s="5"/>
      <c r="F58" s="5"/>
      <c r="G58" s="5"/>
      <c r="H58" s="5"/>
      <c r="I58" s="5"/>
      <c r="J58" s="5"/>
      <c r="K58" s="5"/>
      <c r="L58" s="5"/>
    </row>
    <row r="59" spans="1:12" ht="13.5">
      <c r="A59" s="1"/>
      <c r="B59" s="1"/>
      <c r="C59" s="1"/>
      <c r="D59" s="5"/>
      <c r="E59" s="5"/>
      <c r="F59" s="5"/>
      <c r="G59" s="5"/>
      <c r="H59" s="5"/>
      <c r="I59" s="5"/>
      <c r="J59" s="5"/>
      <c r="K59" s="5"/>
      <c r="L59" s="5"/>
    </row>
    <row r="60" spans="1:12" ht="13.5">
      <c r="A60" s="1"/>
      <c r="B60" s="1"/>
      <c r="C60" s="1"/>
      <c r="D60" s="5"/>
      <c r="E60" s="5"/>
      <c r="F60" s="5"/>
      <c r="G60" s="5"/>
      <c r="H60" s="5"/>
      <c r="I60" s="5"/>
      <c r="J60" s="5"/>
      <c r="K60" s="5"/>
      <c r="L60" s="5"/>
    </row>
    <row r="61" spans="1:12" ht="13.5">
      <c r="A61" s="1"/>
      <c r="B61" s="1"/>
      <c r="C61" s="1"/>
      <c r="D61" s="5"/>
      <c r="E61" s="5"/>
      <c r="F61" s="5"/>
      <c r="G61" s="5"/>
      <c r="H61" s="5"/>
      <c r="I61" s="5"/>
      <c r="J61" s="5"/>
      <c r="K61" s="5"/>
      <c r="L61" s="5"/>
    </row>
    <row r="62" spans="1:12" ht="13.5">
      <c r="A62" s="1"/>
      <c r="B62" s="1"/>
      <c r="C62" s="1"/>
      <c r="D62" s="5"/>
      <c r="E62" s="5"/>
      <c r="F62" s="5"/>
      <c r="G62" s="5"/>
      <c r="H62" s="5"/>
      <c r="I62" s="5"/>
      <c r="J62" s="5"/>
      <c r="K62" s="5"/>
      <c r="L62" s="5"/>
    </row>
    <row r="63" spans="1:12" ht="13.5">
      <c r="A63" s="1"/>
      <c r="B63" s="1"/>
      <c r="C63" s="1"/>
      <c r="D63" s="5"/>
      <c r="E63" s="5"/>
      <c r="F63" s="5"/>
      <c r="G63" s="5"/>
      <c r="H63" s="5"/>
      <c r="I63" s="5"/>
      <c r="J63" s="5"/>
      <c r="K63" s="5"/>
      <c r="L63" s="5"/>
    </row>
    <row r="64" spans="1:12" ht="13.5">
      <c r="A64" s="1"/>
      <c r="B64" s="1"/>
      <c r="C64" s="1"/>
      <c r="D64" s="5"/>
      <c r="E64" s="5"/>
      <c r="F64" s="5"/>
      <c r="G64" s="5"/>
      <c r="H64" s="5"/>
      <c r="I64" s="5"/>
      <c r="J64" s="5"/>
      <c r="K64" s="5"/>
      <c r="L64" s="5"/>
    </row>
    <row r="65" spans="1:12" ht="13.5">
      <c r="A65" s="1"/>
      <c r="B65" s="1"/>
      <c r="C65" s="1"/>
      <c r="D65" s="5"/>
      <c r="E65" s="5"/>
      <c r="F65" s="5"/>
      <c r="G65" s="5"/>
      <c r="H65" s="5"/>
      <c r="I65" s="5"/>
      <c r="J65" s="5"/>
      <c r="K65" s="5"/>
      <c r="L65" s="5"/>
    </row>
    <row r="66" spans="1:12" ht="13.5">
      <c r="A66" s="1"/>
      <c r="B66" s="1"/>
      <c r="C66" s="1"/>
      <c r="D66" s="5"/>
      <c r="E66" s="5"/>
      <c r="F66" s="5"/>
      <c r="G66" s="5"/>
      <c r="H66" s="5"/>
      <c r="I66" s="5"/>
      <c r="J66" s="5"/>
      <c r="K66" s="5"/>
      <c r="L66" s="5"/>
    </row>
    <row r="67" spans="1:12" ht="13.5">
      <c r="A67" s="1"/>
      <c r="B67" s="1"/>
      <c r="C67" s="1"/>
      <c r="D67" s="5"/>
      <c r="E67" s="5"/>
      <c r="F67" s="5"/>
      <c r="G67" s="5"/>
      <c r="H67" s="5"/>
      <c r="I67" s="5"/>
      <c r="J67" s="5"/>
      <c r="K67" s="5"/>
      <c r="L67" s="5"/>
    </row>
    <row r="68" spans="1:12" ht="13.5">
      <c r="A68" s="1"/>
      <c r="B68" s="1"/>
      <c r="C68" s="1"/>
      <c r="D68" s="5"/>
      <c r="E68" s="5"/>
      <c r="F68" s="5"/>
      <c r="G68" s="5"/>
      <c r="H68" s="5"/>
      <c r="I68" s="5"/>
      <c r="J68" s="5"/>
      <c r="K68" s="5"/>
      <c r="L68" s="5"/>
    </row>
    <row r="69" spans="4:12" ht="13.5">
      <c r="D69" s="5"/>
      <c r="E69" s="5"/>
      <c r="F69" s="5"/>
      <c r="G69" s="5"/>
      <c r="H69" s="5"/>
      <c r="I69" s="5"/>
      <c r="J69" s="5"/>
      <c r="K69" s="5"/>
      <c r="L69" s="5"/>
    </row>
    <row r="70" spans="4:12" ht="13.5">
      <c r="D70" s="5"/>
      <c r="E70" s="5"/>
      <c r="F70" s="5"/>
      <c r="G70" s="5"/>
      <c r="H70" s="5"/>
      <c r="I70" s="5"/>
      <c r="J70" s="5"/>
      <c r="K70" s="5"/>
      <c r="L70" s="5"/>
    </row>
    <row r="71" spans="4:12" ht="13.5">
      <c r="D71" s="5"/>
      <c r="E71" s="5"/>
      <c r="F71" s="5"/>
      <c r="G71" s="5"/>
      <c r="H71" s="5"/>
      <c r="I71" s="5"/>
      <c r="J71" s="5"/>
      <c r="K71" s="5"/>
      <c r="L71" s="5"/>
    </row>
  </sheetData>
  <mergeCells count="47">
    <mergeCell ref="D26:L26"/>
    <mergeCell ref="D29:L29"/>
    <mergeCell ref="M29:N29"/>
    <mergeCell ref="D27:L27"/>
    <mergeCell ref="M27:N27"/>
    <mergeCell ref="D28:L28"/>
    <mergeCell ref="M28:N28"/>
    <mergeCell ref="M26:N26"/>
    <mergeCell ref="M24:N24"/>
    <mergeCell ref="D25:L25"/>
    <mergeCell ref="M25:N25"/>
    <mergeCell ref="D23:L23"/>
    <mergeCell ref="M23:N23"/>
    <mergeCell ref="J12:L12"/>
    <mergeCell ref="M14:N14"/>
    <mergeCell ref="D30:L30"/>
    <mergeCell ref="M30:N30"/>
    <mergeCell ref="D14:L14"/>
    <mergeCell ref="D22:L22"/>
    <mergeCell ref="M22:N22"/>
    <mergeCell ref="D16:L16"/>
    <mergeCell ref="M16:N16"/>
    <mergeCell ref="D24:L24"/>
    <mergeCell ref="I3:N3"/>
    <mergeCell ref="J5:L5"/>
    <mergeCell ref="A5:C5"/>
    <mergeCell ref="P4:R4"/>
    <mergeCell ref="M19:N19"/>
    <mergeCell ref="D20:L20"/>
    <mergeCell ref="M20:N20"/>
    <mergeCell ref="A1:M1"/>
    <mergeCell ref="A9:C9"/>
    <mergeCell ref="A10:C10"/>
    <mergeCell ref="A6:C6"/>
    <mergeCell ref="A7:C7"/>
    <mergeCell ref="A8:C8"/>
    <mergeCell ref="A2:M2"/>
    <mergeCell ref="A11:C11"/>
    <mergeCell ref="D32:L32"/>
    <mergeCell ref="M32:N32"/>
    <mergeCell ref="D31:L31"/>
    <mergeCell ref="M31:N31"/>
    <mergeCell ref="D15:L15"/>
    <mergeCell ref="M15:N15"/>
    <mergeCell ref="D21:L21"/>
    <mergeCell ref="M21:N21"/>
    <mergeCell ref="D19:L19"/>
  </mergeCells>
  <printOptions horizontalCentered="1"/>
  <pageMargins left="0.7874015748031497" right="0.3937007874015748" top="1.1811023622047245" bottom="0.984251968503937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zoomScale="90" zoomScaleNormal="90" workbookViewId="0" topLeftCell="A1">
      <selection activeCell="O11" sqref="O11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8" width="5.125" style="1" customWidth="1"/>
    <col min="9" max="9" width="4.625" style="1" customWidth="1"/>
    <col min="10" max="11" width="5.125" style="1" customWidth="1"/>
    <col min="12" max="14" width="8.125" style="1" customWidth="1"/>
    <col min="15" max="15" width="9.00390625" style="1" customWidth="1"/>
    <col min="16" max="20" width="4.125" style="1" customWidth="1"/>
    <col min="21" max="21" width="6.625" style="1" customWidth="1"/>
    <col min="22" max="22" width="4.125" style="1" customWidth="1"/>
    <col min="23" max="23" width="6.00390625" style="1" customWidth="1"/>
    <col min="24" max="24" width="5.625" style="1" customWidth="1"/>
    <col min="25" max="16384" width="9.00390625" style="1" customWidth="1"/>
  </cols>
  <sheetData>
    <row r="1" spans="1:15" ht="31.5" customHeight="1">
      <c r="A1" s="222" t="str">
        <f>Ａブロック!A1</f>
        <v>第８回さわやかカップ教育リーグ・予選ブロック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75"/>
      <c r="O1" s="75"/>
    </row>
    <row r="2" spans="1:15" ht="18" customHeight="1">
      <c r="A2" s="199" t="str">
        <f>Ａブロック!A2</f>
        <v>2010年11月 7日～2011年  1月23日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76"/>
      <c r="O2" s="76"/>
    </row>
    <row r="3" spans="9:15" ht="15" customHeight="1">
      <c r="I3" s="200" t="str">
        <f>Ａブロック!I3</f>
        <v>【2011. 1. 23現在】</v>
      </c>
      <c r="J3" s="200"/>
      <c r="K3" s="200"/>
      <c r="L3" s="200"/>
      <c r="M3" s="200"/>
      <c r="N3" s="41"/>
      <c r="O3" s="41"/>
    </row>
    <row r="4" spans="1:18" ht="15" thickBot="1">
      <c r="A4" s="8" t="s">
        <v>15</v>
      </c>
      <c r="B4" s="8"/>
      <c r="P4" s="234" t="s">
        <v>21</v>
      </c>
      <c r="Q4" s="234"/>
      <c r="R4" s="234"/>
    </row>
    <row r="5" spans="1:18" s="42" customFormat="1" ht="27" customHeight="1" thickBot="1">
      <c r="A5" s="193"/>
      <c r="B5" s="194"/>
      <c r="C5" s="233"/>
      <c r="D5" s="3" t="s">
        <v>77</v>
      </c>
      <c r="E5" s="4" t="s">
        <v>34</v>
      </c>
      <c r="F5" s="4" t="s">
        <v>83</v>
      </c>
      <c r="G5" s="4" t="s">
        <v>78</v>
      </c>
      <c r="H5" s="31" t="s">
        <v>80</v>
      </c>
      <c r="I5" s="201" t="s">
        <v>12</v>
      </c>
      <c r="J5" s="195"/>
      <c r="K5" s="192"/>
      <c r="L5" s="9" t="s">
        <v>0</v>
      </c>
      <c r="M5" s="9" t="s">
        <v>4</v>
      </c>
      <c r="N5" s="88" t="s">
        <v>58</v>
      </c>
      <c r="O5" s="116"/>
      <c r="P5" s="65" t="s">
        <v>22</v>
      </c>
      <c r="Q5" s="1"/>
      <c r="R5" s="1"/>
    </row>
    <row r="6" spans="1:16" ht="20.25" customHeight="1">
      <c r="A6" s="251" t="s">
        <v>61</v>
      </c>
      <c r="B6" s="230"/>
      <c r="C6" s="231"/>
      <c r="D6" s="29"/>
      <c r="E6" s="22" t="s">
        <v>90</v>
      </c>
      <c r="F6" s="22" t="s">
        <v>109</v>
      </c>
      <c r="G6" s="22" t="s">
        <v>139</v>
      </c>
      <c r="H6" s="33" t="s">
        <v>90</v>
      </c>
      <c r="I6" s="34">
        <f>IF(D6="○",1,0)+IF(E6="○",1,0)+IF(F6="○",1,0)+IF(G6="○",1,0)+IF(H6="○",1,0)</f>
        <v>2</v>
      </c>
      <c r="J6" s="13">
        <f>IF(D6="●",1,0)+IF(E6="●",1,0)+IF(F6="●",1,0)+IF(G6="●",1,0)+IF(H6="●",1,0)</f>
        <v>2</v>
      </c>
      <c r="K6" s="14">
        <f>IF(D6="△",1,0)+IF(E6="△",1,0)+IF(F6="△",1,0)+IF(G6="△",1,0)+IF(H6="△",1,0)</f>
        <v>0</v>
      </c>
      <c r="L6" s="12">
        <f>IF(D6="",1,0)+IF(E6="",1,0)+IF(F6="",1,0)+IF(G6="",1,0)+IF(H6="",1,0)-1</f>
        <v>0</v>
      </c>
      <c r="M6" s="12">
        <v>3</v>
      </c>
      <c r="N6" s="12">
        <v>0</v>
      </c>
      <c r="O6" s="39" t="s">
        <v>232</v>
      </c>
      <c r="P6" s="65" t="s">
        <v>23</v>
      </c>
    </row>
    <row r="7" spans="1:16" ht="20.25" customHeight="1">
      <c r="A7" s="196" t="s">
        <v>31</v>
      </c>
      <c r="B7" s="197"/>
      <c r="C7" s="198"/>
      <c r="D7" s="21" t="s">
        <v>91</v>
      </c>
      <c r="E7" s="30"/>
      <c r="F7" s="23" t="s">
        <v>158</v>
      </c>
      <c r="G7" s="23" t="s">
        <v>90</v>
      </c>
      <c r="H7" s="32" t="s">
        <v>90</v>
      </c>
      <c r="I7" s="35">
        <f>IF(D7="○",1,0)+IF(E7="○",1,0)+IF(F7="○",1,0)+IF(G7="○",1,0)+IF(H7="○",1,0)</f>
        <v>2</v>
      </c>
      <c r="J7" s="15">
        <f>IF(D7="●",1,0)+IF(E7="●",1,0)+IF(F7="●",1,0)+IF(G7="●",1,0)+IF(H7="●",1,0)</f>
        <v>2</v>
      </c>
      <c r="K7" s="16">
        <f>IF(D7="△",1,0)+IF(E7="△",1,0)+IF(F7="△",1,0)+IF(G7="△",1,0)+IF(H7="△",1,0)</f>
        <v>0</v>
      </c>
      <c r="L7" s="10">
        <f>IF(D7="",1,0)+IF(E7="",1,0)+IF(F7="",1,0)+IF(G7="",1,0)+IF(H7="",1,0)-1</f>
        <v>0</v>
      </c>
      <c r="M7" s="10">
        <v>2</v>
      </c>
      <c r="N7" s="10">
        <v>2</v>
      </c>
      <c r="O7" s="39" t="s">
        <v>232</v>
      </c>
      <c r="P7" s="65" t="s">
        <v>24</v>
      </c>
    </row>
    <row r="8" spans="1:16" ht="20.25" customHeight="1">
      <c r="A8" s="196" t="s">
        <v>82</v>
      </c>
      <c r="B8" s="197"/>
      <c r="C8" s="198"/>
      <c r="D8" s="21" t="s">
        <v>140</v>
      </c>
      <c r="E8" s="23" t="s">
        <v>90</v>
      </c>
      <c r="F8" s="30"/>
      <c r="G8" s="23" t="s">
        <v>90</v>
      </c>
      <c r="H8" s="32" t="s">
        <v>90</v>
      </c>
      <c r="I8" s="35">
        <f>IF(D8="○",1,0)+IF(E8="○",1,0)+IF(F8="○",1,0)+IF(G8="○",1,0)+IF(H8="○",1,0)</f>
        <v>4</v>
      </c>
      <c r="J8" s="15">
        <f>IF(D8="●",1,0)+IF(E8="●",1,0)+IF(F8="●",1,0)+IF(G8="●",1,0)+IF(H8="●",1,0)</f>
        <v>0</v>
      </c>
      <c r="K8" s="16">
        <f>IF(D8="△",1,0)+IF(E8="△",1,0)+IF(F8="△",1,0)+IF(G8="△",1,0)+IF(H8="△",1,0)</f>
        <v>0</v>
      </c>
      <c r="L8" s="10">
        <f>IF(D8="",1,0)+IF(E8="",1,0)+IF(F8="",1,0)+IF(G8="",1,0)+IF(H8="",1,0)-1</f>
        <v>0</v>
      </c>
      <c r="M8" s="10">
        <v>1</v>
      </c>
      <c r="N8" s="10">
        <v>1</v>
      </c>
      <c r="O8" s="39"/>
      <c r="P8" s="65" t="s">
        <v>25</v>
      </c>
    </row>
    <row r="9" spans="1:16" ht="20.25" customHeight="1">
      <c r="A9" s="223" t="s">
        <v>76</v>
      </c>
      <c r="B9" s="224"/>
      <c r="C9" s="225"/>
      <c r="D9" s="21" t="s">
        <v>140</v>
      </c>
      <c r="E9" s="23" t="s">
        <v>91</v>
      </c>
      <c r="F9" s="23" t="s">
        <v>91</v>
      </c>
      <c r="G9" s="30"/>
      <c r="H9" s="54" t="s">
        <v>90</v>
      </c>
      <c r="I9" s="35">
        <f>IF(D9="○",1,0)+IF(E9="○",1,0)+IF(F9="○",1,0)+IF(G9="○",1,0)+IF(H9="○",1,0)</f>
        <v>2</v>
      </c>
      <c r="J9" s="17">
        <f>IF(D9="●",1,0)+IF(E9="●",1,0)+IF(F9="●",1,0)+IF(G9="●",1,0)+IF(H9="●",1,0)</f>
        <v>2</v>
      </c>
      <c r="K9" s="16">
        <f>IF(D9="△",1,0)+IF(E9="△",1,0)+IF(F9="△",1,0)+IF(G9="△",1,0)+IF(H9="△",1,0)</f>
        <v>0</v>
      </c>
      <c r="L9" s="10">
        <f>IF(D9="",1,0)+IF(E9="",1,0)+IF(F9="",1,0)+IF(G9="",1,0)+IF(H9="",1,0)-1</f>
        <v>0</v>
      </c>
      <c r="M9" s="10">
        <v>4</v>
      </c>
      <c r="N9" s="10">
        <v>3</v>
      </c>
      <c r="O9" s="39" t="s">
        <v>232</v>
      </c>
      <c r="P9" s="65" t="s">
        <v>26</v>
      </c>
    </row>
    <row r="10" spans="1:16" ht="20.25" customHeight="1" thickBot="1">
      <c r="A10" s="204" t="s">
        <v>79</v>
      </c>
      <c r="B10" s="205"/>
      <c r="C10" s="206"/>
      <c r="D10" s="28" t="s">
        <v>91</v>
      </c>
      <c r="E10" s="24" t="s">
        <v>158</v>
      </c>
      <c r="F10" s="27" t="s">
        <v>158</v>
      </c>
      <c r="G10" s="40" t="s">
        <v>158</v>
      </c>
      <c r="H10" s="51"/>
      <c r="I10" s="36">
        <f>IF(D10="○",1,0)+IF(E10="○",1,0)+IF(F10="○",1,0)+IF(G10="○",1,0)+IF(H10="○",1,0)</f>
        <v>0</v>
      </c>
      <c r="J10" s="18">
        <f>IF(D10="●",1,0)+IF(E10="●",1,0)+IF(F10="●",1,0)+IF(G10="●",1,0)+IF(H10="●",1,0)</f>
        <v>4</v>
      </c>
      <c r="K10" s="19">
        <f>IF(D10="△",1,0)+IF(E10="△",1,0)+IF(F10="△",1,0)+IF(G10="△",1,0)+IF(H10="△",1,0)</f>
        <v>0</v>
      </c>
      <c r="L10" s="11">
        <f>IF(D10="",1,0)+IF(E10="",1,0)+IF(F10="",1,0)+IF(G10="",1,0)+IF(H10="",1,0)-1</f>
        <v>0</v>
      </c>
      <c r="M10" s="11">
        <v>5</v>
      </c>
      <c r="N10" s="11">
        <v>4</v>
      </c>
      <c r="O10" s="39"/>
      <c r="P10" s="84" t="s">
        <v>62</v>
      </c>
    </row>
    <row r="11" spans="1:15" ht="20.25" customHeight="1" thickBot="1">
      <c r="A11" s="25"/>
      <c r="B11" s="25"/>
      <c r="C11" s="26"/>
      <c r="D11" s="37"/>
      <c r="E11" s="37"/>
      <c r="F11" s="37"/>
      <c r="G11" s="60"/>
      <c r="H11" s="38"/>
      <c r="I11" s="235" t="s">
        <v>37</v>
      </c>
      <c r="J11" s="235"/>
      <c r="K11" s="236"/>
      <c r="L11" s="66">
        <f>SUM(L6:L10)/2</f>
        <v>0</v>
      </c>
      <c r="N11" s="66">
        <f>SUM(N6:N10)</f>
        <v>10</v>
      </c>
      <c r="O11" s="39"/>
    </row>
    <row r="12" spans="1:2" ht="16.5" customHeight="1" thickBot="1">
      <c r="A12" s="8" t="str">
        <f>Ａブロック!A13</f>
        <v>＜先週の試合結果＞</v>
      </c>
      <c r="B12" s="8"/>
    </row>
    <row r="13" spans="1:22" ht="16.5" customHeight="1" thickBot="1">
      <c r="A13" s="6" t="s">
        <v>1</v>
      </c>
      <c r="B13" s="20" t="s">
        <v>13</v>
      </c>
      <c r="C13" s="7" t="s">
        <v>2</v>
      </c>
      <c r="D13" s="216" t="s">
        <v>48</v>
      </c>
      <c r="E13" s="217"/>
      <c r="F13" s="217"/>
      <c r="G13" s="217"/>
      <c r="H13" s="217"/>
      <c r="I13" s="217"/>
      <c r="J13" s="217"/>
      <c r="K13" s="218"/>
      <c r="L13" s="216" t="s">
        <v>19</v>
      </c>
      <c r="M13" s="218"/>
      <c r="N13" s="69" t="s">
        <v>49</v>
      </c>
      <c r="P13" s="118" t="s">
        <v>77</v>
      </c>
      <c r="Q13" s="118" t="s">
        <v>34</v>
      </c>
      <c r="R13" s="118" t="s">
        <v>83</v>
      </c>
      <c r="S13" s="118" t="s">
        <v>78</v>
      </c>
      <c r="T13" s="118" t="s">
        <v>80</v>
      </c>
      <c r="U13" s="50" t="s">
        <v>224</v>
      </c>
      <c r="V13" s="50" t="s">
        <v>228</v>
      </c>
    </row>
    <row r="14" spans="1:22" ht="16.5" customHeight="1" thickBot="1">
      <c r="A14" s="255" t="s">
        <v>204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7"/>
      <c r="O14" s="1" t="s">
        <v>210</v>
      </c>
      <c r="P14" s="115" t="s">
        <v>222</v>
      </c>
      <c r="Q14" s="115" t="s">
        <v>211</v>
      </c>
      <c r="R14" s="115" t="s">
        <v>214</v>
      </c>
      <c r="S14" s="115" t="s">
        <v>216</v>
      </c>
      <c r="T14" s="115" t="s">
        <v>212</v>
      </c>
      <c r="U14" s="115" t="s">
        <v>225</v>
      </c>
      <c r="V14" s="115" t="s">
        <v>229</v>
      </c>
    </row>
    <row r="15" spans="1:22" ht="16.5" customHeight="1" thickBot="1">
      <c r="A15" s="8" t="s">
        <v>6</v>
      </c>
      <c r="B15" s="8"/>
      <c r="O15" s="1" t="s">
        <v>31</v>
      </c>
      <c r="P15" s="115" t="s">
        <v>217</v>
      </c>
      <c r="Q15" s="115" t="s">
        <v>222</v>
      </c>
      <c r="R15" s="115" t="s">
        <v>218</v>
      </c>
      <c r="S15" s="115" t="s">
        <v>220</v>
      </c>
      <c r="T15" s="115" t="s">
        <v>219</v>
      </c>
      <c r="U15" s="115" t="s">
        <v>226</v>
      </c>
      <c r="V15" s="115" t="s">
        <v>230</v>
      </c>
    </row>
    <row r="16" spans="1:22" ht="16.5" customHeight="1" thickBot="1">
      <c r="A16" s="6" t="s">
        <v>1</v>
      </c>
      <c r="B16" s="20" t="s">
        <v>13</v>
      </c>
      <c r="C16" s="7" t="s">
        <v>2</v>
      </c>
      <c r="D16" s="248" t="s">
        <v>3</v>
      </c>
      <c r="E16" s="249"/>
      <c r="F16" s="249"/>
      <c r="G16" s="249"/>
      <c r="H16" s="249"/>
      <c r="I16" s="249"/>
      <c r="J16" s="249"/>
      <c r="K16" s="250"/>
      <c r="L16" s="216" t="s">
        <v>19</v>
      </c>
      <c r="M16" s="218"/>
      <c r="N16" s="69" t="s">
        <v>49</v>
      </c>
      <c r="O16" s="1" t="s">
        <v>76</v>
      </c>
      <c r="P16" s="115" t="s">
        <v>215</v>
      </c>
      <c r="Q16" s="115" t="s">
        <v>221</v>
      </c>
      <c r="R16" s="115" t="s">
        <v>213</v>
      </c>
      <c r="S16" s="115" t="s">
        <v>222</v>
      </c>
      <c r="T16" s="115" t="s">
        <v>223</v>
      </c>
      <c r="U16" s="115" t="s">
        <v>227</v>
      </c>
      <c r="V16" s="115" t="s">
        <v>231</v>
      </c>
    </row>
    <row r="17" spans="1:14" ht="16.5" customHeight="1">
      <c r="A17" s="43">
        <v>40503</v>
      </c>
      <c r="B17" s="44">
        <v>0.4166666666666667</v>
      </c>
      <c r="C17" s="52" t="s">
        <v>96</v>
      </c>
      <c r="D17" s="246" t="s">
        <v>118</v>
      </c>
      <c r="E17" s="258"/>
      <c r="F17" s="258"/>
      <c r="G17" s="258"/>
      <c r="H17" s="258"/>
      <c r="I17" s="258"/>
      <c r="J17" s="258"/>
      <c r="K17" s="247"/>
      <c r="L17" s="246" t="s">
        <v>36</v>
      </c>
      <c r="M17" s="247"/>
      <c r="N17" s="70" t="s">
        <v>78</v>
      </c>
    </row>
    <row r="18" spans="1:14" ht="16.5" customHeight="1">
      <c r="A18" s="43">
        <v>40510</v>
      </c>
      <c r="B18" s="44">
        <v>0.5416666666666666</v>
      </c>
      <c r="C18" s="52" t="s">
        <v>136</v>
      </c>
      <c r="D18" s="243" t="s">
        <v>137</v>
      </c>
      <c r="E18" s="244"/>
      <c r="F18" s="244"/>
      <c r="G18" s="244"/>
      <c r="H18" s="244"/>
      <c r="I18" s="244"/>
      <c r="J18" s="244"/>
      <c r="K18" s="245"/>
      <c r="L18" s="243" t="s">
        <v>36</v>
      </c>
      <c r="M18" s="245"/>
      <c r="N18" s="70" t="s">
        <v>78</v>
      </c>
    </row>
    <row r="19" spans="1:14" ht="16.5" customHeight="1">
      <c r="A19" s="43">
        <v>40510</v>
      </c>
      <c r="B19" s="44">
        <v>0.611111111111111</v>
      </c>
      <c r="C19" s="52" t="s">
        <v>136</v>
      </c>
      <c r="D19" s="243" t="s">
        <v>138</v>
      </c>
      <c r="E19" s="244"/>
      <c r="F19" s="244"/>
      <c r="G19" s="244"/>
      <c r="H19" s="244"/>
      <c r="I19" s="244"/>
      <c r="J19" s="244"/>
      <c r="K19" s="245"/>
      <c r="L19" s="243" t="s">
        <v>36</v>
      </c>
      <c r="M19" s="245"/>
      <c r="N19" s="70" t="s">
        <v>78</v>
      </c>
    </row>
    <row r="20" spans="1:15" ht="16.5" customHeight="1">
      <c r="A20" s="43">
        <v>40517</v>
      </c>
      <c r="B20" s="44">
        <v>0.3958333333333333</v>
      </c>
      <c r="C20" s="52" t="s">
        <v>151</v>
      </c>
      <c r="D20" s="243" t="s">
        <v>157</v>
      </c>
      <c r="E20" s="244"/>
      <c r="F20" s="244"/>
      <c r="G20" s="244"/>
      <c r="H20" s="244"/>
      <c r="I20" s="244"/>
      <c r="J20" s="244"/>
      <c r="K20" s="245"/>
      <c r="L20" s="243" t="s">
        <v>36</v>
      </c>
      <c r="M20" s="245"/>
      <c r="N20" s="70" t="s">
        <v>152</v>
      </c>
      <c r="O20" s="117"/>
    </row>
    <row r="21" spans="1:15" ht="16.5" customHeight="1">
      <c r="A21" s="43">
        <v>40524</v>
      </c>
      <c r="B21" s="44" t="s">
        <v>177</v>
      </c>
      <c r="C21" s="52" t="s">
        <v>101</v>
      </c>
      <c r="D21" s="243" t="s">
        <v>175</v>
      </c>
      <c r="E21" s="244"/>
      <c r="F21" s="244"/>
      <c r="G21" s="244"/>
      <c r="H21" s="244"/>
      <c r="I21" s="244"/>
      <c r="J21" s="244"/>
      <c r="K21" s="245"/>
      <c r="L21" s="243" t="s">
        <v>36</v>
      </c>
      <c r="M21" s="245"/>
      <c r="N21" s="70" t="s">
        <v>176</v>
      </c>
      <c r="O21" s="117"/>
    </row>
    <row r="22" spans="1:15" ht="16.5" customHeight="1">
      <c r="A22" s="43">
        <v>40530</v>
      </c>
      <c r="B22" s="44">
        <v>0.3958333333333333</v>
      </c>
      <c r="C22" s="52" t="s">
        <v>182</v>
      </c>
      <c r="D22" s="243" t="s">
        <v>189</v>
      </c>
      <c r="E22" s="244"/>
      <c r="F22" s="244"/>
      <c r="G22" s="244"/>
      <c r="H22" s="244"/>
      <c r="I22" s="244"/>
      <c r="J22" s="244"/>
      <c r="K22" s="245"/>
      <c r="L22" s="243" t="s">
        <v>36</v>
      </c>
      <c r="M22" s="245"/>
      <c r="N22" s="70" t="s">
        <v>152</v>
      </c>
      <c r="O22" s="117"/>
    </row>
    <row r="23" spans="1:16" ht="16.5" customHeight="1">
      <c r="A23" s="43">
        <v>40531</v>
      </c>
      <c r="B23" s="44">
        <v>0.4166666666666667</v>
      </c>
      <c r="C23" s="45" t="s">
        <v>186</v>
      </c>
      <c r="D23" s="243" t="s">
        <v>190</v>
      </c>
      <c r="E23" s="244"/>
      <c r="F23" s="244"/>
      <c r="G23" s="244"/>
      <c r="H23" s="244"/>
      <c r="I23" s="244"/>
      <c r="J23" s="244"/>
      <c r="K23" s="245"/>
      <c r="L23" s="243" t="s">
        <v>36</v>
      </c>
      <c r="M23" s="245"/>
      <c r="N23" s="71" t="s">
        <v>176</v>
      </c>
      <c r="O23" s="117"/>
      <c r="P23" s="87"/>
    </row>
    <row r="24" spans="1:15" ht="16.5" customHeight="1">
      <c r="A24" s="43">
        <v>40537</v>
      </c>
      <c r="B24" s="44">
        <v>0.5625</v>
      </c>
      <c r="C24" s="45" t="s">
        <v>182</v>
      </c>
      <c r="D24" s="243" t="s">
        <v>199</v>
      </c>
      <c r="E24" s="244"/>
      <c r="F24" s="244"/>
      <c r="G24" s="244"/>
      <c r="H24" s="244"/>
      <c r="I24" s="244"/>
      <c r="J24" s="244"/>
      <c r="K24" s="245"/>
      <c r="L24" s="243" t="s">
        <v>36</v>
      </c>
      <c r="M24" s="245"/>
      <c r="N24" s="71" t="s">
        <v>152</v>
      </c>
      <c r="O24" s="117"/>
    </row>
    <row r="25" spans="1:15" ht="16.5" customHeight="1">
      <c r="A25" s="99">
        <v>40558</v>
      </c>
      <c r="B25" s="103">
        <v>0.625</v>
      </c>
      <c r="C25" s="52" t="s">
        <v>203</v>
      </c>
      <c r="D25" s="240" t="s">
        <v>209</v>
      </c>
      <c r="E25" s="241"/>
      <c r="F25" s="241"/>
      <c r="G25" s="241"/>
      <c r="H25" s="241"/>
      <c r="I25" s="241"/>
      <c r="J25" s="241"/>
      <c r="K25" s="242"/>
      <c r="L25" s="240" t="s">
        <v>36</v>
      </c>
      <c r="M25" s="242"/>
      <c r="N25" s="70" t="s">
        <v>167</v>
      </c>
      <c r="O25" s="117"/>
    </row>
    <row r="26" spans="1:14" ht="16.5" customHeight="1" thickBot="1">
      <c r="A26" s="74">
        <v>40559</v>
      </c>
      <c r="B26" s="106" t="s">
        <v>171</v>
      </c>
      <c r="C26" s="72" t="s">
        <v>151</v>
      </c>
      <c r="D26" s="252" t="s">
        <v>205</v>
      </c>
      <c r="E26" s="253"/>
      <c r="F26" s="253"/>
      <c r="G26" s="253"/>
      <c r="H26" s="253"/>
      <c r="I26" s="253"/>
      <c r="J26" s="253"/>
      <c r="K26" s="254"/>
      <c r="L26" s="252" t="s">
        <v>36</v>
      </c>
      <c r="M26" s="254"/>
      <c r="N26" s="83" t="s">
        <v>152</v>
      </c>
    </row>
    <row r="27" spans="1:13" ht="13.5">
      <c r="A27" s="1"/>
      <c r="B27" s="1"/>
      <c r="C27" s="1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2" ht="13.5">
      <c r="A28" s="1"/>
      <c r="B28" s="1"/>
      <c r="C28" s="1"/>
      <c r="D28" s="5"/>
      <c r="E28" s="5"/>
      <c r="F28" s="5"/>
      <c r="G28" s="5"/>
      <c r="H28" s="5"/>
      <c r="I28" s="5"/>
      <c r="J28" s="5"/>
      <c r="K28" s="5"/>
      <c r="L28" s="5"/>
    </row>
    <row r="29" spans="1:12" ht="13.5">
      <c r="A29" s="1"/>
      <c r="B29" s="1"/>
      <c r="C29" s="1"/>
      <c r="D29" s="5"/>
      <c r="E29" s="5"/>
      <c r="F29" s="5"/>
      <c r="G29" s="5"/>
      <c r="H29" s="5"/>
      <c r="I29" s="5"/>
      <c r="J29" s="5"/>
      <c r="K29" s="5"/>
      <c r="L29" s="5"/>
    </row>
    <row r="30" spans="1:12" ht="13.5">
      <c r="A30" s="1"/>
      <c r="B30" s="1"/>
      <c r="C30" s="1"/>
      <c r="D30" s="5"/>
      <c r="E30" s="5"/>
      <c r="F30" s="5"/>
      <c r="G30" s="5"/>
      <c r="H30" s="5"/>
      <c r="I30" s="5"/>
      <c r="J30" s="5"/>
      <c r="K30" s="5"/>
      <c r="L30" s="5"/>
    </row>
    <row r="31" spans="1:12" ht="13.5">
      <c r="A31" s="1"/>
      <c r="B31" s="1"/>
      <c r="C31" s="1"/>
      <c r="D31" s="5"/>
      <c r="E31" s="5"/>
      <c r="F31" s="5"/>
      <c r="G31" s="5"/>
      <c r="H31" s="5"/>
      <c r="I31" s="5"/>
      <c r="J31" s="5"/>
      <c r="K31" s="5"/>
      <c r="L31" s="5"/>
    </row>
    <row r="32" spans="1:12" ht="13.5">
      <c r="A32" s="1"/>
      <c r="B32" s="1"/>
      <c r="C32" s="1"/>
      <c r="D32" s="5"/>
      <c r="E32" s="5"/>
      <c r="F32" s="5"/>
      <c r="G32" s="5"/>
      <c r="H32" s="5"/>
      <c r="I32" s="5"/>
      <c r="J32" s="5"/>
      <c r="K32" s="5"/>
      <c r="L32" s="5"/>
    </row>
    <row r="33" spans="1:12" ht="13.5">
      <c r="A33" s="1"/>
      <c r="B33" s="1"/>
      <c r="C33" s="1"/>
      <c r="D33" s="5"/>
      <c r="E33" s="5"/>
      <c r="F33" s="5"/>
      <c r="G33" s="5"/>
      <c r="H33" s="5"/>
      <c r="I33" s="5"/>
      <c r="J33" s="5"/>
      <c r="K33" s="5"/>
      <c r="L33" s="5"/>
    </row>
    <row r="34" spans="1:12" ht="13.5">
      <c r="A34" s="1"/>
      <c r="B34" s="1"/>
      <c r="C34" s="1"/>
      <c r="D34" s="5"/>
      <c r="E34" s="5"/>
      <c r="F34" s="5"/>
      <c r="G34" s="5"/>
      <c r="H34" s="5"/>
      <c r="I34" s="5"/>
      <c r="J34" s="5"/>
      <c r="K34" s="5"/>
      <c r="L34" s="5"/>
    </row>
    <row r="35" spans="1:12" ht="13.5">
      <c r="A35" s="1"/>
      <c r="B35" s="1"/>
      <c r="C35" s="1"/>
      <c r="D35" s="5"/>
      <c r="E35" s="5"/>
      <c r="F35" s="5"/>
      <c r="G35" s="5"/>
      <c r="H35" s="5"/>
      <c r="I35" s="5"/>
      <c r="J35" s="5"/>
      <c r="K35" s="5"/>
      <c r="L35" s="5"/>
    </row>
    <row r="36" spans="1:12" ht="13.5">
      <c r="A36" s="1"/>
      <c r="B36" s="1"/>
      <c r="C36" s="1"/>
      <c r="D36" s="5"/>
      <c r="E36" s="5"/>
      <c r="F36" s="5"/>
      <c r="G36" s="5"/>
      <c r="H36" s="5"/>
      <c r="I36" s="5"/>
      <c r="J36" s="5"/>
      <c r="K36" s="5"/>
      <c r="L36" s="5"/>
    </row>
    <row r="37" spans="1:12" ht="13.5">
      <c r="A37" s="1"/>
      <c r="B37" s="1"/>
      <c r="C37" s="1"/>
      <c r="D37" s="5"/>
      <c r="E37" s="5"/>
      <c r="F37" s="5"/>
      <c r="G37" s="5"/>
      <c r="H37" s="5"/>
      <c r="I37" s="5"/>
      <c r="J37" s="5"/>
      <c r="K37" s="5"/>
      <c r="L37" s="5"/>
    </row>
    <row r="38" spans="1:12" ht="13.5">
      <c r="A38" s="1"/>
      <c r="B38" s="1"/>
      <c r="C38" s="1"/>
      <c r="D38" s="5"/>
      <c r="E38" s="5"/>
      <c r="F38" s="5"/>
      <c r="G38" s="5"/>
      <c r="H38" s="5"/>
      <c r="I38" s="5"/>
      <c r="J38" s="5"/>
      <c r="K38" s="5"/>
      <c r="L38" s="5"/>
    </row>
    <row r="39" spans="1:12" ht="13.5">
      <c r="A39" s="1"/>
      <c r="B39" s="1"/>
      <c r="C39" s="1"/>
      <c r="D39" s="5"/>
      <c r="E39" s="5"/>
      <c r="F39" s="5"/>
      <c r="G39" s="5"/>
      <c r="H39" s="5"/>
      <c r="I39" s="5"/>
      <c r="J39" s="5"/>
      <c r="K39" s="5"/>
      <c r="L39" s="5"/>
    </row>
    <row r="40" spans="1:12" ht="13.5">
      <c r="A40" s="1"/>
      <c r="B40" s="1"/>
      <c r="C40" s="1"/>
      <c r="D40" s="5"/>
      <c r="E40" s="5"/>
      <c r="F40" s="5"/>
      <c r="G40" s="5"/>
      <c r="H40" s="5"/>
      <c r="I40" s="5"/>
      <c r="J40" s="5"/>
      <c r="K40" s="5"/>
      <c r="L40" s="5"/>
    </row>
    <row r="41" spans="1:12" ht="13.5">
      <c r="A41" s="1"/>
      <c r="B41" s="1"/>
      <c r="C41" s="1"/>
      <c r="D41" s="5"/>
      <c r="E41" s="5"/>
      <c r="F41" s="5"/>
      <c r="G41" s="5"/>
      <c r="H41" s="5"/>
      <c r="I41" s="5"/>
      <c r="J41" s="5"/>
      <c r="K41" s="5"/>
      <c r="L41" s="5"/>
    </row>
    <row r="42" spans="1:12" ht="13.5">
      <c r="A42" s="1"/>
      <c r="B42" s="1"/>
      <c r="C42" s="1"/>
      <c r="D42" s="5"/>
      <c r="E42" s="5"/>
      <c r="F42" s="5"/>
      <c r="G42" s="5"/>
      <c r="H42" s="5"/>
      <c r="I42" s="5"/>
      <c r="J42" s="5"/>
      <c r="K42" s="5"/>
      <c r="L42" s="5"/>
    </row>
    <row r="43" spans="1:12" ht="13.5">
      <c r="A43" s="1"/>
      <c r="B43" s="1"/>
      <c r="C43" s="1"/>
      <c r="D43" s="5"/>
      <c r="E43" s="5"/>
      <c r="F43" s="5"/>
      <c r="G43" s="5"/>
      <c r="H43" s="5"/>
      <c r="I43" s="5"/>
      <c r="J43" s="5"/>
      <c r="K43" s="5"/>
      <c r="L43" s="5"/>
    </row>
    <row r="44" spans="1:12" ht="13.5">
      <c r="A44" s="1"/>
      <c r="B44" s="1"/>
      <c r="C44" s="1"/>
      <c r="D44" s="5"/>
      <c r="E44" s="5"/>
      <c r="F44" s="5"/>
      <c r="G44" s="5"/>
      <c r="H44" s="5"/>
      <c r="I44" s="5"/>
      <c r="J44" s="5"/>
      <c r="K44" s="5"/>
      <c r="L44" s="5"/>
    </row>
    <row r="45" spans="1:12" ht="13.5">
      <c r="A45" s="1"/>
      <c r="B45" s="1"/>
      <c r="C45" s="1"/>
      <c r="D45" s="5"/>
      <c r="E45" s="5"/>
      <c r="F45" s="5"/>
      <c r="G45" s="5"/>
      <c r="H45" s="5"/>
      <c r="I45" s="5"/>
      <c r="J45" s="5"/>
      <c r="K45" s="5"/>
      <c r="L45" s="5"/>
    </row>
    <row r="46" spans="1:12" ht="13.5">
      <c r="A46" s="1"/>
      <c r="B46" s="1"/>
      <c r="C46" s="1"/>
      <c r="D46" s="5"/>
      <c r="E46" s="5"/>
      <c r="F46" s="5"/>
      <c r="G46" s="5"/>
      <c r="H46" s="5"/>
      <c r="I46" s="5"/>
      <c r="J46" s="5"/>
      <c r="K46" s="5"/>
      <c r="L46" s="5"/>
    </row>
    <row r="47" spans="1:12" ht="13.5">
      <c r="A47" s="1"/>
      <c r="B47" s="1"/>
      <c r="C47" s="1"/>
      <c r="D47" s="5"/>
      <c r="E47" s="5"/>
      <c r="F47" s="5"/>
      <c r="G47" s="5"/>
      <c r="H47" s="5"/>
      <c r="I47" s="5"/>
      <c r="J47" s="5"/>
      <c r="K47" s="5"/>
      <c r="L47" s="5"/>
    </row>
    <row r="48" spans="1:12" ht="13.5">
      <c r="A48" s="1"/>
      <c r="B48" s="1"/>
      <c r="C48" s="1"/>
      <c r="D48" s="5"/>
      <c r="E48" s="5"/>
      <c r="F48" s="5"/>
      <c r="G48" s="5"/>
      <c r="H48" s="5"/>
      <c r="I48" s="5"/>
      <c r="J48" s="5"/>
      <c r="K48" s="5"/>
      <c r="L48" s="5"/>
    </row>
    <row r="49" spans="1:12" ht="13.5">
      <c r="A49" s="1"/>
      <c r="B49" s="1"/>
      <c r="C49" s="1"/>
      <c r="D49" s="5"/>
      <c r="E49" s="5"/>
      <c r="F49" s="5"/>
      <c r="G49" s="5"/>
      <c r="H49" s="5"/>
      <c r="I49" s="5"/>
      <c r="J49" s="5"/>
      <c r="K49" s="5"/>
      <c r="L49" s="5"/>
    </row>
    <row r="50" spans="1:12" ht="13.5">
      <c r="A50" s="1"/>
      <c r="B50" s="1"/>
      <c r="C50" s="1"/>
      <c r="D50" s="5"/>
      <c r="E50" s="5"/>
      <c r="F50" s="5"/>
      <c r="G50" s="5"/>
      <c r="H50" s="5"/>
      <c r="I50" s="5"/>
      <c r="J50" s="5"/>
      <c r="K50" s="5"/>
      <c r="L50" s="5"/>
    </row>
    <row r="51" spans="1:12" ht="13.5">
      <c r="A51" s="1"/>
      <c r="B51" s="1"/>
      <c r="C51" s="1"/>
      <c r="D51" s="5"/>
      <c r="E51" s="5"/>
      <c r="F51" s="5"/>
      <c r="G51" s="5"/>
      <c r="H51" s="5"/>
      <c r="I51" s="5"/>
      <c r="J51" s="5"/>
      <c r="K51" s="5"/>
      <c r="L51" s="5"/>
    </row>
    <row r="52" spans="1:12" ht="13.5">
      <c r="A52" s="1"/>
      <c r="B52" s="1"/>
      <c r="C52" s="1"/>
      <c r="D52" s="5"/>
      <c r="E52" s="5"/>
      <c r="F52" s="5"/>
      <c r="G52" s="5"/>
      <c r="H52" s="5"/>
      <c r="I52" s="5"/>
      <c r="J52" s="5"/>
      <c r="K52" s="5"/>
      <c r="L52" s="5"/>
    </row>
    <row r="53" spans="1:12" ht="13.5">
      <c r="A53" s="1"/>
      <c r="B53" s="1"/>
      <c r="C53" s="1"/>
      <c r="D53" s="5"/>
      <c r="E53" s="5"/>
      <c r="F53" s="5"/>
      <c r="G53" s="5"/>
      <c r="H53" s="5"/>
      <c r="I53" s="5"/>
      <c r="J53" s="5"/>
      <c r="K53" s="5"/>
      <c r="L53" s="5"/>
    </row>
    <row r="54" spans="1:12" ht="13.5">
      <c r="A54" s="1"/>
      <c r="B54" s="1"/>
      <c r="C54" s="1"/>
      <c r="D54" s="5"/>
      <c r="E54" s="5"/>
      <c r="F54" s="5"/>
      <c r="G54" s="5"/>
      <c r="H54" s="5"/>
      <c r="I54" s="5"/>
      <c r="J54" s="5"/>
      <c r="K54" s="5"/>
      <c r="L54" s="5"/>
    </row>
    <row r="55" spans="1:12" ht="13.5">
      <c r="A55" s="1"/>
      <c r="B55" s="1"/>
      <c r="C55" s="1"/>
      <c r="D55" s="5"/>
      <c r="E55" s="5"/>
      <c r="F55" s="5"/>
      <c r="G55" s="5"/>
      <c r="H55" s="5"/>
      <c r="I55" s="5"/>
      <c r="J55" s="5"/>
      <c r="K55" s="5"/>
      <c r="L55" s="5"/>
    </row>
    <row r="56" spans="1:12" ht="13.5">
      <c r="A56" s="1"/>
      <c r="B56" s="1"/>
      <c r="C56" s="1"/>
      <c r="D56" s="5"/>
      <c r="E56" s="5"/>
      <c r="F56" s="5"/>
      <c r="G56" s="5"/>
      <c r="H56" s="5"/>
      <c r="I56" s="5"/>
      <c r="J56" s="5"/>
      <c r="K56" s="5"/>
      <c r="L56" s="5"/>
    </row>
    <row r="57" spans="1:12" ht="13.5">
      <c r="A57" s="1"/>
      <c r="B57" s="1"/>
      <c r="C57" s="1"/>
      <c r="D57" s="5"/>
      <c r="E57" s="5"/>
      <c r="F57" s="5"/>
      <c r="G57" s="5"/>
      <c r="H57" s="5"/>
      <c r="I57" s="5"/>
      <c r="J57" s="5"/>
      <c r="K57" s="5"/>
      <c r="L57" s="5"/>
    </row>
    <row r="58" spans="1:12" ht="13.5">
      <c r="A58" s="1"/>
      <c r="B58" s="1"/>
      <c r="C58" s="1"/>
      <c r="D58" s="5"/>
      <c r="E58" s="5"/>
      <c r="F58" s="5"/>
      <c r="G58" s="5"/>
      <c r="H58" s="5"/>
      <c r="I58" s="5"/>
      <c r="J58" s="5"/>
      <c r="K58" s="5"/>
      <c r="L58" s="5"/>
    </row>
    <row r="59" spans="1:12" ht="13.5">
      <c r="A59" s="1"/>
      <c r="B59" s="1"/>
      <c r="C59" s="1"/>
      <c r="D59" s="5"/>
      <c r="E59" s="5"/>
      <c r="F59" s="5"/>
      <c r="G59" s="5"/>
      <c r="H59" s="5"/>
      <c r="I59" s="5"/>
      <c r="J59" s="5"/>
      <c r="K59" s="5"/>
      <c r="L59" s="5"/>
    </row>
    <row r="60" spans="1:12" ht="13.5">
      <c r="A60" s="1"/>
      <c r="B60" s="1"/>
      <c r="C60" s="1"/>
      <c r="D60" s="5"/>
      <c r="E60" s="5"/>
      <c r="F60" s="5"/>
      <c r="G60" s="5"/>
      <c r="H60" s="5"/>
      <c r="I60" s="5"/>
      <c r="J60" s="5"/>
      <c r="K60" s="5"/>
      <c r="L60" s="5"/>
    </row>
    <row r="61" spans="1:12" ht="13.5">
      <c r="A61" s="1"/>
      <c r="B61" s="1"/>
      <c r="C61" s="1"/>
      <c r="D61" s="5"/>
      <c r="E61" s="5"/>
      <c r="F61" s="5"/>
      <c r="G61" s="5"/>
      <c r="H61" s="5"/>
      <c r="I61" s="5"/>
      <c r="J61" s="5"/>
      <c r="K61" s="5"/>
      <c r="L61" s="5"/>
    </row>
    <row r="62" spans="1:12" ht="13.5">
      <c r="A62" s="1"/>
      <c r="B62" s="1"/>
      <c r="C62" s="1"/>
      <c r="D62" s="5"/>
      <c r="E62" s="5"/>
      <c r="F62" s="5"/>
      <c r="G62" s="5"/>
      <c r="H62" s="5"/>
      <c r="I62" s="5"/>
      <c r="J62" s="5"/>
      <c r="K62" s="5"/>
      <c r="L62" s="5"/>
    </row>
    <row r="63" spans="1:12" ht="13.5">
      <c r="A63" s="1"/>
      <c r="B63" s="1"/>
      <c r="C63" s="1"/>
      <c r="D63" s="5"/>
      <c r="E63" s="5"/>
      <c r="F63" s="5"/>
      <c r="G63" s="5"/>
      <c r="H63" s="5"/>
      <c r="I63" s="5"/>
      <c r="J63" s="5"/>
      <c r="K63" s="5"/>
      <c r="L63" s="5"/>
    </row>
    <row r="64" spans="1:12" ht="13.5">
      <c r="A64" s="1"/>
      <c r="B64" s="1"/>
      <c r="C64" s="1"/>
      <c r="D64" s="5"/>
      <c r="E64" s="5"/>
      <c r="F64" s="5"/>
      <c r="G64" s="5"/>
      <c r="H64" s="5"/>
      <c r="I64" s="5"/>
      <c r="J64" s="5"/>
      <c r="K64" s="5"/>
      <c r="L64" s="5"/>
    </row>
    <row r="65" spans="4:12" ht="13.5">
      <c r="D65" s="5"/>
      <c r="E65" s="5"/>
      <c r="F65" s="5"/>
      <c r="G65" s="5"/>
      <c r="H65" s="5"/>
      <c r="I65" s="5"/>
      <c r="J65" s="5"/>
      <c r="K65" s="5"/>
      <c r="L65" s="5"/>
    </row>
    <row r="66" spans="4:12" ht="13.5">
      <c r="D66" s="5"/>
      <c r="E66" s="5"/>
      <c r="F66" s="5"/>
      <c r="G66" s="5"/>
      <c r="H66" s="5"/>
      <c r="I66" s="5"/>
      <c r="J66" s="5"/>
      <c r="K66" s="5"/>
      <c r="L66" s="5"/>
    </row>
    <row r="67" spans="4:12" ht="13.5">
      <c r="D67" s="5"/>
      <c r="E67" s="5"/>
      <c r="F67" s="5"/>
      <c r="G67" s="5"/>
      <c r="H67" s="5"/>
      <c r="I67" s="5"/>
      <c r="J67" s="5"/>
      <c r="K67" s="5"/>
      <c r="L67" s="5"/>
    </row>
  </sheetData>
  <mergeCells count="37">
    <mergeCell ref="D26:K26"/>
    <mergeCell ref="L26:M26"/>
    <mergeCell ref="A14:N14"/>
    <mergeCell ref="D24:K24"/>
    <mergeCell ref="L24:M24"/>
    <mergeCell ref="D22:K22"/>
    <mergeCell ref="L22:M22"/>
    <mergeCell ref="D23:K23"/>
    <mergeCell ref="L23:M23"/>
    <mergeCell ref="D17:K17"/>
    <mergeCell ref="I11:K11"/>
    <mergeCell ref="P4:R4"/>
    <mergeCell ref="A7:C7"/>
    <mergeCell ref="A8:C8"/>
    <mergeCell ref="A5:C5"/>
    <mergeCell ref="A6:C6"/>
    <mergeCell ref="D16:K16"/>
    <mergeCell ref="A1:M1"/>
    <mergeCell ref="A9:C9"/>
    <mergeCell ref="A10:C10"/>
    <mergeCell ref="A2:M2"/>
    <mergeCell ref="I3:M3"/>
    <mergeCell ref="I5:K5"/>
    <mergeCell ref="L16:M16"/>
    <mergeCell ref="D13:K13"/>
    <mergeCell ref="L13:M13"/>
    <mergeCell ref="L17:M17"/>
    <mergeCell ref="D19:K19"/>
    <mergeCell ref="D18:K18"/>
    <mergeCell ref="L19:M19"/>
    <mergeCell ref="L18:M18"/>
    <mergeCell ref="D25:K25"/>
    <mergeCell ref="L25:M25"/>
    <mergeCell ref="D20:K20"/>
    <mergeCell ref="L20:M20"/>
    <mergeCell ref="D21:K21"/>
    <mergeCell ref="L21:M21"/>
  </mergeCells>
  <printOptions horizontalCentered="1"/>
  <pageMargins left="0.7874015748031497" right="0.3937007874015748" top="1.1811023622047245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2"/>
  <sheetViews>
    <sheetView zoomScale="90" zoomScaleNormal="90" workbookViewId="0" topLeftCell="A7">
      <selection activeCell="A14" sqref="A14:N14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8" width="5.125" style="1" customWidth="1"/>
    <col min="9" max="9" width="4.625" style="1" customWidth="1"/>
    <col min="10" max="11" width="5.125" style="1" customWidth="1"/>
    <col min="12" max="14" width="8.125" style="1" customWidth="1"/>
    <col min="15" max="16384" width="9.00390625" style="1" customWidth="1"/>
  </cols>
  <sheetData>
    <row r="1" spans="1:14" ht="31.5" customHeight="1">
      <c r="A1" s="222" t="str">
        <f>Ａブロック!A1</f>
        <v>第８回さわやかカップ教育リーグ・予選ブロック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75"/>
    </row>
    <row r="2" spans="1:14" ht="18" customHeight="1">
      <c r="A2" s="199" t="str">
        <f>Ａブロック!A2</f>
        <v>2010年11月 7日～2011年  1月23日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76"/>
    </row>
    <row r="3" spans="9:14" ht="15" customHeight="1">
      <c r="I3" s="200" t="str">
        <f>Ａブロック!I3</f>
        <v>【2011. 1. 23現在】</v>
      </c>
      <c r="J3" s="200"/>
      <c r="K3" s="200"/>
      <c r="L3" s="200"/>
      <c r="M3" s="200"/>
      <c r="N3" s="41"/>
    </row>
    <row r="4" spans="1:17" ht="15" thickBot="1">
      <c r="A4" s="8" t="s">
        <v>16</v>
      </c>
      <c r="B4" s="8"/>
      <c r="O4" s="234" t="s">
        <v>21</v>
      </c>
      <c r="P4" s="234"/>
      <c r="Q4" s="234"/>
    </row>
    <row r="5" spans="1:17" s="42" customFormat="1" ht="27" customHeight="1" thickBot="1">
      <c r="A5" s="193"/>
      <c r="B5" s="194"/>
      <c r="C5" s="233"/>
      <c r="D5" s="3" t="s">
        <v>55</v>
      </c>
      <c r="E5" s="4" t="s">
        <v>20</v>
      </c>
      <c r="F5" s="4" t="s">
        <v>9</v>
      </c>
      <c r="G5" s="4" t="s">
        <v>43</v>
      </c>
      <c r="H5" s="31" t="s">
        <v>7</v>
      </c>
      <c r="I5" s="201" t="s">
        <v>12</v>
      </c>
      <c r="J5" s="195"/>
      <c r="K5" s="192"/>
      <c r="L5" s="9" t="s">
        <v>0</v>
      </c>
      <c r="M5" s="9" t="s">
        <v>4</v>
      </c>
      <c r="N5" s="88" t="s">
        <v>58</v>
      </c>
      <c r="O5" s="65" t="s">
        <v>22</v>
      </c>
      <c r="P5" s="1"/>
      <c r="Q5" s="1"/>
    </row>
    <row r="6" spans="1:15" ht="20.25" customHeight="1">
      <c r="A6" s="251" t="s">
        <v>63</v>
      </c>
      <c r="B6" s="230"/>
      <c r="C6" s="231"/>
      <c r="D6" s="29"/>
      <c r="E6" s="22" t="s">
        <v>113</v>
      </c>
      <c r="F6" s="22" t="s">
        <v>91</v>
      </c>
      <c r="G6" s="22" t="s">
        <v>172</v>
      </c>
      <c r="H6" s="33" t="s">
        <v>113</v>
      </c>
      <c r="I6" s="34">
        <f>IF(D6="○",1,0)+IF(E6="○",1,0)+IF(F6="○",1,0)+IF(G6="○",1,0)+IF(H6="○",1,0)</f>
        <v>0</v>
      </c>
      <c r="J6" s="13">
        <f>IF(D6="●",1,0)+IF(E6="●",1,0)+IF(F6="●",1,0)+IF(G6="●",1,0)+IF(H6="●",1,0)</f>
        <v>3</v>
      </c>
      <c r="K6" s="14">
        <f>IF(D6="△",1,0)+IF(E6="△",1,0)+IF(F6="△",1,0)+IF(G6="△",1,0)+IF(H6="△",1,0)</f>
        <v>1</v>
      </c>
      <c r="L6" s="12">
        <f>IF(D6="",1,0)+IF(E6="",1,0)+IF(F6="",1,0)+IF(G6="",1,0)+IF(H6="",1,0)-1</f>
        <v>0</v>
      </c>
      <c r="M6" s="12">
        <v>5</v>
      </c>
      <c r="N6" s="12">
        <v>1</v>
      </c>
      <c r="O6" s="65" t="s">
        <v>23</v>
      </c>
    </row>
    <row r="7" spans="1:15" ht="20.25" customHeight="1">
      <c r="A7" s="232" t="s">
        <v>64</v>
      </c>
      <c r="B7" s="203"/>
      <c r="C7" s="202"/>
      <c r="D7" s="21" t="s">
        <v>110</v>
      </c>
      <c r="E7" s="30"/>
      <c r="F7" s="23" t="s">
        <v>90</v>
      </c>
      <c r="G7" s="23" t="s">
        <v>90</v>
      </c>
      <c r="H7" s="32" t="s">
        <v>90</v>
      </c>
      <c r="I7" s="35">
        <f>IF(D7="○",1,0)+IF(E7="○",1,0)+IF(F7="○",1,0)+IF(G7="○",1,0)+IF(H7="○",1,0)</f>
        <v>4</v>
      </c>
      <c r="J7" s="15">
        <f>IF(D7="●",1,0)+IF(E7="●",1,0)+IF(F7="●",1,0)+IF(G7="●",1,0)+IF(H7="●",1,0)</f>
        <v>0</v>
      </c>
      <c r="K7" s="16">
        <f>IF(D7="△",1,0)+IF(E7="△",1,0)+IF(F7="△",1,0)+IF(G7="△",1,0)+IF(H7="△",1,0)</f>
        <v>0</v>
      </c>
      <c r="L7" s="10">
        <f>IF(D7="",1,0)+IF(E7="",1,0)+IF(F7="",1,0)+IF(G7="",1,0)+IF(H7="",1,0)-1</f>
        <v>0</v>
      </c>
      <c r="M7" s="10">
        <v>1</v>
      </c>
      <c r="N7" s="10">
        <v>3</v>
      </c>
      <c r="O7" s="65" t="s">
        <v>24</v>
      </c>
    </row>
    <row r="8" spans="1:15" ht="20.25" customHeight="1">
      <c r="A8" s="232" t="s">
        <v>57</v>
      </c>
      <c r="B8" s="203"/>
      <c r="C8" s="202"/>
      <c r="D8" s="21" t="s">
        <v>90</v>
      </c>
      <c r="E8" s="23" t="s">
        <v>91</v>
      </c>
      <c r="F8" s="30"/>
      <c r="G8" s="23" t="s">
        <v>158</v>
      </c>
      <c r="H8" s="32" t="s">
        <v>91</v>
      </c>
      <c r="I8" s="35">
        <f>IF(D8="○",1,0)+IF(E8="○",1,0)+IF(F8="○",1,0)+IF(G8="○",1,0)+IF(H8="○",1,0)</f>
        <v>1</v>
      </c>
      <c r="J8" s="15">
        <f>IF(D8="●",1,0)+IF(E8="●",1,0)+IF(F8="●",1,0)+IF(G8="●",1,0)+IF(H8="●",1,0)</f>
        <v>3</v>
      </c>
      <c r="K8" s="16">
        <f>IF(D8="△",1,0)+IF(E8="△",1,0)+IF(F8="△",1,0)+IF(G8="△",1,0)+IF(H8="△",1,0)</f>
        <v>0</v>
      </c>
      <c r="L8" s="10">
        <f>IF(D8="",1,0)+IF(E8="",1,0)+IF(F8="",1,0)+IF(G8="",1,0)+IF(H8="",1,0)-1</f>
        <v>0</v>
      </c>
      <c r="M8" s="10">
        <v>4</v>
      </c>
      <c r="N8" s="10">
        <v>2</v>
      </c>
      <c r="O8" s="65" t="s">
        <v>25</v>
      </c>
    </row>
    <row r="9" spans="1:15" ht="20.25" customHeight="1">
      <c r="A9" s="196" t="s">
        <v>40</v>
      </c>
      <c r="B9" s="197"/>
      <c r="C9" s="259"/>
      <c r="D9" s="21" t="s">
        <v>172</v>
      </c>
      <c r="E9" s="23" t="s">
        <v>158</v>
      </c>
      <c r="F9" s="23" t="s">
        <v>90</v>
      </c>
      <c r="G9" s="30"/>
      <c r="H9" s="54" t="s">
        <v>140</v>
      </c>
      <c r="I9" s="35">
        <f>IF(D9="○",1,0)+IF(E9="○",1,0)+IF(F9="○",1,0)+IF(G9="○",1,0)+IF(H9="○",1,0)</f>
        <v>2</v>
      </c>
      <c r="J9" s="17">
        <f>IF(D9="●",1,0)+IF(E9="●",1,0)+IF(F9="●",1,0)+IF(G9="●",1,0)+IF(H9="●",1,0)</f>
        <v>1</v>
      </c>
      <c r="K9" s="16">
        <f>IF(D9="△",1,0)+IF(E9="△",1,0)+IF(F9="△",1,0)+IF(G9="△",1,0)+IF(H9="△",1,0)</f>
        <v>1</v>
      </c>
      <c r="L9" s="10">
        <f>IF(D9="",1,0)+IF(E9="",1,0)+IF(F9="",1,0)+IF(G9="",1,0)+IF(H9="",1,0)-1</f>
        <v>0</v>
      </c>
      <c r="M9" s="10">
        <v>2</v>
      </c>
      <c r="N9" s="10">
        <v>1</v>
      </c>
      <c r="O9" s="65" t="s">
        <v>26</v>
      </c>
    </row>
    <row r="10" spans="1:15" ht="20.25" customHeight="1" thickBot="1">
      <c r="A10" s="204" t="s">
        <v>38</v>
      </c>
      <c r="B10" s="205"/>
      <c r="C10" s="206"/>
      <c r="D10" s="28" t="s">
        <v>90</v>
      </c>
      <c r="E10" s="24" t="s">
        <v>109</v>
      </c>
      <c r="F10" s="27" t="s">
        <v>90</v>
      </c>
      <c r="G10" s="40" t="s">
        <v>139</v>
      </c>
      <c r="H10" s="51"/>
      <c r="I10" s="36">
        <f>IF(D10="○",1,0)+IF(E10="○",1,0)+IF(F10="○",1,0)+IF(G10="○",1,0)+IF(H10="○",1,0)</f>
        <v>2</v>
      </c>
      <c r="J10" s="18">
        <f>IF(D10="●",1,0)+IF(E10="●",1,0)+IF(F10="●",1,0)+IF(G10="●",1,0)+IF(H10="●",1,0)</f>
        <v>2</v>
      </c>
      <c r="K10" s="19">
        <f>IF(D10="△",1,0)+IF(E10="△",1,0)+IF(F10="△",1,0)+IF(G10="△",1,0)+IF(H10="△",1,0)</f>
        <v>0</v>
      </c>
      <c r="L10" s="11">
        <f>IF(D10="",1,0)+IF(E10="",1,0)+IF(F10="",1,0)+IF(G10="",1,0)+IF(H10="",1,0)-1</f>
        <v>0</v>
      </c>
      <c r="M10" s="11">
        <v>3</v>
      </c>
      <c r="N10" s="11">
        <v>3</v>
      </c>
      <c r="O10" s="84" t="s">
        <v>62</v>
      </c>
    </row>
    <row r="11" spans="1:14" ht="20.25" customHeight="1" thickBot="1">
      <c r="A11" s="25"/>
      <c r="B11" s="25"/>
      <c r="C11" s="26"/>
      <c r="D11" s="37"/>
      <c r="E11" s="37"/>
      <c r="F11" s="37"/>
      <c r="G11" s="60"/>
      <c r="H11" s="38"/>
      <c r="I11" s="235" t="s">
        <v>37</v>
      </c>
      <c r="J11" s="235"/>
      <c r="K11" s="236"/>
      <c r="L11" s="66">
        <f>SUM(L6:L10)/2</f>
        <v>0</v>
      </c>
      <c r="N11" s="66">
        <f>SUM(N6:N10)</f>
        <v>10</v>
      </c>
    </row>
    <row r="12" spans="1:2" ht="16.5" customHeight="1" thickBot="1">
      <c r="A12" s="8" t="str">
        <f>Ａブロック!A13</f>
        <v>＜先週の試合結果＞</v>
      </c>
      <c r="B12" s="8"/>
    </row>
    <row r="13" spans="1:14" ht="16.5" customHeight="1" thickBot="1">
      <c r="A13" s="6" t="s">
        <v>1</v>
      </c>
      <c r="B13" s="20" t="s">
        <v>13</v>
      </c>
      <c r="C13" s="7" t="s">
        <v>2</v>
      </c>
      <c r="D13" s="216" t="s">
        <v>48</v>
      </c>
      <c r="E13" s="217"/>
      <c r="F13" s="217"/>
      <c r="G13" s="217"/>
      <c r="H13" s="217"/>
      <c r="I13" s="217"/>
      <c r="J13" s="217"/>
      <c r="K13" s="218"/>
      <c r="L13" s="216" t="s">
        <v>19</v>
      </c>
      <c r="M13" s="218"/>
      <c r="N13" s="69" t="s">
        <v>49</v>
      </c>
    </row>
    <row r="14" spans="1:14" ht="16.5" customHeight="1" thickBot="1">
      <c r="A14" s="255" t="s">
        <v>204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7"/>
    </row>
    <row r="15" spans="1:2" ht="16.5" customHeight="1" thickBot="1">
      <c r="A15" s="8" t="s">
        <v>6</v>
      </c>
      <c r="B15" s="8"/>
    </row>
    <row r="16" spans="1:14" ht="16.5" customHeight="1" thickBot="1">
      <c r="A16" s="6" t="s">
        <v>1</v>
      </c>
      <c r="B16" s="20" t="s">
        <v>13</v>
      </c>
      <c r="C16" s="7" t="s">
        <v>2</v>
      </c>
      <c r="D16" s="248" t="s">
        <v>3</v>
      </c>
      <c r="E16" s="249"/>
      <c r="F16" s="249"/>
      <c r="G16" s="249"/>
      <c r="H16" s="249"/>
      <c r="I16" s="249"/>
      <c r="J16" s="249"/>
      <c r="K16" s="250"/>
      <c r="L16" s="216" t="s">
        <v>19</v>
      </c>
      <c r="M16" s="218"/>
      <c r="N16" s="69" t="s">
        <v>49</v>
      </c>
    </row>
    <row r="17" spans="1:14" ht="16.5" customHeight="1">
      <c r="A17" s="77">
        <v>40496</v>
      </c>
      <c r="B17" s="78">
        <v>0.3958333333333333</v>
      </c>
      <c r="C17" s="73" t="s">
        <v>87</v>
      </c>
      <c r="D17" s="246" t="s">
        <v>89</v>
      </c>
      <c r="E17" s="258"/>
      <c r="F17" s="258"/>
      <c r="G17" s="258"/>
      <c r="H17" s="258"/>
      <c r="I17" s="258"/>
      <c r="J17" s="258"/>
      <c r="K17" s="247"/>
      <c r="L17" s="246" t="s">
        <v>36</v>
      </c>
      <c r="M17" s="247"/>
      <c r="N17" s="79" t="s">
        <v>88</v>
      </c>
    </row>
    <row r="18" spans="1:15" ht="16.5" customHeight="1">
      <c r="A18" s="43">
        <v>40502</v>
      </c>
      <c r="B18" s="44" t="s">
        <v>99</v>
      </c>
      <c r="C18" s="52" t="s">
        <v>87</v>
      </c>
      <c r="D18" s="243" t="s">
        <v>111</v>
      </c>
      <c r="E18" s="244"/>
      <c r="F18" s="244"/>
      <c r="G18" s="244"/>
      <c r="H18" s="244"/>
      <c r="I18" s="244"/>
      <c r="J18" s="244"/>
      <c r="K18" s="245"/>
      <c r="L18" s="243" t="s">
        <v>36</v>
      </c>
      <c r="M18" s="245"/>
      <c r="N18" s="71" t="s">
        <v>98</v>
      </c>
      <c r="O18" s="87"/>
    </row>
    <row r="19" spans="1:15" ht="16.5" customHeight="1">
      <c r="A19" s="43">
        <v>40503</v>
      </c>
      <c r="B19" s="44">
        <v>0.3958333333333333</v>
      </c>
      <c r="C19" s="45" t="s">
        <v>97</v>
      </c>
      <c r="D19" s="243" t="s">
        <v>112</v>
      </c>
      <c r="E19" s="244"/>
      <c r="F19" s="244"/>
      <c r="G19" s="244"/>
      <c r="H19" s="244"/>
      <c r="I19" s="244"/>
      <c r="J19" s="244"/>
      <c r="K19" s="245"/>
      <c r="L19" s="243" t="s">
        <v>36</v>
      </c>
      <c r="M19" s="245"/>
      <c r="N19" s="71" t="s">
        <v>88</v>
      </c>
      <c r="O19" s="87"/>
    </row>
    <row r="20" spans="1:15" ht="16.5" customHeight="1">
      <c r="A20" s="43">
        <v>40510</v>
      </c>
      <c r="B20" s="44" t="s">
        <v>125</v>
      </c>
      <c r="C20" s="96" t="s">
        <v>124</v>
      </c>
      <c r="D20" s="243" t="s">
        <v>141</v>
      </c>
      <c r="E20" s="244"/>
      <c r="F20" s="244"/>
      <c r="G20" s="244"/>
      <c r="H20" s="244"/>
      <c r="I20" s="244"/>
      <c r="J20" s="244"/>
      <c r="K20" s="245"/>
      <c r="L20" s="243" t="s">
        <v>36</v>
      </c>
      <c r="M20" s="245"/>
      <c r="N20" s="71" t="s">
        <v>126</v>
      </c>
      <c r="O20" s="87"/>
    </row>
    <row r="21" spans="1:15" ht="16.5" customHeight="1">
      <c r="A21" s="43">
        <v>40517</v>
      </c>
      <c r="B21" s="44">
        <v>0.4583333333333333</v>
      </c>
      <c r="C21" s="96" t="s">
        <v>127</v>
      </c>
      <c r="D21" s="243" t="s">
        <v>159</v>
      </c>
      <c r="E21" s="244"/>
      <c r="F21" s="244"/>
      <c r="G21" s="244"/>
      <c r="H21" s="244"/>
      <c r="I21" s="244"/>
      <c r="J21" s="244"/>
      <c r="K21" s="245"/>
      <c r="L21" s="243" t="s">
        <v>36</v>
      </c>
      <c r="M21" s="245"/>
      <c r="N21" s="71" t="s">
        <v>154</v>
      </c>
      <c r="O21" s="87"/>
    </row>
    <row r="22" spans="1:15" ht="16.5" customHeight="1">
      <c r="A22" s="99">
        <v>40524</v>
      </c>
      <c r="B22" s="103">
        <v>0.3958333333333333</v>
      </c>
      <c r="C22" s="52" t="s">
        <v>97</v>
      </c>
      <c r="D22" s="240" t="s">
        <v>181</v>
      </c>
      <c r="E22" s="241"/>
      <c r="F22" s="241"/>
      <c r="G22" s="241"/>
      <c r="H22" s="241"/>
      <c r="I22" s="241"/>
      <c r="J22" s="241"/>
      <c r="K22" s="242"/>
      <c r="L22" s="240" t="s">
        <v>36</v>
      </c>
      <c r="M22" s="242"/>
      <c r="N22" s="70" t="s">
        <v>98</v>
      </c>
      <c r="O22" s="87"/>
    </row>
    <row r="23" spans="1:15" ht="16.5" customHeight="1">
      <c r="A23" s="43">
        <v>40524</v>
      </c>
      <c r="B23" s="44">
        <v>0.4166666666666667</v>
      </c>
      <c r="C23" s="96" t="s">
        <v>169</v>
      </c>
      <c r="D23" s="243" t="s">
        <v>173</v>
      </c>
      <c r="E23" s="244"/>
      <c r="F23" s="244"/>
      <c r="G23" s="244"/>
      <c r="H23" s="244"/>
      <c r="I23" s="244"/>
      <c r="J23" s="244"/>
      <c r="K23" s="245"/>
      <c r="L23" s="243" t="s">
        <v>36</v>
      </c>
      <c r="M23" s="245"/>
      <c r="N23" s="71" t="s">
        <v>170</v>
      </c>
      <c r="O23" s="87"/>
    </row>
    <row r="24" spans="1:15" ht="16.5" customHeight="1">
      <c r="A24" s="99">
        <v>40535</v>
      </c>
      <c r="B24" s="103">
        <v>0.5833333333333334</v>
      </c>
      <c r="C24" s="52" t="s">
        <v>193</v>
      </c>
      <c r="D24" s="240" t="s">
        <v>195</v>
      </c>
      <c r="E24" s="241"/>
      <c r="F24" s="241"/>
      <c r="G24" s="241"/>
      <c r="H24" s="241"/>
      <c r="I24" s="241"/>
      <c r="J24" s="241"/>
      <c r="K24" s="242"/>
      <c r="L24" s="240" t="s">
        <v>36</v>
      </c>
      <c r="M24" s="242"/>
      <c r="N24" s="70" t="s">
        <v>55</v>
      </c>
      <c r="O24" s="87"/>
    </row>
    <row r="25" spans="1:15" ht="16.5" customHeight="1">
      <c r="A25" s="43">
        <v>40538</v>
      </c>
      <c r="B25" s="44">
        <v>0.47222222222222227</v>
      </c>
      <c r="C25" s="96" t="s">
        <v>127</v>
      </c>
      <c r="D25" s="243" t="s">
        <v>198</v>
      </c>
      <c r="E25" s="244"/>
      <c r="F25" s="244"/>
      <c r="G25" s="244"/>
      <c r="H25" s="244"/>
      <c r="I25" s="244"/>
      <c r="J25" s="244"/>
      <c r="K25" s="245"/>
      <c r="L25" s="243" t="s">
        <v>36</v>
      </c>
      <c r="M25" s="245"/>
      <c r="N25" s="71" t="s">
        <v>154</v>
      </c>
      <c r="O25" s="87"/>
    </row>
    <row r="26" spans="1:14" ht="16.5" customHeight="1" thickBot="1">
      <c r="A26" s="74">
        <v>40553</v>
      </c>
      <c r="B26" s="106">
        <v>0.3958333333333333</v>
      </c>
      <c r="C26" s="72" t="s">
        <v>87</v>
      </c>
      <c r="D26" s="252" t="s">
        <v>200</v>
      </c>
      <c r="E26" s="253"/>
      <c r="F26" s="253"/>
      <c r="G26" s="253"/>
      <c r="H26" s="253"/>
      <c r="I26" s="253"/>
      <c r="J26" s="253"/>
      <c r="K26" s="254"/>
      <c r="L26" s="252" t="s">
        <v>36</v>
      </c>
      <c r="M26" s="254"/>
      <c r="N26" s="83" t="s">
        <v>88</v>
      </c>
    </row>
    <row r="28" spans="1:12" ht="13.5">
      <c r="A28" s="1"/>
      <c r="B28" s="1"/>
      <c r="C28" s="1"/>
      <c r="D28" s="5"/>
      <c r="E28" s="5"/>
      <c r="F28" s="5"/>
      <c r="G28" s="5"/>
      <c r="H28" s="5"/>
      <c r="I28" s="5"/>
      <c r="J28" s="5"/>
      <c r="K28" s="5"/>
      <c r="L28" s="5"/>
    </row>
    <row r="29" spans="1:12" ht="13.5">
      <c r="A29" s="1"/>
      <c r="B29" s="1"/>
      <c r="C29" s="1"/>
      <c r="D29" s="5"/>
      <c r="E29" s="5"/>
      <c r="F29" s="5"/>
      <c r="G29" s="5"/>
      <c r="H29" s="5"/>
      <c r="I29" s="5"/>
      <c r="J29" s="5"/>
      <c r="K29" s="5"/>
      <c r="L29" s="5"/>
    </row>
    <row r="30" spans="1:12" ht="13.5">
      <c r="A30" s="1"/>
      <c r="B30" s="1"/>
      <c r="C30" s="1"/>
      <c r="D30" s="5"/>
      <c r="E30" s="5"/>
      <c r="F30" s="5"/>
      <c r="G30" s="5"/>
      <c r="H30" s="5"/>
      <c r="I30" s="5"/>
      <c r="J30" s="5"/>
      <c r="K30" s="5"/>
      <c r="L30" s="5"/>
    </row>
    <row r="31" spans="1:12" ht="13.5">
      <c r="A31" s="1"/>
      <c r="B31" s="1"/>
      <c r="C31" s="1"/>
      <c r="D31" s="5"/>
      <c r="E31" s="5"/>
      <c r="F31" s="5"/>
      <c r="G31" s="5"/>
      <c r="H31" s="5"/>
      <c r="I31" s="5"/>
      <c r="J31" s="5"/>
      <c r="K31" s="5"/>
      <c r="L31" s="5"/>
    </row>
    <row r="32" spans="1:12" ht="13.5">
      <c r="A32" s="1"/>
      <c r="B32" s="1"/>
      <c r="C32" s="1"/>
      <c r="D32" s="5"/>
      <c r="E32" s="5"/>
      <c r="F32" s="5"/>
      <c r="G32" s="5"/>
      <c r="H32" s="5"/>
      <c r="I32" s="5"/>
      <c r="J32" s="5"/>
      <c r="K32" s="5"/>
      <c r="L32" s="5"/>
    </row>
    <row r="33" spans="1:12" ht="13.5">
      <c r="A33" s="1"/>
      <c r="B33" s="1"/>
      <c r="C33" s="1"/>
      <c r="D33" s="5"/>
      <c r="E33" s="5"/>
      <c r="F33" s="5"/>
      <c r="G33" s="5"/>
      <c r="H33" s="5"/>
      <c r="I33" s="5"/>
      <c r="J33" s="5"/>
      <c r="K33" s="5"/>
      <c r="L33" s="5"/>
    </row>
    <row r="34" spans="1:12" ht="13.5">
      <c r="A34" s="1"/>
      <c r="B34" s="1"/>
      <c r="C34" s="1"/>
      <c r="D34" s="5"/>
      <c r="E34" s="5"/>
      <c r="F34" s="5"/>
      <c r="G34" s="5"/>
      <c r="H34" s="5"/>
      <c r="I34" s="5"/>
      <c r="J34" s="5"/>
      <c r="K34" s="5"/>
      <c r="L34" s="5"/>
    </row>
    <row r="35" spans="1:12" ht="13.5">
      <c r="A35" s="1"/>
      <c r="B35" s="1"/>
      <c r="C35" s="1"/>
      <c r="D35" s="5"/>
      <c r="E35" s="5"/>
      <c r="F35" s="5"/>
      <c r="G35" s="5"/>
      <c r="H35" s="5"/>
      <c r="I35" s="5"/>
      <c r="J35" s="5"/>
      <c r="K35" s="5"/>
      <c r="L35" s="5"/>
    </row>
    <row r="36" spans="1:12" ht="13.5">
      <c r="A36" s="1"/>
      <c r="B36" s="1"/>
      <c r="C36" s="1"/>
      <c r="D36" s="5"/>
      <c r="E36" s="5"/>
      <c r="F36" s="5"/>
      <c r="G36" s="5"/>
      <c r="H36" s="5"/>
      <c r="I36" s="5"/>
      <c r="J36" s="5"/>
      <c r="K36" s="5"/>
      <c r="L36" s="5"/>
    </row>
    <row r="37" spans="1:12" ht="13.5">
      <c r="A37" s="1"/>
      <c r="B37" s="1"/>
      <c r="C37" s="1"/>
      <c r="D37" s="5"/>
      <c r="E37" s="5"/>
      <c r="F37" s="5"/>
      <c r="G37" s="5"/>
      <c r="H37" s="5"/>
      <c r="I37" s="5"/>
      <c r="J37" s="5"/>
      <c r="K37" s="5"/>
      <c r="L37" s="5"/>
    </row>
    <row r="38" spans="1:12" ht="13.5">
      <c r="A38" s="1"/>
      <c r="B38" s="1"/>
      <c r="C38" s="1"/>
      <c r="D38" s="5"/>
      <c r="E38" s="5"/>
      <c r="F38" s="5"/>
      <c r="G38" s="5"/>
      <c r="H38" s="5"/>
      <c r="I38" s="5"/>
      <c r="J38" s="5"/>
      <c r="K38" s="5"/>
      <c r="L38" s="5"/>
    </row>
    <row r="39" spans="1:12" ht="13.5">
      <c r="A39" s="1"/>
      <c r="B39" s="1"/>
      <c r="C39" s="1"/>
      <c r="D39" s="5"/>
      <c r="E39" s="5"/>
      <c r="F39" s="5"/>
      <c r="G39" s="5"/>
      <c r="H39" s="5"/>
      <c r="I39" s="5"/>
      <c r="J39" s="5"/>
      <c r="K39" s="5"/>
      <c r="L39" s="5"/>
    </row>
    <row r="40" spans="1:12" ht="13.5">
      <c r="A40" s="1"/>
      <c r="B40" s="1"/>
      <c r="C40" s="1"/>
      <c r="D40" s="5"/>
      <c r="E40" s="5"/>
      <c r="F40" s="5"/>
      <c r="G40" s="5"/>
      <c r="H40" s="5"/>
      <c r="I40" s="5"/>
      <c r="J40" s="5"/>
      <c r="K40" s="5"/>
      <c r="L40" s="5"/>
    </row>
    <row r="41" spans="1:12" ht="13.5">
      <c r="A41" s="1"/>
      <c r="B41" s="1"/>
      <c r="C41" s="1"/>
      <c r="D41" s="5"/>
      <c r="E41" s="5"/>
      <c r="F41" s="5"/>
      <c r="G41" s="5"/>
      <c r="H41" s="5"/>
      <c r="I41" s="5"/>
      <c r="J41" s="5"/>
      <c r="K41" s="5"/>
      <c r="L41" s="5"/>
    </row>
    <row r="42" spans="1:12" ht="13.5">
      <c r="A42" s="1"/>
      <c r="B42" s="1"/>
      <c r="C42" s="1"/>
      <c r="D42" s="5"/>
      <c r="E42" s="5"/>
      <c r="F42" s="5"/>
      <c r="G42" s="5"/>
      <c r="H42" s="5"/>
      <c r="I42" s="5"/>
      <c r="J42" s="5"/>
      <c r="K42" s="5"/>
      <c r="L42" s="5"/>
    </row>
    <row r="43" spans="1:12" ht="13.5">
      <c r="A43" s="1"/>
      <c r="B43" s="1"/>
      <c r="C43" s="1"/>
      <c r="D43" s="5"/>
      <c r="E43" s="5"/>
      <c r="F43" s="5"/>
      <c r="G43" s="5"/>
      <c r="H43" s="5"/>
      <c r="I43" s="5"/>
      <c r="J43" s="5"/>
      <c r="K43" s="5"/>
      <c r="L43" s="5"/>
    </row>
    <row r="44" spans="1:12" ht="13.5">
      <c r="A44" s="1"/>
      <c r="B44" s="1"/>
      <c r="C44" s="1"/>
      <c r="D44" s="5"/>
      <c r="E44" s="5"/>
      <c r="F44" s="5"/>
      <c r="G44" s="5"/>
      <c r="H44" s="5"/>
      <c r="I44" s="5"/>
      <c r="J44" s="5"/>
      <c r="K44" s="5"/>
      <c r="L44" s="5"/>
    </row>
    <row r="45" spans="1:12" ht="13.5">
      <c r="A45" s="1"/>
      <c r="B45" s="1"/>
      <c r="C45" s="1"/>
      <c r="D45" s="5"/>
      <c r="E45" s="5"/>
      <c r="F45" s="5"/>
      <c r="G45" s="5"/>
      <c r="H45" s="5"/>
      <c r="I45" s="5"/>
      <c r="J45" s="5"/>
      <c r="K45" s="5"/>
      <c r="L45" s="5"/>
    </row>
    <row r="46" spans="1:12" ht="13.5">
      <c r="A46" s="1"/>
      <c r="B46" s="1"/>
      <c r="C46" s="1"/>
      <c r="D46" s="5"/>
      <c r="E46" s="5"/>
      <c r="F46" s="5"/>
      <c r="G46" s="5"/>
      <c r="H46" s="5"/>
      <c r="I46" s="5"/>
      <c r="J46" s="5"/>
      <c r="K46" s="5"/>
      <c r="L46" s="5"/>
    </row>
    <row r="47" spans="1:12" ht="13.5">
      <c r="A47" s="1"/>
      <c r="B47" s="1"/>
      <c r="C47" s="1"/>
      <c r="D47" s="5"/>
      <c r="E47" s="5"/>
      <c r="F47" s="5"/>
      <c r="G47" s="5"/>
      <c r="H47" s="5"/>
      <c r="I47" s="5"/>
      <c r="J47" s="5"/>
      <c r="K47" s="5"/>
      <c r="L47" s="5"/>
    </row>
    <row r="48" spans="1:12" ht="13.5">
      <c r="A48" s="1"/>
      <c r="B48" s="1"/>
      <c r="C48" s="1"/>
      <c r="D48" s="5"/>
      <c r="E48" s="5"/>
      <c r="F48" s="5"/>
      <c r="G48" s="5"/>
      <c r="H48" s="5"/>
      <c r="I48" s="5"/>
      <c r="J48" s="5"/>
      <c r="K48" s="5"/>
      <c r="L48" s="5"/>
    </row>
    <row r="49" spans="1:12" ht="13.5">
      <c r="A49" s="1"/>
      <c r="B49" s="1"/>
      <c r="C49" s="1"/>
      <c r="D49" s="5"/>
      <c r="E49" s="5"/>
      <c r="F49" s="5"/>
      <c r="G49" s="5"/>
      <c r="H49" s="5"/>
      <c r="I49" s="5"/>
      <c r="J49" s="5"/>
      <c r="K49" s="5"/>
      <c r="L49" s="5"/>
    </row>
    <row r="50" spans="1:12" ht="13.5">
      <c r="A50" s="1"/>
      <c r="B50" s="1"/>
      <c r="C50" s="1"/>
      <c r="D50" s="5"/>
      <c r="E50" s="5"/>
      <c r="F50" s="5"/>
      <c r="G50" s="5"/>
      <c r="H50" s="5"/>
      <c r="I50" s="5"/>
      <c r="J50" s="5"/>
      <c r="K50" s="5"/>
      <c r="L50" s="5"/>
    </row>
    <row r="51" spans="1:12" ht="13.5">
      <c r="A51" s="1"/>
      <c r="B51" s="1"/>
      <c r="C51" s="1"/>
      <c r="D51" s="5"/>
      <c r="E51" s="5"/>
      <c r="F51" s="5"/>
      <c r="G51" s="5"/>
      <c r="H51" s="5"/>
      <c r="I51" s="5"/>
      <c r="J51" s="5"/>
      <c r="K51" s="5"/>
      <c r="L51" s="5"/>
    </row>
    <row r="52" spans="1:12" ht="13.5">
      <c r="A52" s="1"/>
      <c r="B52" s="1"/>
      <c r="C52" s="1"/>
      <c r="D52" s="5"/>
      <c r="E52" s="5"/>
      <c r="F52" s="5"/>
      <c r="G52" s="5"/>
      <c r="H52" s="5"/>
      <c r="I52" s="5"/>
      <c r="J52" s="5"/>
      <c r="K52" s="5"/>
      <c r="L52" s="5"/>
    </row>
    <row r="53" spans="1:12" ht="13.5">
      <c r="A53" s="1"/>
      <c r="B53" s="1"/>
      <c r="C53" s="1"/>
      <c r="D53" s="5"/>
      <c r="E53" s="5"/>
      <c r="F53" s="5"/>
      <c r="G53" s="5"/>
      <c r="H53" s="5"/>
      <c r="I53" s="5"/>
      <c r="J53" s="5"/>
      <c r="K53" s="5"/>
      <c r="L53" s="5"/>
    </row>
    <row r="54" spans="1:12" ht="13.5">
      <c r="A54" s="1"/>
      <c r="B54" s="1"/>
      <c r="C54" s="1"/>
      <c r="D54" s="5"/>
      <c r="E54" s="5"/>
      <c r="F54" s="5"/>
      <c r="G54" s="5"/>
      <c r="H54" s="5"/>
      <c r="I54" s="5"/>
      <c r="J54" s="5"/>
      <c r="K54" s="5"/>
      <c r="L54" s="5"/>
    </row>
    <row r="55" spans="1:12" ht="13.5">
      <c r="A55" s="1"/>
      <c r="B55" s="1"/>
      <c r="C55" s="1"/>
      <c r="D55" s="5"/>
      <c r="E55" s="5"/>
      <c r="F55" s="5"/>
      <c r="G55" s="5"/>
      <c r="H55" s="5"/>
      <c r="I55" s="5"/>
      <c r="J55" s="5"/>
      <c r="K55" s="5"/>
      <c r="L55" s="5"/>
    </row>
    <row r="56" spans="1:12" ht="13.5">
      <c r="A56" s="1"/>
      <c r="B56" s="1"/>
      <c r="C56" s="1"/>
      <c r="D56" s="5"/>
      <c r="E56" s="5"/>
      <c r="F56" s="5"/>
      <c r="G56" s="5"/>
      <c r="H56" s="5"/>
      <c r="I56" s="5"/>
      <c r="J56" s="5"/>
      <c r="K56" s="5"/>
      <c r="L56" s="5"/>
    </row>
    <row r="57" spans="1:12" ht="13.5">
      <c r="A57" s="1"/>
      <c r="B57" s="1"/>
      <c r="C57" s="1"/>
      <c r="D57" s="5"/>
      <c r="E57" s="5"/>
      <c r="F57" s="5"/>
      <c r="G57" s="5"/>
      <c r="H57" s="5"/>
      <c r="I57" s="5"/>
      <c r="J57" s="5"/>
      <c r="K57" s="5"/>
      <c r="L57" s="5"/>
    </row>
    <row r="58" spans="1:12" ht="13.5">
      <c r="A58" s="1"/>
      <c r="B58" s="1"/>
      <c r="C58" s="1"/>
      <c r="D58" s="5"/>
      <c r="E58" s="5"/>
      <c r="F58" s="5"/>
      <c r="G58" s="5"/>
      <c r="H58" s="5"/>
      <c r="I58" s="5"/>
      <c r="J58" s="5"/>
      <c r="K58" s="5"/>
      <c r="L58" s="5"/>
    </row>
    <row r="59" spans="1:12" ht="13.5">
      <c r="A59" s="1"/>
      <c r="B59" s="1"/>
      <c r="C59" s="1"/>
      <c r="D59" s="5"/>
      <c r="E59" s="5"/>
      <c r="F59" s="5"/>
      <c r="G59" s="5"/>
      <c r="H59" s="5"/>
      <c r="I59" s="5"/>
      <c r="J59" s="5"/>
      <c r="K59" s="5"/>
      <c r="L59" s="5"/>
    </row>
    <row r="60" spans="4:12" ht="13.5">
      <c r="D60" s="5"/>
      <c r="E60" s="5"/>
      <c r="F60" s="5"/>
      <c r="G60" s="5"/>
      <c r="H60" s="5"/>
      <c r="I60" s="5"/>
      <c r="J60" s="5"/>
      <c r="K60" s="5"/>
      <c r="L60" s="5"/>
    </row>
    <row r="61" spans="4:12" ht="13.5">
      <c r="D61" s="5"/>
      <c r="E61" s="5"/>
      <c r="F61" s="5"/>
      <c r="G61" s="5"/>
      <c r="H61" s="5"/>
      <c r="I61" s="5"/>
      <c r="J61" s="5"/>
      <c r="K61" s="5"/>
      <c r="L61" s="5"/>
    </row>
    <row r="62" spans="4:12" ht="13.5">
      <c r="D62" s="5"/>
      <c r="E62" s="5"/>
      <c r="F62" s="5"/>
      <c r="G62" s="5"/>
      <c r="H62" s="5"/>
      <c r="I62" s="5"/>
      <c r="J62" s="5"/>
      <c r="K62" s="5"/>
      <c r="L62" s="5"/>
    </row>
  </sheetData>
  <mergeCells count="37">
    <mergeCell ref="D26:K26"/>
    <mergeCell ref="L26:M26"/>
    <mergeCell ref="A14:N14"/>
    <mergeCell ref="D24:K24"/>
    <mergeCell ref="L24:M24"/>
    <mergeCell ref="D25:K25"/>
    <mergeCell ref="L25:M25"/>
    <mergeCell ref="D22:K22"/>
    <mergeCell ref="L22:M22"/>
    <mergeCell ref="D23:K23"/>
    <mergeCell ref="L23:M23"/>
    <mergeCell ref="D21:K21"/>
    <mergeCell ref="L21:M21"/>
    <mergeCell ref="D20:K20"/>
    <mergeCell ref="L20:M20"/>
    <mergeCell ref="D16:K16"/>
    <mergeCell ref="L19:M19"/>
    <mergeCell ref="L16:M16"/>
    <mergeCell ref="L17:M17"/>
    <mergeCell ref="L18:M18"/>
    <mergeCell ref="D19:K19"/>
    <mergeCell ref="D18:K18"/>
    <mergeCell ref="D17:K17"/>
    <mergeCell ref="D13:K13"/>
    <mergeCell ref="I11:K11"/>
    <mergeCell ref="A2:M2"/>
    <mergeCell ref="I3:M3"/>
    <mergeCell ref="O4:Q4"/>
    <mergeCell ref="L13:M13"/>
    <mergeCell ref="A10:C10"/>
    <mergeCell ref="A1:M1"/>
    <mergeCell ref="A8:C8"/>
    <mergeCell ref="A5:C5"/>
    <mergeCell ref="A9:C9"/>
    <mergeCell ref="A7:C7"/>
    <mergeCell ref="A6:C6"/>
    <mergeCell ref="I5:K5"/>
  </mergeCells>
  <printOptions horizontalCentered="1"/>
  <pageMargins left="0.7874015748031497" right="0.3937007874015748" top="1.1811023622047245" bottom="0.984251968503937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5"/>
  <sheetViews>
    <sheetView zoomScale="90" zoomScaleNormal="90" workbookViewId="0" topLeftCell="A4">
      <selection activeCell="Q2" sqref="Q2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8" width="5.125" style="1" customWidth="1"/>
    <col min="9" max="9" width="4.625" style="1" customWidth="1"/>
    <col min="10" max="11" width="5.125" style="1" customWidth="1"/>
    <col min="12" max="14" width="8.125" style="1" customWidth="1"/>
    <col min="15" max="15" width="12.25390625" style="1" customWidth="1"/>
    <col min="16" max="21" width="4.125" style="1" customWidth="1"/>
    <col min="22" max="22" width="6.00390625" style="1" customWidth="1"/>
    <col min="23" max="23" width="5.00390625" style="1" customWidth="1"/>
    <col min="24" max="16384" width="9.00390625" style="1" customWidth="1"/>
  </cols>
  <sheetData>
    <row r="1" spans="1:15" ht="31.5" customHeight="1">
      <c r="A1" s="222" t="str">
        <f>Ａブロック!A1</f>
        <v>第８回さわやかカップ教育リーグ・予選ブロック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75"/>
      <c r="O1" s="75"/>
    </row>
    <row r="2" spans="1:15" ht="18" customHeight="1">
      <c r="A2" s="199" t="str">
        <f>Ａブロック!A2</f>
        <v>2010年11月 7日～2011年  1月23日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76"/>
      <c r="O2" s="76"/>
    </row>
    <row r="3" spans="9:15" ht="15" customHeight="1">
      <c r="I3" s="200" t="str">
        <f>Ａブロック!I3</f>
        <v>【2011. 1. 23現在】</v>
      </c>
      <c r="J3" s="200"/>
      <c r="K3" s="200"/>
      <c r="L3" s="200"/>
      <c r="M3" s="200"/>
      <c r="N3" s="41"/>
      <c r="O3" s="41"/>
    </row>
    <row r="4" spans="1:18" ht="15" thickBot="1">
      <c r="A4" s="8" t="s">
        <v>65</v>
      </c>
      <c r="B4" s="8"/>
      <c r="P4" s="234" t="s">
        <v>21</v>
      </c>
      <c r="Q4" s="234"/>
      <c r="R4" s="234"/>
    </row>
    <row r="5" spans="1:18" s="42" customFormat="1" ht="27" customHeight="1" thickBot="1">
      <c r="A5" s="193"/>
      <c r="B5" s="194"/>
      <c r="C5" s="233"/>
      <c r="D5" s="3" t="s">
        <v>8</v>
      </c>
      <c r="E5" s="4" t="s">
        <v>81</v>
      </c>
      <c r="F5" s="4" t="s">
        <v>68</v>
      </c>
      <c r="G5" s="4" t="s">
        <v>35</v>
      </c>
      <c r="H5" s="31" t="s">
        <v>45</v>
      </c>
      <c r="I5" s="201" t="s">
        <v>12</v>
      </c>
      <c r="J5" s="195"/>
      <c r="K5" s="192"/>
      <c r="L5" s="9" t="s">
        <v>0</v>
      </c>
      <c r="M5" s="9" t="s">
        <v>4</v>
      </c>
      <c r="N5" s="88" t="s">
        <v>58</v>
      </c>
      <c r="O5" s="116"/>
      <c r="P5" s="65" t="s">
        <v>22</v>
      </c>
      <c r="Q5" s="1"/>
      <c r="R5" s="1"/>
    </row>
    <row r="6" spans="1:16" ht="20.25" customHeight="1">
      <c r="A6" s="229" t="s">
        <v>41</v>
      </c>
      <c r="B6" s="230"/>
      <c r="C6" s="231"/>
      <c r="D6" s="29"/>
      <c r="E6" s="22" t="s">
        <v>90</v>
      </c>
      <c r="F6" s="22" t="s">
        <v>109</v>
      </c>
      <c r="G6" s="22" t="s">
        <v>110</v>
      </c>
      <c r="H6" s="33" t="s">
        <v>140</v>
      </c>
      <c r="I6" s="34">
        <f>IF(D6="○",1,0)+IF(E6="○",1,0)+IF(F6="○",1,0)+IF(G6="○",1,0)+IF(H6="○",1,0)</f>
        <v>3</v>
      </c>
      <c r="J6" s="13">
        <f>IF(D6="●",1,0)+IF(E6="●",1,0)+IF(F6="●",1,0)+IF(G6="●",1,0)+IF(H6="●",1,0)</f>
        <v>1</v>
      </c>
      <c r="K6" s="14">
        <f>IF(D6="△",1,0)+IF(E6="△",1,0)+IF(F6="△",1,0)+IF(G6="△",1,0)+IF(H6="△",1,0)</f>
        <v>0</v>
      </c>
      <c r="L6" s="12">
        <f>IF(D6="",1,0)+IF(E6="",1,0)+IF(F6="",1,0)+IF(G6="",1,0)+IF(H6="",1,0)-1</f>
        <v>0</v>
      </c>
      <c r="M6" s="12">
        <v>1</v>
      </c>
      <c r="N6" s="12">
        <v>3</v>
      </c>
      <c r="O6" s="39" t="s">
        <v>258</v>
      </c>
      <c r="P6" s="65" t="s">
        <v>23</v>
      </c>
    </row>
    <row r="7" spans="1:16" ht="20.25" customHeight="1">
      <c r="A7" s="232" t="s">
        <v>66</v>
      </c>
      <c r="B7" s="203"/>
      <c r="C7" s="202"/>
      <c r="D7" s="21" t="s">
        <v>91</v>
      </c>
      <c r="E7" s="30"/>
      <c r="F7" s="23" t="s">
        <v>109</v>
      </c>
      <c r="G7" s="23" t="s">
        <v>91</v>
      </c>
      <c r="H7" s="32" t="s">
        <v>158</v>
      </c>
      <c r="I7" s="35">
        <f>IF(D7="○",1,0)+IF(E7="○",1,0)+IF(F7="○",1,0)+IF(G7="○",1,0)+IF(H7="○",1,0)</f>
        <v>0</v>
      </c>
      <c r="J7" s="15">
        <f>IF(D7="●",1,0)+IF(E7="●",1,0)+IF(F7="●",1,0)+IF(G7="●",1,0)+IF(H7="●",1,0)</f>
        <v>4</v>
      </c>
      <c r="K7" s="16">
        <f>IF(D7="△",1,0)+IF(E7="△",1,0)+IF(F7="△",1,0)+IF(G7="△",1,0)+IF(H7="△",1,0)</f>
        <v>0</v>
      </c>
      <c r="L7" s="10">
        <f>IF(D7="",1,0)+IF(E7="",1,0)+IF(F7="",1,0)+IF(G7="",1,0)+IF(H7="",1,0)-1</f>
        <v>0</v>
      </c>
      <c r="M7" s="10">
        <v>5</v>
      </c>
      <c r="N7" s="10">
        <v>2</v>
      </c>
      <c r="O7" s="39"/>
      <c r="P7" s="65" t="s">
        <v>24</v>
      </c>
    </row>
    <row r="8" spans="1:16" ht="20.25" customHeight="1">
      <c r="A8" s="232" t="s">
        <v>67</v>
      </c>
      <c r="B8" s="203"/>
      <c r="C8" s="202"/>
      <c r="D8" s="21" t="s">
        <v>90</v>
      </c>
      <c r="E8" s="23" t="s">
        <v>90</v>
      </c>
      <c r="F8" s="30"/>
      <c r="G8" s="23" t="s">
        <v>90</v>
      </c>
      <c r="H8" s="32" t="s">
        <v>91</v>
      </c>
      <c r="I8" s="35">
        <f>IF(D8="○",1,0)+IF(E8="○",1,0)+IF(F8="○",1,0)+IF(G8="○",1,0)+IF(H8="○",1,0)</f>
        <v>3</v>
      </c>
      <c r="J8" s="15">
        <f>IF(D8="●",1,0)+IF(E8="●",1,0)+IF(F8="●",1,0)+IF(G8="●",1,0)+IF(H8="●",1,0)</f>
        <v>1</v>
      </c>
      <c r="K8" s="16">
        <f>IF(D8="△",1,0)+IF(E8="△",1,0)+IF(F8="△",1,0)+IF(G8="△",1,0)+IF(H8="△",1,0)</f>
        <v>0</v>
      </c>
      <c r="L8" s="10">
        <f>IF(D8="",1,0)+IF(E8="",1,0)+IF(F8="",1,0)+IF(G8="",1,0)+IF(H8="",1,0)-1</f>
        <v>0</v>
      </c>
      <c r="M8" s="10">
        <v>2</v>
      </c>
      <c r="N8" s="10">
        <v>0</v>
      </c>
      <c r="O8" s="39" t="s">
        <v>258</v>
      </c>
      <c r="P8" s="65" t="s">
        <v>25</v>
      </c>
    </row>
    <row r="9" spans="1:16" ht="20.25" customHeight="1">
      <c r="A9" s="196" t="s">
        <v>32</v>
      </c>
      <c r="B9" s="197"/>
      <c r="C9" s="259"/>
      <c r="D9" s="21" t="s">
        <v>117</v>
      </c>
      <c r="E9" s="23" t="s">
        <v>90</v>
      </c>
      <c r="F9" s="23" t="s">
        <v>158</v>
      </c>
      <c r="G9" s="30"/>
      <c r="H9" s="109" t="s">
        <v>109</v>
      </c>
      <c r="I9" s="35">
        <f>IF(D9="○",1,0)+IF(E9="○",1,0)+IF(F9="○",1,0)+IF(G9="○",1,0)+IF(H9="○",1,0)</f>
        <v>1</v>
      </c>
      <c r="J9" s="17">
        <f>IF(D9="●",1,0)+IF(E9="●",1,0)+IF(F9="●",1,0)+IF(G9="●",1,0)+IF(H9="●",1,0)</f>
        <v>3</v>
      </c>
      <c r="K9" s="16">
        <f>IF(D9="△",1,0)+IF(E9="△",1,0)+IF(F9="△",1,0)+IF(G9="△",1,0)+IF(H9="△",1,0)</f>
        <v>0</v>
      </c>
      <c r="L9" s="10">
        <f>IF(D9="",1,0)+IF(E9="",1,0)+IF(F9="",1,0)+IF(G9="",1,0)+IF(H9="",1,0)-1</f>
        <v>0</v>
      </c>
      <c r="M9" s="10">
        <v>4</v>
      </c>
      <c r="N9" s="10">
        <v>1</v>
      </c>
      <c r="O9" s="39"/>
      <c r="P9" s="65" t="s">
        <v>26</v>
      </c>
    </row>
    <row r="10" spans="1:16" ht="20.25" customHeight="1" thickBot="1">
      <c r="A10" s="204" t="s">
        <v>44</v>
      </c>
      <c r="B10" s="205"/>
      <c r="C10" s="206"/>
      <c r="D10" s="28" t="s">
        <v>109</v>
      </c>
      <c r="E10" s="24" t="s">
        <v>90</v>
      </c>
      <c r="F10" s="27" t="s">
        <v>90</v>
      </c>
      <c r="G10" s="122" t="s">
        <v>240</v>
      </c>
      <c r="H10" s="51"/>
      <c r="I10" s="36">
        <f>IF(D10="○",1,0)+IF(E10="○",1,0)+IF(F10="○",1,0)+IF(G10="○",1,0)+IF(H10="○",1,0)</f>
        <v>3</v>
      </c>
      <c r="J10" s="18">
        <f>IF(D10="●",1,0)+IF(E10="●",1,0)+IF(F10="●",1,0)+IF(G10="●",1,0)+IF(H10="●",1,0)</f>
        <v>1</v>
      </c>
      <c r="K10" s="19">
        <f>IF(D10="△",1,0)+IF(E10="△",1,0)+IF(F10="△",1,0)+IF(G10="△",1,0)+IF(H10="△",1,0)</f>
        <v>0</v>
      </c>
      <c r="L10" s="11">
        <f>IF(D10="",1,0)+IF(E10="",1,0)+IF(F10="",1,0)+IF(G10="",1,0)+IF(H10="",1,0)-1</f>
        <v>0</v>
      </c>
      <c r="M10" s="11">
        <v>3</v>
      </c>
      <c r="N10" s="11">
        <v>4</v>
      </c>
      <c r="O10" s="39" t="s">
        <v>232</v>
      </c>
      <c r="P10" s="84" t="s">
        <v>62</v>
      </c>
    </row>
    <row r="11" spans="1:15" ht="20.25" customHeight="1" thickBot="1">
      <c r="A11" s="25"/>
      <c r="B11" s="25"/>
      <c r="C11" s="26"/>
      <c r="D11" s="37"/>
      <c r="E11" s="37"/>
      <c r="F11" s="37"/>
      <c r="G11" s="60"/>
      <c r="H11" s="38"/>
      <c r="I11" s="235" t="s">
        <v>37</v>
      </c>
      <c r="J11" s="235"/>
      <c r="K11" s="236"/>
      <c r="L11" s="66">
        <f>SUM(L6:L10)/2</f>
        <v>0</v>
      </c>
      <c r="N11" s="66">
        <f>SUM(N6:N10)</f>
        <v>10</v>
      </c>
      <c r="O11" s="123" t="s">
        <v>257</v>
      </c>
    </row>
    <row r="12" spans="1:2" ht="16.5" customHeight="1" thickBot="1">
      <c r="A12" s="8" t="str">
        <f>Ａブロック!A13</f>
        <v>＜先週の試合結果＞</v>
      </c>
      <c r="B12" s="8"/>
    </row>
    <row r="13" spans="1:22" ht="16.5" customHeight="1" thickBot="1">
      <c r="A13" s="6" t="s">
        <v>1</v>
      </c>
      <c r="B13" s="20" t="s">
        <v>13</v>
      </c>
      <c r="C13" s="7" t="s">
        <v>2</v>
      </c>
      <c r="D13" s="216" t="s">
        <v>48</v>
      </c>
      <c r="E13" s="217"/>
      <c r="F13" s="217"/>
      <c r="G13" s="217"/>
      <c r="H13" s="217"/>
      <c r="I13" s="217"/>
      <c r="J13" s="217"/>
      <c r="K13" s="218"/>
      <c r="L13" s="216" t="s">
        <v>19</v>
      </c>
      <c r="M13" s="218"/>
      <c r="N13" s="69" t="s">
        <v>49</v>
      </c>
      <c r="P13" s="118" t="s">
        <v>8</v>
      </c>
      <c r="Q13" s="118" t="s">
        <v>81</v>
      </c>
      <c r="R13" s="118" t="s">
        <v>68</v>
      </c>
      <c r="S13" s="118" t="s">
        <v>35</v>
      </c>
      <c r="T13" s="118" t="s">
        <v>45</v>
      </c>
      <c r="U13" s="50" t="s">
        <v>224</v>
      </c>
      <c r="V13" s="50" t="s">
        <v>228</v>
      </c>
    </row>
    <row r="14" spans="1:22" ht="16.5" customHeight="1" thickBot="1">
      <c r="A14" s="46">
        <v>40565</v>
      </c>
      <c r="B14" s="47">
        <v>0.5833333333333334</v>
      </c>
      <c r="C14" s="72" t="s">
        <v>236</v>
      </c>
      <c r="D14" s="260" t="s">
        <v>238</v>
      </c>
      <c r="E14" s="261"/>
      <c r="F14" s="261"/>
      <c r="G14" s="261"/>
      <c r="H14" s="261"/>
      <c r="I14" s="261"/>
      <c r="J14" s="261"/>
      <c r="K14" s="262"/>
      <c r="L14" s="260" t="s">
        <v>36</v>
      </c>
      <c r="M14" s="262"/>
      <c r="N14" s="83" t="s">
        <v>153</v>
      </c>
      <c r="O14" s="1" t="s">
        <v>239</v>
      </c>
      <c r="P14" s="115" t="s">
        <v>242</v>
      </c>
      <c r="Q14" s="115" t="s">
        <v>250</v>
      </c>
      <c r="R14" s="115" t="s">
        <v>246</v>
      </c>
      <c r="S14" s="115" t="s">
        <v>241</v>
      </c>
      <c r="T14" s="115" t="s">
        <v>247</v>
      </c>
      <c r="U14" s="115" t="s">
        <v>252</v>
      </c>
      <c r="V14" s="115" t="s">
        <v>253</v>
      </c>
    </row>
    <row r="15" spans="1:22" ht="16.5" customHeight="1" thickBot="1">
      <c r="A15" s="8" t="s">
        <v>6</v>
      </c>
      <c r="B15" s="8"/>
      <c r="O15" s="1" t="s">
        <v>67</v>
      </c>
      <c r="P15" s="115" t="s">
        <v>247</v>
      </c>
      <c r="Q15" s="115" t="s">
        <v>249</v>
      </c>
      <c r="R15" s="115" t="s">
        <v>242</v>
      </c>
      <c r="S15" s="115" t="s">
        <v>251</v>
      </c>
      <c r="T15" s="115" t="s">
        <v>245</v>
      </c>
      <c r="U15" s="115" t="s">
        <v>256</v>
      </c>
      <c r="V15" s="115" t="s">
        <v>253</v>
      </c>
    </row>
    <row r="16" spans="1:22" ht="16.5" customHeight="1" thickBot="1">
      <c r="A16" s="6" t="s">
        <v>1</v>
      </c>
      <c r="B16" s="20" t="s">
        <v>13</v>
      </c>
      <c r="C16" s="7" t="s">
        <v>2</v>
      </c>
      <c r="D16" s="248" t="s">
        <v>3</v>
      </c>
      <c r="E16" s="249"/>
      <c r="F16" s="249"/>
      <c r="G16" s="249"/>
      <c r="H16" s="249"/>
      <c r="I16" s="249"/>
      <c r="J16" s="249"/>
      <c r="K16" s="250"/>
      <c r="L16" s="216" t="s">
        <v>19</v>
      </c>
      <c r="M16" s="218"/>
      <c r="N16" s="69" t="s">
        <v>49</v>
      </c>
      <c r="O16" s="1" t="s">
        <v>44</v>
      </c>
      <c r="P16" s="115" t="s">
        <v>246</v>
      </c>
      <c r="Q16" s="115" t="s">
        <v>248</v>
      </c>
      <c r="R16" s="115" t="s">
        <v>244</v>
      </c>
      <c r="S16" s="115" t="s">
        <v>243</v>
      </c>
      <c r="T16" s="115" t="s">
        <v>242</v>
      </c>
      <c r="U16" s="115" t="s">
        <v>254</v>
      </c>
      <c r="V16" s="115" t="s">
        <v>255</v>
      </c>
    </row>
    <row r="17" spans="1:15" ht="16.5" customHeight="1">
      <c r="A17" s="43">
        <v>40502</v>
      </c>
      <c r="B17" s="44" t="s">
        <v>100</v>
      </c>
      <c r="C17" s="52" t="s">
        <v>101</v>
      </c>
      <c r="D17" s="243" t="s">
        <v>116</v>
      </c>
      <c r="E17" s="244"/>
      <c r="F17" s="244"/>
      <c r="G17" s="244"/>
      <c r="H17" s="244"/>
      <c r="I17" s="244"/>
      <c r="J17" s="244"/>
      <c r="K17" s="245"/>
      <c r="L17" s="246" t="s">
        <v>36</v>
      </c>
      <c r="M17" s="247"/>
      <c r="N17" s="70" t="s">
        <v>102</v>
      </c>
      <c r="O17" s="117"/>
    </row>
    <row r="18" spans="1:15" ht="16.5" customHeight="1">
      <c r="A18" s="43">
        <v>40509</v>
      </c>
      <c r="B18" s="44">
        <v>0.4791666666666667</v>
      </c>
      <c r="C18" s="52" t="s">
        <v>127</v>
      </c>
      <c r="D18" s="243" t="s">
        <v>142</v>
      </c>
      <c r="E18" s="244"/>
      <c r="F18" s="244"/>
      <c r="G18" s="244"/>
      <c r="H18" s="244"/>
      <c r="I18" s="244"/>
      <c r="J18" s="244"/>
      <c r="K18" s="245"/>
      <c r="L18" s="240" t="s">
        <v>36</v>
      </c>
      <c r="M18" s="242"/>
      <c r="N18" s="70" t="s">
        <v>132</v>
      </c>
      <c r="O18" s="117"/>
    </row>
    <row r="19" spans="1:15" ht="16.5" customHeight="1">
      <c r="A19" s="43">
        <v>40510</v>
      </c>
      <c r="B19" s="44">
        <v>0.4166666666666667</v>
      </c>
      <c r="C19" s="52" t="s">
        <v>128</v>
      </c>
      <c r="D19" s="243" t="s">
        <v>143</v>
      </c>
      <c r="E19" s="244"/>
      <c r="F19" s="244"/>
      <c r="G19" s="244"/>
      <c r="H19" s="244"/>
      <c r="I19" s="244"/>
      <c r="J19" s="244"/>
      <c r="K19" s="245"/>
      <c r="L19" s="243" t="s">
        <v>129</v>
      </c>
      <c r="M19" s="245"/>
      <c r="N19" s="71" t="s">
        <v>131</v>
      </c>
      <c r="O19" s="117"/>
    </row>
    <row r="20" spans="1:15" ht="16.5" customHeight="1">
      <c r="A20" s="43">
        <v>40510</v>
      </c>
      <c r="B20" s="44">
        <v>0.4791666666666667</v>
      </c>
      <c r="C20" s="52" t="s">
        <v>128</v>
      </c>
      <c r="D20" s="243" t="s">
        <v>144</v>
      </c>
      <c r="E20" s="244"/>
      <c r="F20" s="244"/>
      <c r="G20" s="244"/>
      <c r="H20" s="244"/>
      <c r="I20" s="244"/>
      <c r="J20" s="244"/>
      <c r="K20" s="245"/>
      <c r="L20" s="243" t="s">
        <v>130</v>
      </c>
      <c r="M20" s="245"/>
      <c r="N20" s="71" t="s">
        <v>131</v>
      </c>
      <c r="O20" s="117"/>
    </row>
    <row r="21" spans="1:15" ht="16.5" customHeight="1">
      <c r="A21" s="43">
        <v>40516</v>
      </c>
      <c r="B21" s="44">
        <v>0.4791666666666667</v>
      </c>
      <c r="C21" s="52" t="s">
        <v>127</v>
      </c>
      <c r="D21" s="243" t="s">
        <v>164</v>
      </c>
      <c r="E21" s="244"/>
      <c r="F21" s="244"/>
      <c r="G21" s="244"/>
      <c r="H21" s="244"/>
      <c r="I21" s="244"/>
      <c r="J21" s="244"/>
      <c r="K21" s="245"/>
      <c r="L21" s="240" t="s">
        <v>36</v>
      </c>
      <c r="M21" s="242"/>
      <c r="N21" s="70" t="s">
        <v>153</v>
      </c>
      <c r="O21" s="117"/>
    </row>
    <row r="22" spans="1:15" ht="16.5" customHeight="1">
      <c r="A22" s="43">
        <v>40523</v>
      </c>
      <c r="B22" s="44">
        <v>0.5625</v>
      </c>
      <c r="C22" s="52" t="s">
        <v>166</v>
      </c>
      <c r="D22" s="243" t="s">
        <v>179</v>
      </c>
      <c r="E22" s="244"/>
      <c r="F22" s="244"/>
      <c r="G22" s="244"/>
      <c r="H22" s="244"/>
      <c r="I22" s="244"/>
      <c r="J22" s="244"/>
      <c r="K22" s="245"/>
      <c r="L22" s="240" t="s">
        <v>36</v>
      </c>
      <c r="M22" s="242"/>
      <c r="N22" s="70" t="s">
        <v>167</v>
      </c>
      <c r="O22" s="117"/>
    </row>
    <row r="23" spans="1:15" ht="16.5" customHeight="1">
      <c r="A23" s="43">
        <v>40531</v>
      </c>
      <c r="B23" s="44">
        <v>0.5833333333333334</v>
      </c>
      <c r="C23" s="52" t="s">
        <v>128</v>
      </c>
      <c r="D23" s="243" t="s">
        <v>192</v>
      </c>
      <c r="E23" s="244"/>
      <c r="F23" s="244"/>
      <c r="G23" s="244"/>
      <c r="H23" s="244"/>
      <c r="I23" s="244"/>
      <c r="J23" s="244"/>
      <c r="K23" s="245"/>
      <c r="L23" s="243" t="s">
        <v>36</v>
      </c>
      <c r="M23" s="245"/>
      <c r="N23" s="71" t="s">
        <v>153</v>
      </c>
      <c r="O23" s="117"/>
    </row>
    <row r="24" spans="1:15" ht="16.5" customHeight="1">
      <c r="A24" s="43">
        <v>40558</v>
      </c>
      <c r="B24" s="44">
        <v>0.5625</v>
      </c>
      <c r="C24" s="52" t="s">
        <v>203</v>
      </c>
      <c r="D24" s="243" t="s">
        <v>233</v>
      </c>
      <c r="E24" s="244"/>
      <c r="F24" s="244"/>
      <c r="G24" s="244"/>
      <c r="H24" s="244"/>
      <c r="I24" s="244"/>
      <c r="J24" s="244"/>
      <c r="K24" s="245"/>
      <c r="L24" s="243" t="s">
        <v>36</v>
      </c>
      <c r="M24" s="245"/>
      <c r="N24" s="71" t="s">
        <v>167</v>
      </c>
      <c r="O24" s="117"/>
    </row>
    <row r="25" spans="1:15" ht="13.5">
      <c r="A25" s="43">
        <v>40558</v>
      </c>
      <c r="B25" s="44">
        <v>0.4166666666666667</v>
      </c>
      <c r="C25" s="52" t="s">
        <v>84</v>
      </c>
      <c r="D25" s="243" t="s">
        <v>234</v>
      </c>
      <c r="E25" s="244"/>
      <c r="F25" s="244"/>
      <c r="G25" s="244"/>
      <c r="H25" s="244"/>
      <c r="I25" s="244"/>
      <c r="J25" s="244"/>
      <c r="K25" s="245"/>
      <c r="L25" s="243" t="s">
        <v>36</v>
      </c>
      <c r="M25" s="245"/>
      <c r="N25" s="71" t="s">
        <v>168</v>
      </c>
      <c r="O25" s="117"/>
    </row>
    <row r="26" spans="1:15" ht="14.25" thickBot="1">
      <c r="A26" s="46"/>
      <c r="B26" s="47"/>
      <c r="C26" s="72"/>
      <c r="D26" s="260"/>
      <c r="E26" s="261"/>
      <c r="F26" s="261"/>
      <c r="G26" s="261"/>
      <c r="H26" s="261"/>
      <c r="I26" s="261"/>
      <c r="J26" s="261"/>
      <c r="K26" s="262"/>
      <c r="L26" s="260"/>
      <c r="M26" s="262"/>
      <c r="N26" s="83"/>
      <c r="O26" s="117"/>
    </row>
    <row r="27" spans="1:12" ht="13.5">
      <c r="A27" s="1"/>
      <c r="B27" s="1"/>
      <c r="C27" s="1"/>
      <c r="D27" s="5"/>
      <c r="E27" s="5"/>
      <c r="F27" s="5"/>
      <c r="G27" s="5"/>
      <c r="H27" s="5"/>
      <c r="I27" s="5"/>
      <c r="J27" s="5"/>
      <c r="K27" s="5"/>
      <c r="L27" s="5"/>
    </row>
    <row r="28" spans="1:12" ht="13.5">
      <c r="A28" s="1"/>
      <c r="B28" s="1"/>
      <c r="C28" s="1"/>
      <c r="D28" s="5"/>
      <c r="E28" s="5"/>
      <c r="F28" s="5"/>
      <c r="G28" s="5"/>
      <c r="H28" s="5"/>
      <c r="I28" s="5"/>
      <c r="J28" s="5"/>
      <c r="K28" s="5"/>
      <c r="L28" s="5"/>
    </row>
    <row r="31" spans="1:12" ht="13.5">
      <c r="A31" s="1"/>
      <c r="B31" s="1"/>
      <c r="C31" s="1"/>
      <c r="D31" s="5"/>
      <c r="E31" s="5"/>
      <c r="F31" s="5"/>
      <c r="G31" s="5"/>
      <c r="H31" s="5"/>
      <c r="I31" s="5"/>
      <c r="J31" s="5"/>
      <c r="K31" s="5"/>
      <c r="L31" s="5"/>
    </row>
    <row r="32" spans="1:12" ht="13.5">
      <c r="A32" s="1"/>
      <c r="B32" s="1"/>
      <c r="C32" s="1"/>
      <c r="D32" s="5"/>
      <c r="E32" s="5"/>
      <c r="F32" s="5"/>
      <c r="G32" s="5"/>
      <c r="H32" s="5"/>
      <c r="I32" s="5"/>
      <c r="J32" s="5"/>
      <c r="K32" s="5"/>
      <c r="L32" s="5"/>
    </row>
    <row r="33" spans="1:12" ht="13.5">
      <c r="A33" s="1"/>
      <c r="B33" s="1"/>
      <c r="C33" s="1"/>
      <c r="D33" s="5"/>
      <c r="E33" s="5"/>
      <c r="F33" s="5"/>
      <c r="G33" s="5"/>
      <c r="H33" s="5"/>
      <c r="I33" s="5"/>
      <c r="J33" s="5"/>
      <c r="K33" s="5"/>
      <c r="L33" s="5"/>
    </row>
    <row r="34" spans="1:12" ht="13.5">
      <c r="A34" s="1"/>
      <c r="B34" s="1"/>
      <c r="C34" s="1"/>
      <c r="D34" s="5"/>
      <c r="E34" s="5"/>
      <c r="F34" s="5"/>
      <c r="G34" s="5"/>
      <c r="H34" s="5"/>
      <c r="I34" s="5"/>
      <c r="J34" s="5"/>
      <c r="K34" s="5"/>
      <c r="L34" s="5"/>
    </row>
    <row r="35" spans="1:12" ht="13.5">
      <c r="A35" s="1"/>
      <c r="B35" s="1"/>
      <c r="C35" s="1"/>
      <c r="D35" s="5"/>
      <c r="E35" s="5"/>
      <c r="F35" s="5"/>
      <c r="G35" s="5"/>
      <c r="H35" s="5"/>
      <c r="I35" s="5"/>
      <c r="J35" s="5"/>
      <c r="K35" s="5"/>
      <c r="L35" s="5"/>
    </row>
    <row r="36" spans="1:12" ht="13.5">
      <c r="A36" s="1"/>
      <c r="B36" s="1"/>
      <c r="C36" s="1"/>
      <c r="D36" s="5"/>
      <c r="E36" s="5"/>
      <c r="F36" s="5"/>
      <c r="G36" s="5"/>
      <c r="H36" s="5"/>
      <c r="I36" s="5"/>
      <c r="J36" s="5"/>
      <c r="K36" s="5"/>
      <c r="L36" s="5"/>
    </row>
    <row r="37" spans="1:12" ht="13.5">
      <c r="A37" s="1"/>
      <c r="B37" s="1"/>
      <c r="C37" s="1"/>
      <c r="D37" s="5"/>
      <c r="E37" s="5"/>
      <c r="F37" s="5"/>
      <c r="G37" s="5"/>
      <c r="H37" s="5"/>
      <c r="I37" s="5"/>
      <c r="J37" s="5"/>
      <c r="K37" s="5"/>
      <c r="L37" s="5"/>
    </row>
    <row r="38" spans="1:12" ht="13.5">
      <c r="A38" s="1"/>
      <c r="B38" s="1"/>
      <c r="C38" s="1"/>
      <c r="D38" s="5"/>
      <c r="E38" s="5"/>
      <c r="F38" s="5"/>
      <c r="G38" s="5"/>
      <c r="H38" s="5"/>
      <c r="I38" s="5"/>
      <c r="J38" s="5"/>
      <c r="K38" s="5"/>
      <c r="L38" s="5"/>
    </row>
    <row r="39" spans="1:12" ht="13.5">
      <c r="A39" s="1"/>
      <c r="B39" s="1"/>
      <c r="C39" s="1"/>
      <c r="D39" s="5"/>
      <c r="E39" s="5"/>
      <c r="F39" s="5"/>
      <c r="G39" s="5"/>
      <c r="H39" s="5"/>
      <c r="I39" s="5"/>
      <c r="J39" s="5"/>
      <c r="K39" s="5"/>
      <c r="L39" s="5"/>
    </row>
    <row r="40" spans="1:12" ht="13.5">
      <c r="A40" s="1"/>
      <c r="B40" s="1"/>
      <c r="C40" s="1"/>
      <c r="D40" s="5"/>
      <c r="E40" s="5"/>
      <c r="F40" s="5"/>
      <c r="G40" s="5"/>
      <c r="H40" s="5"/>
      <c r="I40" s="5"/>
      <c r="J40" s="5"/>
      <c r="K40" s="5"/>
      <c r="L40" s="5"/>
    </row>
    <row r="41" spans="1:12" ht="13.5">
      <c r="A41" s="1"/>
      <c r="B41" s="1"/>
      <c r="C41" s="1"/>
      <c r="D41" s="5"/>
      <c r="E41" s="5"/>
      <c r="F41" s="5"/>
      <c r="G41" s="5"/>
      <c r="H41" s="5"/>
      <c r="I41" s="5"/>
      <c r="J41" s="5"/>
      <c r="K41" s="5"/>
      <c r="L41" s="5"/>
    </row>
    <row r="42" spans="1:12" ht="13.5">
      <c r="A42" s="1"/>
      <c r="B42" s="1"/>
      <c r="C42" s="1"/>
      <c r="D42" s="5"/>
      <c r="E42" s="5"/>
      <c r="F42" s="5"/>
      <c r="G42" s="5"/>
      <c r="H42" s="5"/>
      <c r="I42" s="5"/>
      <c r="J42" s="5"/>
      <c r="K42" s="5"/>
      <c r="L42" s="5"/>
    </row>
    <row r="43" spans="1:12" ht="13.5">
      <c r="A43" s="1"/>
      <c r="B43" s="1"/>
      <c r="C43" s="1"/>
      <c r="D43" s="5"/>
      <c r="E43" s="5"/>
      <c r="F43" s="5"/>
      <c r="G43" s="5"/>
      <c r="H43" s="5"/>
      <c r="I43" s="5"/>
      <c r="J43" s="5"/>
      <c r="K43" s="5"/>
      <c r="L43" s="5"/>
    </row>
    <row r="44" spans="1:12" ht="13.5">
      <c r="A44" s="1"/>
      <c r="B44" s="1"/>
      <c r="C44" s="1"/>
      <c r="D44" s="5"/>
      <c r="E44" s="5"/>
      <c r="F44" s="5"/>
      <c r="G44" s="5"/>
      <c r="H44" s="5"/>
      <c r="I44" s="5"/>
      <c r="J44" s="5"/>
      <c r="K44" s="5"/>
      <c r="L44" s="5"/>
    </row>
    <row r="45" spans="1:12" ht="13.5">
      <c r="A45" s="1"/>
      <c r="B45" s="1"/>
      <c r="C45" s="1"/>
      <c r="D45" s="5"/>
      <c r="E45" s="5"/>
      <c r="F45" s="5"/>
      <c r="G45" s="5"/>
      <c r="H45" s="5"/>
      <c r="I45" s="5"/>
      <c r="J45" s="5"/>
      <c r="K45" s="5"/>
      <c r="L45" s="5"/>
    </row>
    <row r="46" spans="1:12" ht="13.5">
      <c r="A46" s="1"/>
      <c r="B46" s="1"/>
      <c r="C46" s="1"/>
      <c r="D46" s="5"/>
      <c r="E46" s="5"/>
      <c r="F46" s="5"/>
      <c r="G46" s="5"/>
      <c r="H46" s="5"/>
      <c r="I46" s="5"/>
      <c r="J46" s="5"/>
      <c r="K46" s="5"/>
      <c r="L46" s="5"/>
    </row>
    <row r="47" spans="1:12" ht="13.5">
      <c r="A47" s="1"/>
      <c r="B47" s="1"/>
      <c r="C47" s="1"/>
      <c r="D47" s="5"/>
      <c r="E47" s="5"/>
      <c r="F47" s="5"/>
      <c r="G47" s="5"/>
      <c r="H47" s="5"/>
      <c r="I47" s="5"/>
      <c r="J47" s="5"/>
      <c r="K47" s="5"/>
      <c r="L47" s="5"/>
    </row>
    <row r="48" spans="1:12" ht="13.5">
      <c r="A48" s="1"/>
      <c r="B48" s="1"/>
      <c r="C48" s="1"/>
      <c r="D48" s="5"/>
      <c r="E48" s="5"/>
      <c r="F48" s="5"/>
      <c r="G48" s="5"/>
      <c r="H48" s="5"/>
      <c r="I48" s="5"/>
      <c r="J48" s="5"/>
      <c r="K48" s="5"/>
      <c r="L48" s="5"/>
    </row>
    <row r="49" spans="1:12" ht="13.5">
      <c r="A49" s="1"/>
      <c r="B49" s="1"/>
      <c r="C49" s="1"/>
      <c r="D49" s="5"/>
      <c r="E49" s="5"/>
      <c r="F49" s="5"/>
      <c r="G49" s="5"/>
      <c r="H49" s="5"/>
      <c r="I49" s="5"/>
      <c r="J49" s="5"/>
      <c r="K49" s="5"/>
      <c r="L49" s="5"/>
    </row>
    <row r="50" spans="1:12" ht="13.5">
      <c r="A50" s="1"/>
      <c r="B50" s="1"/>
      <c r="C50" s="1"/>
      <c r="D50" s="5"/>
      <c r="E50" s="5"/>
      <c r="F50" s="5"/>
      <c r="G50" s="5"/>
      <c r="H50" s="5"/>
      <c r="I50" s="5"/>
      <c r="J50" s="5"/>
      <c r="K50" s="5"/>
      <c r="L50" s="5"/>
    </row>
    <row r="51" spans="1:12" ht="13.5">
      <c r="A51" s="1"/>
      <c r="B51" s="1"/>
      <c r="C51" s="1"/>
      <c r="D51" s="5"/>
      <c r="E51" s="5"/>
      <c r="F51" s="5"/>
      <c r="G51" s="5"/>
      <c r="H51" s="5"/>
      <c r="I51" s="5"/>
      <c r="J51" s="5"/>
      <c r="K51" s="5"/>
      <c r="L51" s="5"/>
    </row>
    <row r="52" spans="1:12" ht="13.5">
      <c r="A52" s="1"/>
      <c r="B52" s="1"/>
      <c r="C52" s="1"/>
      <c r="D52" s="5"/>
      <c r="E52" s="5"/>
      <c r="F52" s="5"/>
      <c r="G52" s="5"/>
      <c r="H52" s="5"/>
      <c r="I52" s="5"/>
      <c r="J52" s="5"/>
      <c r="K52" s="5"/>
      <c r="L52" s="5"/>
    </row>
    <row r="53" spans="1:12" ht="13.5">
      <c r="A53" s="1"/>
      <c r="B53" s="1"/>
      <c r="C53" s="1"/>
      <c r="D53" s="5"/>
      <c r="E53" s="5"/>
      <c r="F53" s="5"/>
      <c r="G53" s="5"/>
      <c r="H53" s="5"/>
      <c r="I53" s="5"/>
      <c r="J53" s="5"/>
      <c r="K53" s="5"/>
      <c r="L53" s="5"/>
    </row>
    <row r="54" spans="1:12" ht="13.5">
      <c r="A54" s="1"/>
      <c r="B54" s="1"/>
      <c r="C54" s="1"/>
      <c r="D54" s="5"/>
      <c r="E54" s="5"/>
      <c r="F54" s="5"/>
      <c r="G54" s="5"/>
      <c r="H54" s="5"/>
      <c r="I54" s="5"/>
      <c r="J54" s="5"/>
      <c r="K54" s="5"/>
      <c r="L54" s="5"/>
    </row>
    <row r="55" spans="1:12" ht="13.5">
      <c r="A55" s="1"/>
      <c r="B55" s="1"/>
      <c r="C55" s="1"/>
      <c r="D55" s="5"/>
      <c r="E55" s="5"/>
      <c r="F55" s="5"/>
      <c r="G55" s="5"/>
      <c r="H55" s="5"/>
      <c r="I55" s="5"/>
      <c r="J55" s="5"/>
      <c r="K55" s="5"/>
      <c r="L55" s="5"/>
    </row>
    <row r="56" spans="1:12" ht="13.5">
      <c r="A56" s="1"/>
      <c r="B56" s="1"/>
      <c r="C56" s="1"/>
      <c r="D56" s="5"/>
      <c r="E56" s="5"/>
      <c r="F56" s="5"/>
      <c r="G56" s="5"/>
      <c r="H56" s="5"/>
      <c r="I56" s="5"/>
      <c r="J56" s="5"/>
      <c r="K56" s="5"/>
      <c r="L56" s="5"/>
    </row>
    <row r="57" spans="1:12" ht="13.5">
      <c r="A57" s="1"/>
      <c r="B57" s="1"/>
      <c r="C57" s="1"/>
      <c r="D57" s="5"/>
      <c r="E57" s="5"/>
      <c r="F57" s="5"/>
      <c r="G57" s="5"/>
      <c r="H57" s="5"/>
      <c r="I57" s="5"/>
      <c r="J57" s="5"/>
      <c r="K57" s="5"/>
      <c r="L57" s="5"/>
    </row>
    <row r="58" spans="1:12" ht="13.5">
      <c r="A58" s="1"/>
      <c r="B58" s="1"/>
      <c r="C58" s="1"/>
      <c r="D58" s="5"/>
      <c r="E58" s="5"/>
      <c r="F58" s="5"/>
      <c r="G58" s="5"/>
      <c r="H58" s="5"/>
      <c r="I58" s="5"/>
      <c r="J58" s="5"/>
      <c r="K58" s="5"/>
      <c r="L58" s="5"/>
    </row>
    <row r="59" spans="1:12" ht="13.5">
      <c r="A59" s="1"/>
      <c r="B59" s="1"/>
      <c r="C59" s="1"/>
      <c r="D59" s="5"/>
      <c r="E59" s="5"/>
      <c r="F59" s="5"/>
      <c r="G59" s="5"/>
      <c r="H59" s="5"/>
      <c r="I59" s="5"/>
      <c r="J59" s="5"/>
      <c r="K59" s="5"/>
      <c r="L59" s="5"/>
    </row>
    <row r="60" spans="1:12" ht="13.5">
      <c r="A60" s="1"/>
      <c r="B60" s="1"/>
      <c r="C60" s="1"/>
      <c r="D60" s="5"/>
      <c r="E60" s="5"/>
      <c r="F60" s="5"/>
      <c r="G60" s="5"/>
      <c r="H60" s="5"/>
      <c r="I60" s="5"/>
      <c r="J60" s="5"/>
      <c r="K60" s="5"/>
      <c r="L60" s="5"/>
    </row>
    <row r="61" spans="1:12" ht="13.5">
      <c r="A61" s="1"/>
      <c r="B61" s="1"/>
      <c r="C61" s="1"/>
      <c r="D61" s="5"/>
      <c r="E61" s="5"/>
      <c r="F61" s="5"/>
      <c r="G61" s="5"/>
      <c r="H61" s="5"/>
      <c r="I61" s="5"/>
      <c r="J61" s="5"/>
      <c r="K61" s="5"/>
      <c r="L61" s="5"/>
    </row>
    <row r="62" spans="1:12" ht="13.5">
      <c r="A62" s="1"/>
      <c r="B62" s="1"/>
      <c r="C62" s="1"/>
      <c r="D62" s="5"/>
      <c r="E62" s="5"/>
      <c r="F62" s="5"/>
      <c r="G62" s="5"/>
      <c r="H62" s="5"/>
      <c r="I62" s="5"/>
      <c r="J62" s="5"/>
      <c r="K62" s="5"/>
      <c r="L62" s="5"/>
    </row>
    <row r="63" spans="4:12" ht="13.5">
      <c r="D63" s="5"/>
      <c r="E63" s="5"/>
      <c r="F63" s="5"/>
      <c r="G63" s="5"/>
      <c r="H63" s="5"/>
      <c r="I63" s="5"/>
      <c r="J63" s="5"/>
      <c r="K63" s="5"/>
      <c r="L63" s="5"/>
    </row>
    <row r="64" spans="4:12" ht="13.5">
      <c r="D64" s="5"/>
      <c r="E64" s="5"/>
      <c r="F64" s="5"/>
      <c r="G64" s="5"/>
      <c r="H64" s="5"/>
      <c r="I64" s="5"/>
      <c r="J64" s="5"/>
      <c r="K64" s="5"/>
      <c r="L64" s="5"/>
    </row>
    <row r="65" spans="4:12" ht="13.5">
      <c r="D65" s="5"/>
      <c r="E65" s="5"/>
      <c r="F65" s="5"/>
      <c r="G65" s="5"/>
      <c r="H65" s="5"/>
      <c r="I65" s="5"/>
      <c r="J65" s="5"/>
      <c r="K65" s="5"/>
      <c r="L65" s="5"/>
    </row>
  </sheetData>
  <mergeCells count="38">
    <mergeCell ref="D25:K25"/>
    <mergeCell ref="L25:M25"/>
    <mergeCell ref="D26:K26"/>
    <mergeCell ref="L26:M26"/>
    <mergeCell ref="D20:K20"/>
    <mergeCell ref="D21:K21"/>
    <mergeCell ref="L21:M21"/>
    <mergeCell ref="D24:K24"/>
    <mergeCell ref="L24:M24"/>
    <mergeCell ref="D22:K22"/>
    <mergeCell ref="L22:M22"/>
    <mergeCell ref="D23:K23"/>
    <mergeCell ref="L23:M23"/>
    <mergeCell ref="L20:M20"/>
    <mergeCell ref="L14:M14"/>
    <mergeCell ref="A9:C9"/>
    <mergeCell ref="L17:M17"/>
    <mergeCell ref="L19:M19"/>
    <mergeCell ref="D16:K16"/>
    <mergeCell ref="A1:M1"/>
    <mergeCell ref="D18:K18"/>
    <mergeCell ref="D19:K19"/>
    <mergeCell ref="D17:K17"/>
    <mergeCell ref="D14:K14"/>
    <mergeCell ref="A5:C5"/>
    <mergeCell ref="L16:M16"/>
    <mergeCell ref="A10:C10"/>
    <mergeCell ref="L18:M18"/>
    <mergeCell ref="A2:M2"/>
    <mergeCell ref="P4:R4"/>
    <mergeCell ref="I5:K5"/>
    <mergeCell ref="D13:K13"/>
    <mergeCell ref="I11:K11"/>
    <mergeCell ref="I3:M3"/>
    <mergeCell ref="L13:M13"/>
    <mergeCell ref="A6:C6"/>
    <mergeCell ref="A7:C7"/>
    <mergeCell ref="A8:C8"/>
  </mergeCells>
  <printOptions/>
  <pageMargins left="0.75" right="0.75" top="1" bottom="1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7"/>
  <sheetViews>
    <sheetView zoomScale="90" zoomScaleNormal="90" workbookViewId="0" topLeftCell="A5">
      <selection activeCell="P15" sqref="P15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8" width="5.125" style="1" customWidth="1"/>
    <col min="9" max="9" width="4.625" style="1" customWidth="1"/>
    <col min="10" max="11" width="5.125" style="1" customWidth="1"/>
    <col min="12" max="14" width="8.125" style="1" customWidth="1"/>
    <col min="15" max="16384" width="9.00390625" style="1" customWidth="1"/>
  </cols>
  <sheetData>
    <row r="1" spans="1:14" ht="31.5" customHeight="1">
      <c r="A1" s="222" t="str">
        <f>Ａブロック!A1</f>
        <v>第８回さわやかカップ教育リーグ・予選ブロック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75"/>
    </row>
    <row r="2" spans="1:14" ht="18" customHeight="1">
      <c r="A2" s="199" t="str">
        <f>Ａブロック!A2</f>
        <v>2010年11月 7日～2011年  1月23日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76"/>
    </row>
    <row r="3" spans="9:14" ht="15" customHeight="1">
      <c r="I3" s="200" t="str">
        <f>Ａブロック!I3</f>
        <v>【2011. 1. 23現在】</v>
      </c>
      <c r="J3" s="200"/>
      <c r="K3" s="200"/>
      <c r="L3" s="200"/>
      <c r="M3" s="200"/>
      <c r="N3" s="41"/>
    </row>
    <row r="4" spans="1:17" ht="15" thickBot="1">
      <c r="A4" s="8" t="s">
        <v>51</v>
      </c>
      <c r="B4" s="8"/>
      <c r="O4" s="234" t="s">
        <v>21</v>
      </c>
      <c r="P4" s="234"/>
      <c r="Q4" s="234"/>
    </row>
    <row r="5" spans="1:17" s="42" customFormat="1" ht="27" customHeight="1" thickBot="1">
      <c r="A5" s="193"/>
      <c r="B5" s="194"/>
      <c r="C5" s="233"/>
      <c r="D5" s="3" t="s">
        <v>18</v>
      </c>
      <c r="E5" s="4" t="s">
        <v>72</v>
      </c>
      <c r="F5" s="4" t="s">
        <v>73</v>
      </c>
      <c r="G5" s="4" t="s">
        <v>53</v>
      </c>
      <c r="H5" s="31" t="s">
        <v>74</v>
      </c>
      <c r="I5" s="201" t="s">
        <v>12</v>
      </c>
      <c r="J5" s="195"/>
      <c r="K5" s="192"/>
      <c r="L5" s="9" t="s">
        <v>0</v>
      </c>
      <c r="M5" s="9" t="s">
        <v>4</v>
      </c>
      <c r="N5" s="88" t="s">
        <v>58</v>
      </c>
      <c r="O5" s="65" t="s">
        <v>22</v>
      </c>
      <c r="P5" s="1"/>
      <c r="Q5" s="1"/>
    </row>
    <row r="6" spans="1:15" ht="20.25" customHeight="1">
      <c r="A6" s="229" t="s">
        <v>69</v>
      </c>
      <c r="B6" s="230"/>
      <c r="C6" s="231"/>
      <c r="D6" s="29"/>
      <c r="E6" s="22" t="s">
        <v>113</v>
      </c>
      <c r="F6" s="22" t="s">
        <v>94</v>
      </c>
      <c r="G6" s="22" t="s">
        <v>94</v>
      </c>
      <c r="H6" s="33" t="s">
        <v>110</v>
      </c>
      <c r="I6" s="34">
        <f>IF(D6="○",1,0)+IF(E6="○",1,0)+IF(F6="○",1,0)+IF(G6="○",1,0)+IF(H6="○",1,0)</f>
        <v>1</v>
      </c>
      <c r="J6" s="13">
        <f>IF(D6="●",1,0)+IF(E6="●",1,0)+IF(F6="●",1,0)+IF(G6="●",1,0)+IF(H6="●",1,0)</f>
        <v>3</v>
      </c>
      <c r="K6" s="14">
        <f>IF(D6="△",1,0)+IF(E6="△",1,0)+IF(F6="△",1,0)+IF(G6="△",1,0)+IF(H6="△",1,0)</f>
        <v>0</v>
      </c>
      <c r="L6" s="12">
        <f>IF(D6="",1,0)+IF(E6="",1,0)+IF(F6="",1,0)+IF(G6="",1,0)+IF(H6="",1,0)-1</f>
        <v>0</v>
      </c>
      <c r="M6" s="12">
        <v>4</v>
      </c>
      <c r="N6" s="12">
        <v>0</v>
      </c>
      <c r="O6" s="65" t="s">
        <v>23</v>
      </c>
    </row>
    <row r="7" spans="1:15" ht="20.25" customHeight="1">
      <c r="A7" s="232" t="s">
        <v>70</v>
      </c>
      <c r="B7" s="203"/>
      <c r="C7" s="202"/>
      <c r="D7" s="21" t="s">
        <v>110</v>
      </c>
      <c r="E7" s="30"/>
      <c r="F7" s="23" t="s">
        <v>90</v>
      </c>
      <c r="G7" s="23" t="s">
        <v>90</v>
      </c>
      <c r="H7" s="32" t="s">
        <v>150</v>
      </c>
      <c r="I7" s="35">
        <f>IF(D7="○",1,0)+IF(E7="○",1,0)+IF(F7="○",1,0)+IF(G7="○",1,0)+IF(H7="○",1,0)</f>
        <v>3</v>
      </c>
      <c r="J7" s="15">
        <f>IF(D7="●",1,0)+IF(E7="●",1,0)+IF(F7="●",1,0)+IF(G7="●",1,0)+IF(H7="●",1,0)</f>
        <v>0</v>
      </c>
      <c r="K7" s="16">
        <f>IF(D7="△",1,0)+IF(E7="△",1,0)+IF(F7="△",1,0)+IF(G7="△",1,0)+IF(H7="△",1,0)</f>
        <v>1</v>
      </c>
      <c r="L7" s="10">
        <f>IF(D7="",1,0)+IF(E7="",1,0)+IF(F7="",1,0)+IF(G7="",1,0)+IF(H7="",1,0)-1</f>
        <v>0</v>
      </c>
      <c r="M7" s="10">
        <v>1</v>
      </c>
      <c r="N7" s="10">
        <v>3</v>
      </c>
      <c r="O7" s="65" t="s">
        <v>24</v>
      </c>
    </row>
    <row r="8" spans="1:15" ht="20.25" customHeight="1">
      <c r="A8" s="232" t="s">
        <v>56</v>
      </c>
      <c r="B8" s="203"/>
      <c r="C8" s="202"/>
      <c r="D8" s="21" t="s">
        <v>93</v>
      </c>
      <c r="E8" s="23" t="s">
        <v>91</v>
      </c>
      <c r="F8" s="30"/>
      <c r="G8" s="23" t="s">
        <v>91</v>
      </c>
      <c r="H8" s="32" t="s">
        <v>110</v>
      </c>
      <c r="I8" s="35">
        <f>IF(D8="○",1,0)+IF(E8="○",1,0)+IF(F8="○",1,0)+IF(G8="○",1,0)+IF(H8="○",1,0)</f>
        <v>2</v>
      </c>
      <c r="J8" s="15">
        <f>IF(D8="●",1,0)+IF(E8="●",1,0)+IF(F8="●",1,0)+IF(G8="●",1,0)+IF(H8="●",1,0)</f>
        <v>2</v>
      </c>
      <c r="K8" s="16">
        <f>IF(D8="△",1,0)+IF(E8="△",1,0)+IF(F8="△",1,0)+IF(G8="△",1,0)+IF(H8="△",1,0)</f>
        <v>0</v>
      </c>
      <c r="L8" s="10">
        <f>IF(D8="",1,0)+IF(E8="",1,0)+IF(F8="",1,0)+IF(G8="",1,0)+IF(H8="",1,0)-1</f>
        <v>0</v>
      </c>
      <c r="M8" s="10">
        <v>3</v>
      </c>
      <c r="N8" s="10">
        <v>2</v>
      </c>
      <c r="O8" s="65" t="s">
        <v>25</v>
      </c>
    </row>
    <row r="9" spans="1:15" ht="20.25" customHeight="1">
      <c r="A9" s="196" t="s">
        <v>46</v>
      </c>
      <c r="B9" s="197"/>
      <c r="C9" s="259"/>
      <c r="D9" s="21" t="s">
        <v>93</v>
      </c>
      <c r="E9" s="23" t="s">
        <v>158</v>
      </c>
      <c r="F9" s="23" t="s">
        <v>90</v>
      </c>
      <c r="G9" s="30"/>
      <c r="H9" s="54" t="s">
        <v>90</v>
      </c>
      <c r="I9" s="35">
        <f>IF(D9="○",1,0)+IF(E9="○",1,0)+IF(F9="○",1,0)+IF(G9="○",1,0)+IF(H9="○",1,0)</f>
        <v>3</v>
      </c>
      <c r="J9" s="17">
        <f>IF(D9="●",1,0)+IF(E9="●",1,0)+IF(F9="●",1,0)+IF(G9="●",1,0)+IF(H9="●",1,0)</f>
        <v>1</v>
      </c>
      <c r="K9" s="16">
        <f>IF(D9="△",1,0)+IF(E9="△",1,0)+IF(F9="△",1,0)+IF(G9="△",1,0)+IF(H9="△",1,0)</f>
        <v>0</v>
      </c>
      <c r="L9" s="10">
        <f>IF(D9="",1,0)+IF(E9="",1,0)+IF(F9="",1,0)+IF(G9="",1,0)+IF(H9="",1,0)-1</f>
        <v>0</v>
      </c>
      <c r="M9" s="10">
        <v>2</v>
      </c>
      <c r="N9" s="10">
        <v>4</v>
      </c>
      <c r="O9" s="65" t="s">
        <v>26</v>
      </c>
    </row>
    <row r="10" spans="1:15" ht="20.25" customHeight="1" thickBot="1">
      <c r="A10" s="204" t="s">
        <v>71</v>
      </c>
      <c r="B10" s="205"/>
      <c r="C10" s="206"/>
      <c r="D10" s="28" t="s">
        <v>109</v>
      </c>
      <c r="E10" s="24" t="s">
        <v>150</v>
      </c>
      <c r="F10" s="27" t="s">
        <v>109</v>
      </c>
      <c r="G10" s="40" t="s">
        <v>158</v>
      </c>
      <c r="H10" s="51"/>
      <c r="I10" s="36">
        <f>IF(D10="○",1,0)+IF(E10="○",1,0)+IF(F10="○",1,0)+IF(G10="○",1,0)+IF(H10="○",1,0)</f>
        <v>0</v>
      </c>
      <c r="J10" s="18">
        <f>IF(D10="●",1,0)+IF(E10="●",1,0)+IF(F10="●",1,0)+IF(G10="●",1,0)+IF(H10="●",1,0)</f>
        <v>3</v>
      </c>
      <c r="K10" s="19">
        <f>IF(D10="△",1,0)+IF(E10="△",1,0)+IF(F10="△",1,0)+IF(G10="△",1,0)+IF(H10="△",1,0)</f>
        <v>1</v>
      </c>
      <c r="L10" s="11">
        <f>IF(D10="",1,0)+IF(E10="",1,0)+IF(F10="",1,0)+IF(G10="",1,0)+IF(H10="",1,0)-1</f>
        <v>0</v>
      </c>
      <c r="M10" s="11">
        <v>5</v>
      </c>
      <c r="N10" s="11">
        <v>1</v>
      </c>
      <c r="O10" s="84" t="s">
        <v>62</v>
      </c>
    </row>
    <row r="11" spans="1:14" ht="20.25" customHeight="1" thickBot="1">
      <c r="A11" s="25"/>
      <c r="B11" s="25"/>
      <c r="C11" s="26"/>
      <c r="D11" s="37"/>
      <c r="E11" s="37"/>
      <c r="F11" s="37"/>
      <c r="G11" s="60"/>
      <c r="H11" s="38"/>
      <c r="I11" s="235" t="s">
        <v>37</v>
      </c>
      <c r="J11" s="235"/>
      <c r="K11" s="236"/>
      <c r="L11" s="66">
        <f>SUM(L6:L10)/2</f>
        <v>0</v>
      </c>
      <c r="N11" s="66">
        <f>SUM(N6:N10)</f>
        <v>10</v>
      </c>
    </row>
    <row r="12" spans="1:2" ht="16.5" customHeight="1" thickBot="1">
      <c r="A12" s="8" t="str">
        <f>Ａブロック!A13</f>
        <v>＜先週の試合結果＞</v>
      </c>
      <c r="B12" s="8"/>
    </row>
    <row r="13" spans="1:14" ht="16.5" customHeight="1" thickBot="1">
      <c r="A13" s="6" t="s">
        <v>1</v>
      </c>
      <c r="B13" s="20" t="s">
        <v>13</v>
      </c>
      <c r="C13" s="7" t="s">
        <v>2</v>
      </c>
      <c r="D13" s="216" t="s">
        <v>48</v>
      </c>
      <c r="E13" s="217"/>
      <c r="F13" s="217"/>
      <c r="G13" s="217"/>
      <c r="H13" s="217"/>
      <c r="I13" s="217"/>
      <c r="J13" s="217"/>
      <c r="K13" s="218"/>
      <c r="L13" s="216" t="s">
        <v>19</v>
      </c>
      <c r="M13" s="218"/>
      <c r="N13" s="69" t="s">
        <v>49</v>
      </c>
    </row>
    <row r="14" spans="1:14" ht="16.5" customHeight="1" thickBot="1">
      <c r="A14" s="255" t="s">
        <v>204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7"/>
    </row>
    <row r="15" spans="1:2" ht="16.5" customHeight="1" thickBot="1">
      <c r="A15" s="8" t="s">
        <v>6</v>
      </c>
      <c r="B15" s="8"/>
    </row>
    <row r="16" spans="1:14" ht="16.5" customHeight="1" thickBot="1">
      <c r="A16" s="6" t="s">
        <v>1</v>
      </c>
      <c r="B16" s="20" t="s">
        <v>13</v>
      </c>
      <c r="C16" s="7" t="s">
        <v>2</v>
      </c>
      <c r="D16" s="248" t="s">
        <v>3</v>
      </c>
      <c r="E16" s="249"/>
      <c r="F16" s="249"/>
      <c r="G16" s="249"/>
      <c r="H16" s="249"/>
      <c r="I16" s="249"/>
      <c r="J16" s="249"/>
      <c r="K16" s="250"/>
      <c r="L16" s="216" t="s">
        <v>19</v>
      </c>
      <c r="M16" s="218"/>
      <c r="N16" s="69" t="s">
        <v>49</v>
      </c>
    </row>
    <row r="17" spans="1:14" ht="16.5" customHeight="1">
      <c r="A17" s="43">
        <v>40495</v>
      </c>
      <c r="B17" s="44">
        <v>0.625</v>
      </c>
      <c r="C17" s="52" t="s">
        <v>84</v>
      </c>
      <c r="D17" s="243" t="s">
        <v>92</v>
      </c>
      <c r="E17" s="244"/>
      <c r="F17" s="244"/>
      <c r="G17" s="244"/>
      <c r="H17" s="244"/>
      <c r="I17" s="244"/>
      <c r="J17" s="244"/>
      <c r="K17" s="245"/>
      <c r="L17" s="246" t="s">
        <v>36</v>
      </c>
      <c r="M17" s="247"/>
      <c r="N17" s="85" t="s">
        <v>86</v>
      </c>
    </row>
    <row r="18" spans="1:14" ht="16.5" customHeight="1">
      <c r="A18" s="43">
        <v>40496</v>
      </c>
      <c r="B18" s="44">
        <v>0.5833333333333334</v>
      </c>
      <c r="C18" s="52" t="s">
        <v>85</v>
      </c>
      <c r="D18" s="243" t="s">
        <v>95</v>
      </c>
      <c r="E18" s="244"/>
      <c r="F18" s="244"/>
      <c r="G18" s="244"/>
      <c r="H18" s="244"/>
      <c r="I18" s="244"/>
      <c r="J18" s="244"/>
      <c r="K18" s="245"/>
      <c r="L18" s="243" t="s">
        <v>36</v>
      </c>
      <c r="M18" s="245"/>
      <c r="N18" s="86" t="s">
        <v>53</v>
      </c>
    </row>
    <row r="19" spans="1:14" ht="16.5" customHeight="1">
      <c r="A19" s="43">
        <v>40503</v>
      </c>
      <c r="B19" s="44">
        <v>0.5729166666666666</v>
      </c>
      <c r="C19" s="52" t="s">
        <v>103</v>
      </c>
      <c r="D19" s="243" t="s">
        <v>108</v>
      </c>
      <c r="E19" s="244"/>
      <c r="F19" s="244"/>
      <c r="G19" s="244"/>
      <c r="H19" s="244"/>
      <c r="I19" s="244"/>
      <c r="J19" s="244"/>
      <c r="K19" s="245"/>
      <c r="L19" s="243" t="s">
        <v>36</v>
      </c>
      <c r="M19" s="245"/>
      <c r="N19" s="85" t="s">
        <v>104</v>
      </c>
    </row>
    <row r="20" spans="1:14" ht="16.5" customHeight="1">
      <c r="A20" s="43">
        <v>40509</v>
      </c>
      <c r="B20" s="44">
        <v>0.5833333333333334</v>
      </c>
      <c r="C20" s="52" t="s">
        <v>133</v>
      </c>
      <c r="D20" s="243" t="s">
        <v>148</v>
      </c>
      <c r="E20" s="244"/>
      <c r="F20" s="244"/>
      <c r="G20" s="244"/>
      <c r="H20" s="244"/>
      <c r="I20" s="244"/>
      <c r="J20" s="244"/>
      <c r="K20" s="245"/>
      <c r="L20" s="240" t="s">
        <v>36</v>
      </c>
      <c r="M20" s="242"/>
      <c r="N20" s="85" t="s">
        <v>135</v>
      </c>
    </row>
    <row r="21" spans="1:14" ht="16.5" customHeight="1">
      <c r="A21" s="43">
        <v>40510</v>
      </c>
      <c r="B21" s="44">
        <v>0.6041666666666666</v>
      </c>
      <c r="C21" s="52" t="s">
        <v>134</v>
      </c>
      <c r="D21" s="243" t="s">
        <v>149</v>
      </c>
      <c r="E21" s="244"/>
      <c r="F21" s="244"/>
      <c r="G21" s="244"/>
      <c r="H21" s="244"/>
      <c r="I21" s="244"/>
      <c r="J21" s="244"/>
      <c r="K21" s="245"/>
      <c r="L21" s="243" t="s">
        <v>36</v>
      </c>
      <c r="M21" s="245"/>
      <c r="N21" s="86" t="s">
        <v>53</v>
      </c>
    </row>
    <row r="22" spans="1:14" ht="16.5" customHeight="1">
      <c r="A22" s="43">
        <v>40517</v>
      </c>
      <c r="B22" s="44">
        <v>0.4375</v>
      </c>
      <c r="C22" s="52" t="s">
        <v>133</v>
      </c>
      <c r="D22" s="243" t="s">
        <v>163</v>
      </c>
      <c r="E22" s="244"/>
      <c r="F22" s="244"/>
      <c r="G22" s="244"/>
      <c r="H22" s="244"/>
      <c r="I22" s="244"/>
      <c r="J22" s="244"/>
      <c r="K22" s="245"/>
      <c r="L22" s="243" t="s">
        <v>36</v>
      </c>
      <c r="M22" s="245"/>
      <c r="N22" s="85" t="s">
        <v>155</v>
      </c>
    </row>
    <row r="23" spans="1:14" ht="16.5" customHeight="1">
      <c r="A23" s="43">
        <v>40524</v>
      </c>
      <c r="B23" s="44">
        <v>0.46875</v>
      </c>
      <c r="C23" s="52" t="s">
        <v>133</v>
      </c>
      <c r="D23" s="243" t="s">
        <v>174</v>
      </c>
      <c r="E23" s="244"/>
      <c r="F23" s="244"/>
      <c r="G23" s="244"/>
      <c r="H23" s="244"/>
      <c r="I23" s="244"/>
      <c r="J23" s="244"/>
      <c r="K23" s="245"/>
      <c r="L23" s="243" t="s">
        <v>36</v>
      </c>
      <c r="M23" s="245"/>
      <c r="N23" s="85" t="s">
        <v>155</v>
      </c>
    </row>
    <row r="24" spans="1:14" ht="16.5" customHeight="1">
      <c r="A24" s="43">
        <v>40530</v>
      </c>
      <c r="B24" s="44">
        <v>0.3958333333333333</v>
      </c>
      <c r="C24" s="52" t="s">
        <v>134</v>
      </c>
      <c r="D24" s="243" t="s">
        <v>191</v>
      </c>
      <c r="E24" s="244"/>
      <c r="F24" s="244"/>
      <c r="G24" s="244"/>
      <c r="H24" s="244"/>
      <c r="I24" s="244"/>
      <c r="J24" s="244"/>
      <c r="K24" s="245"/>
      <c r="L24" s="243" t="s">
        <v>36</v>
      </c>
      <c r="M24" s="245"/>
      <c r="N24" s="85" t="s">
        <v>53</v>
      </c>
    </row>
    <row r="25" spans="1:14" ht="16.5" customHeight="1">
      <c r="A25" s="67">
        <v>40535</v>
      </c>
      <c r="B25" s="68">
        <v>0.40972222222222227</v>
      </c>
      <c r="C25" s="111" t="s">
        <v>134</v>
      </c>
      <c r="D25" s="263" t="s">
        <v>196</v>
      </c>
      <c r="E25" s="264"/>
      <c r="F25" s="264"/>
      <c r="G25" s="264"/>
      <c r="H25" s="264"/>
      <c r="I25" s="264"/>
      <c r="J25" s="264"/>
      <c r="K25" s="265"/>
      <c r="L25" s="266" t="s">
        <v>36</v>
      </c>
      <c r="M25" s="267"/>
      <c r="N25" s="112" t="s">
        <v>53</v>
      </c>
    </row>
    <row r="26" spans="1:14" ht="16.5" customHeight="1" thickBot="1">
      <c r="A26" s="46">
        <v>40552</v>
      </c>
      <c r="B26" s="47">
        <v>0.625</v>
      </c>
      <c r="C26" s="113" t="s">
        <v>84</v>
      </c>
      <c r="D26" s="260" t="s">
        <v>201</v>
      </c>
      <c r="E26" s="261"/>
      <c r="F26" s="261"/>
      <c r="G26" s="261"/>
      <c r="H26" s="261"/>
      <c r="I26" s="261"/>
      <c r="J26" s="261"/>
      <c r="K26" s="262"/>
      <c r="L26" s="260" t="s">
        <v>36</v>
      </c>
      <c r="M26" s="262"/>
      <c r="N26" s="114" t="s">
        <v>86</v>
      </c>
    </row>
    <row r="27" spans="1:13" ht="13.5">
      <c r="A27" s="1"/>
      <c r="B27" s="1"/>
      <c r="C27" s="1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2" ht="13.5">
      <c r="A28" s="1"/>
      <c r="B28" s="1"/>
      <c r="C28" s="1"/>
      <c r="D28" s="5"/>
      <c r="E28" s="5"/>
      <c r="F28" s="5"/>
      <c r="G28" s="5"/>
      <c r="H28" s="5"/>
      <c r="I28" s="5"/>
      <c r="J28" s="5"/>
      <c r="K28" s="5"/>
      <c r="L28" s="5"/>
    </row>
    <row r="29" spans="1:12" ht="13.5">
      <c r="A29" s="1"/>
      <c r="B29" s="1"/>
      <c r="C29" s="1"/>
      <c r="D29" s="5"/>
      <c r="E29" s="5"/>
      <c r="F29" s="5"/>
      <c r="G29" s="5"/>
      <c r="H29" s="5"/>
      <c r="I29" s="5"/>
      <c r="J29" s="5"/>
      <c r="K29" s="5"/>
      <c r="L29" s="5"/>
    </row>
    <row r="30" spans="1:12" ht="13.5">
      <c r="A30" s="1"/>
      <c r="B30" s="1"/>
      <c r="C30" s="1"/>
      <c r="D30" s="5"/>
      <c r="E30" s="5"/>
      <c r="F30" s="5"/>
      <c r="G30" s="5"/>
      <c r="H30" s="5"/>
      <c r="I30" s="5"/>
      <c r="J30" s="5"/>
      <c r="K30" s="5"/>
      <c r="L30" s="5"/>
    </row>
    <row r="31" spans="1:12" ht="13.5">
      <c r="A31" s="1"/>
      <c r="B31" s="1"/>
      <c r="C31" s="1"/>
      <c r="D31" s="5"/>
      <c r="E31" s="5"/>
      <c r="F31" s="5"/>
      <c r="G31" s="5"/>
      <c r="H31" s="5"/>
      <c r="I31" s="5"/>
      <c r="J31" s="5"/>
      <c r="K31" s="5"/>
      <c r="L31" s="5"/>
    </row>
    <row r="32" spans="1:12" ht="13.5">
      <c r="A32" s="1"/>
      <c r="B32" s="1"/>
      <c r="C32" s="1"/>
      <c r="D32" s="5"/>
      <c r="E32" s="5"/>
      <c r="F32" s="5"/>
      <c r="G32" s="5"/>
      <c r="H32" s="5"/>
      <c r="I32" s="5"/>
      <c r="J32" s="5"/>
      <c r="K32" s="5"/>
      <c r="L32" s="5"/>
    </row>
    <row r="33" spans="1:12" ht="13.5">
      <c r="A33" s="1"/>
      <c r="B33" s="1"/>
      <c r="C33" s="1"/>
      <c r="D33" s="5"/>
      <c r="E33" s="5"/>
      <c r="F33" s="5"/>
      <c r="G33" s="5"/>
      <c r="H33" s="5"/>
      <c r="I33" s="5"/>
      <c r="J33" s="5"/>
      <c r="K33" s="5"/>
      <c r="L33" s="5"/>
    </row>
    <row r="34" spans="1:12" ht="13.5">
      <c r="A34" s="1"/>
      <c r="B34" s="1"/>
      <c r="C34" s="1"/>
      <c r="D34" s="5"/>
      <c r="E34" s="5"/>
      <c r="F34" s="5"/>
      <c r="G34" s="5"/>
      <c r="H34" s="5"/>
      <c r="I34" s="5"/>
      <c r="J34" s="5"/>
      <c r="K34" s="5"/>
      <c r="L34" s="5"/>
    </row>
    <row r="35" spans="1:12" ht="13.5">
      <c r="A35" s="1"/>
      <c r="B35" s="1"/>
      <c r="C35" s="1"/>
      <c r="D35" s="5"/>
      <c r="E35" s="5"/>
      <c r="F35" s="5"/>
      <c r="G35" s="5"/>
      <c r="H35" s="5"/>
      <c r="I35" s="5"/>
      <c r="J35" s="5"/>
      <c r="K35" s="5"/>
      <c r="L35" s="5"/>
    </row>
    <row r="36" spans="1:12" ht="13.5">
      <c r="A36" s="1"/>
      <c r="B36" s="1"/>
      <c r="C36" s="1"/>
      <c r="D36" s="5"/>
      <c r="E36" s="5"/>
      <c r="F36" s="5"/>
      <c r="G36" s="5"/>
      <c r="H36" s="5"/>
      <c r="I36" s="5"/>
      <c r="J36" s="5"/>
      <c r="K36" s="5"/>
      <c r="L36" s="5"/>
    </row>
    <row r="37" spans="1:12" ht="13.5">
      <c r="A37" s="1"/>
      <c r="B37" s="1"/>
      <c r="C37" s="1"/>
      <c r="D37" s="5"/>
      <c r="E37" s="5"/>
      <c r="F37" s="5"/>
      <c r="G37" s="5"/>
      <c r="H37" s="5"/>
      <c r="I37" s="5"/>
      <c r="J37" s="5"/>
      <c r="K37" s="5"/>
      <c r="L37" s="5"/>
    </row>
    <row r="38" spans="1:12" ht="13.5">
      <c r="A38" s="1"/>
      <c r="B38" s="1"/>
      <c r="C38" s="1"/>
      <c r="D38" s="5"/>
      <c r="E38" s="5"/>
      <c r="F38" s="5"/>
      <c r="G38" s="5"/>
      <c r="H38" s="5"/>
      <c r="I38" s="5"/>
      <c r="J38" s="5"/>
      <c r="K38" s="5"/>
      <c r="L38" s="5"/>
    </row>
    <row r="39" spans="1:12" ht="13.5">
      <c r="A39" s="1"/>
      <c r="B39" s="1"/>
      <c r="C39" s="1"/>
      <c r="D39" s="5"/>
      <c r="E39" s="5"/>
      <c r="F39" s="5"/>
      <c r="G39" s="5"/>
      <c r="H39" s="5"/>
      <c r="I39" s="5"/>
      <c r="J39" s="5"/>
      <c r="K39" s="5"/>
      <c r="L39" s="5"/>
    </row>
    <row r="40" spans="1:12" ht="13.5">
      <c r="A40" s="1"/>
      <c r="B40" s="1"/>
      <c r="C40" s="1"/>
      <c r="D40" s="5"/>
      <c r="E40" s="5"/>
      <c r="F40" s="5"/>
      <c r="G40" s="5"/>
      <c r="H40" s="5"/>
      <c r="I40" s="5"/>
      <c r="J40" s="5"/>
      <c r="K40" s="5"/>
      <c r="L40" s="5"/>
    </row>
    <row r="41" spans="1:12" ht="13.5">
      <c r="A41" s="1"/>
      <c r="B41" s="1"/>
      <c r="C41" s="1"/>
      <c r="D41" s="5"/>
      <c r="E41" s="5"/>
      <c r="F41" s="5"/>
      <c r="G41" s="5"/>
      <c r="H41" s="5"/>
      <c r="I41" s="5"/>
      <c r="J41" s="5"/>
      <c r="K41" s="5"/>
      <c r="L41" s="5"/>
    </row>
    <row r="42" spans="1:12" ht="13.5">
      <c r="A42" s="1"/>
      <c r="B42" s="1"/>
      <c r="C42" s="1"/>
      <c r="D42" s="5"/>
      <c r="E42" s="5"/>
      <c r="F42" s="5"/>
      <c r="G42" s="5"/>
      <c r="H42" s="5"/>
      <c r="I42" s="5"/>
      <c r="J42" s="5"/>
      <c r="K42" s="5"/>
      <c r="L42" s="5"/>
    </row>
    <row r="43" spans="1:12" ht="13.5">
      <c r="A43" s="1"/>
      <c r="B43" s="1"/>
      <c r="C43" s="1"/>
      <c r="D43" s="5"/>
      <c r="E43" s="5"/>
      <c r="F43" s="5"/>
      <c r="G43" s="5"/>
      <c r="H43" s="5"/>
      <c r="I43" s="5"/>
      <c r="J43" s="5"/>
      <c r="K43" s="5"/>
      <c r="L43" s="5"/>
    </row>
    <row r="44" spans="1:12" ht="13.5">
      <c r="A44" s="1"/>
      <c r="B44" s="1"/>
      <c r="C44" s="1"/>
      <c r="D44" s="5"/>
      <c r="E44" s="5"/>
      <c r="F44" s="5"/>
      <c r="G44" s="5"/>
      <c r="H44" s="5"/>
      <c r="I44" s="5"/>
      <c r="J44" s="5"/>
      <c r="K44" s="5"/>
      <c r="L44" s="5"/>
    </row>
    <row r="45" spans="1:12" ht="13.5">
      <c r="A45" s="1"/>
      <c r="B45" s="1"/>
      <c r="C45" s="1"/>
      <c r="D45" s="5"/>
      <c r="E45" s="5"/>
      <c r="F45" s="5"/>
      <c r="G45" s="5"/>
      <c r="H45" s="5"/>
      <c r="I45" s="5"/>
      <c r="J45" s="5"/>
      <c r="K45" s="5"/>
      <c r="L45" s="5"/>
    </row>
    <row r="46" spans="1:12" ht="13.5">
      <c r="A46" s="1"/>
      <c r="B46" s="1"/>
      <c r="C46" s="1"/>
      <c r="D46" s="5"/>
      <c r="E46" s="5"/>
      <c r="F46" s="5"/>
      <c r="G46" s="5"/>
      <c r="H46" s="5"/>
      <c r="I46" s="5"/>
      <c r="J46" s="5"/>
      <c r="K46" s="5"/>
      <c r="L46" s="5"/>
    </row>
    <row r="47" spans="1:12" ht="13.5">
      <c r="A47" s="1"/>
      <c r="B47" s="1"/>
      <c r="C47" s="1"/>
      <c r="D47" s="5"/>
      <c r="E47" s="5"/>
      <c r="F47" s="5"/>
      <c r="G47" s="5"/>
      <c r="H47" s="5"/>
      <c r="I47" s="5"/>
      <c r="J47" s="5"/>
      <c r="K47" s="5"/>
      <c r="L47" s="5"/>
    </row>
    <row r="48" spans="1:12" ht="13.5">
      <c r="A48" s="1"/>
      <c r="B48" s="1"/>
      <c r="C48" s="1"/>
      <c r="D48" s="5"/>
      <c r="E48" s="5"/>
      <c r="F48" s="5"/>
      <c r="G48" s="5"/>
      <c r="H48" s="5"/>
      <c r="I48" s="5"/>
      <c r="J48" s="5"/>
      <c r="K48" s="5"/>
      <c r="L48" s="5"/>
    </row>
    <row r="49" spans="1:12" ht="13.5">
      <c r="A49" s="1"/>
      <c r="B49" s="1"/>
      <c r="C49" s="1"/>
      <c r="D49" s="5"/>
      <c r="E49" s="5"/>
      <c r="F49" s="5"/>
      <c r="G49" s="5"/>
      <c r="H49" s="5"/>
      <c r="I49" s="5"/>
      <c r="J49" s="5"/>
      <c r="K49" s="5"/>
      <c r="L49" s="5"/>
    </row>
    <row r="50" spans="1:12" ht="13.5">
      <c r="A50" s="1"/>
      <c r="B50" s="1"/>
      <c r="C50" s="1"/>
      <c r="D50" s="5"/>
      <c r="E50" s="5"/>
      <c r="F50" s="5"/>
      <c r="G50" s="5"/>
      <c r="H50" s="5"/>
      <c r="I50" s="5"/>
      <c r="J50" s="5"/>
      <c r="K50" s="5"/>
      <c r="L50" s="5"/>
    </row>
    <row r="51" spans="1:12" ht="13.5">
      <c r="A51" s="1"/>
      <c r="B51" s="1"/>
      <c r="C51" s="1"/>
      <c r="D51" s="5"/>
      <c r="E51" s="5"/>
      <c r="F51" s="5"/>
      <c r="G51" s="5"/>
      <c r="H51" s="5"/>
      <c r="I51" s="5"/>
      <c r="J51" s="5"/>
      <c r="K51" s="5"/>
      <c r="L51" s="5"/>
    </row>
    <row r="52" spans="1:12" ht="13.5">
      <c r="A52" s="1"/>
      <c r="B52" s="1"/>
      <c r="C52" s="1"/>
      <c r="D52" s="5"/>
      <c r="E52" s="5"/>
      <c r="F52" s="5"/>
      <c r="G52" s="5"/>
      <c r="H52" s="5"/>
      <c r="I52" s="5"/>
      <c r="J52" s="5"/>
      <c r="K52" s="5"/>
      <c r="L52" s="5"/>
    </row>
    <row r="53" spans="1:12" ht="13.5">
      <c r="A53" s="1"/>
      <c r="B53" s="1"/>
      <c r="C53" s="1"/>
      <c r="D53" s="5"/>
      <c r="E53" s="5"/>
      <c r="F53" s="5"/>
      <c r="G53" s="5"/>
      <c r="H53" s="5"/>
      <c r="I53" s="5"/>
      <c r="J53" s="5"/>
      <c r="K53" s="5"/>
      <c r="L53" s="5"/>
    </row>
    <row r="54" spans="1:12" ht="13.5">
      <c r="A54" s="1"/>
      <c r="B54" s="1"/>
      <c r="C54" s="1"/>
      <c r="D54" s="5"/>
      <c r="E54" s="5"/>
      <c r="F54" s="5"/>
      <c r="G54" s="5"/>
      <c r="H54" s="5"/>
      <c r="I54" s="5"/>
      <c r="J54" s="5"/>
      <c r="K54" s="5"/>
      <c r="L54" s="5"/>
    </row>
    <row r="55" spans="1:12" ht="13.5">
      <c r="A55" s="1"/>
      <c r="B55" s="1"/>
      <c r="C55" s="1"/>
      <c r="D55" s="5"/>
      <c r="E55" s="5"/>
      <c r="F55" s="5"/>
      <c r="G55" s="5"/>
      <c r="H55" s="5"/>
      <c r="I55" s="5"/>
      <c r="J55" s="5"/>
      <c r="K55" s="5"/>
      <c r="L55" s="5"/>
    </row>
    <row r="56" spans="1:12" ht="13.5">
      <c r="A56" s="1"/>
      <c r="B56" s="1"/>
      <c r="C56" s="1"/>
      <c r="D56" s="5"/>
      <c r="E56" s="5"/>
      <c r="F56" s="5"/>
      <c r="G56" s="5"/>
      <c r="H56" s="5"/>
      <c r="I56" s="5"/>
      <c r="J56" s="5"/>
      <c r="K56" s="5"/>
      <c r="L56" s="5"/>
    </row>
    <row r="57" spans="1:12" ht="13.5">
      <c r="A57" s="1"/>
      <c r="B57" s="1"/>
      <c r="C57" s="1"/>
      <c r="D57" s="5"/>
      <c r="E57" s="5"/>
      <c r="F57" s="5"/>
      <c r="G57" s="5"/>
      <c r="H57" s="5"/>
      <c r="I57" s="5"/>
      <c r="J57" s="5"/>
      <c r="K57" s="5"/>
      <c r="L57" s="5"/>
    </row>
    <row r="58" spans="1:12" ht="13.5">
      <c r="A58" s="1"/>
      <c r="B58" s="1"/>
      <c r="C58" s="1"/>
      <c r="D58" s="5"/>
      <c r="E58" s="5"/>
      <c r="F58" s="5"/>
      <c r="G58" s="5"/>
      <c r="H58" s="5"/>
      <c r="I58" s="5"/>
      <c r="J58" s="5"/>
      <c r="K58" s="5"/>
      <c r="L58" s="5"/>
    </row>
    <row r="59" spans="1:12" ht="13.5">
      <c r="A59" s="1"/>
      <c r="B59" s="1"/>
      <c r="C59" s="1"/>
      <c r="D59" s="5"/>
      <c r="E59" s="5"/>
      <c r="F59" s="5"/>
      <c r="G59" s="5"/>
      <c r="H59" s="5"/>
      <c r="I59" s="5"/>
      <c r="J59" s="5"/>
      <c r="K59" s="5"/>
      <c r="L59" s="5"/>
    </row>
    <row r="60" spans="1:12" ht="13.5">
      <c r="A60" s="1"/>
      <c r="B60" s="1"/>
      <c r="C60" s="1"/>
      <c r="D60" s="5"/>
      <c r="E60" s="5"/>
      <c r="F60" s="5"/>
      <c r="G60" s="5"/>
      <c r="H60" s="5"/>
      <c r="I60" s="5"/>
      <c r="J60" s="5"/>
      <c r="K60" s="5"/>
      <c r="L60" s="5"/>
    </row>
    <row r="61" spans="1:12" ht="13.5">
      <c r="A61" s="1"/>
      <c r="B61" s="1"/>
      <c r="C61" s="1"/>
      <c r="D61" s="5"/>
      <c r="E61" s="5"/>
      <c r="F61" s="5"/>
      <c r="G61" s="5"/>
      <c r="H61" s="5"/>
      <c r="I61" s="5"/>
      <c r="J61" s="5"/>
      <c r="K61" s="5"/>
      <c r="L61" s="5"/>
    </row>
    <row r="62" spans="1:12" ht="13.5">
      <c r="A62" s="1"/>
      <c r="B62" s="1"/>
      <c r="C62" s="1"/>
      <c r="D62" s="5"/>
      <c r="E62" s="5"/>
      <c r="F62" s="5"/>
      <c r="G62" s="5"/>
      <c r="H62" s="5"/>
      <c r="I62" s="5"/>
      <c r="J62" s="5"/>
      <c r="K62" s="5"/>
      <c r="L62" s="5"/>
    </row>
    <row r="63" spans="1:12" ht="13.5">
      <c r="A63" s="1"/>
      <c r="B63" s="1"/>
      <c r="C63" s="1"/>
      <c r="D63" s="5"/>
      <c r="E63" s="5"/>
      <c r="F63" s="5"/>
      <c r="G63" s="5"/>
      <c r="H63" s="5"/>
      <c r="I63" s="5"/>
      <c r="J63" s="5"/>
      <c r="K63" s="5"/>
      <c r="L63" s="5"/>
    </row>
    <row r="64" spans="1:12" ht="13.5">
      <c r="A64" s="1"/>
      <c r="B64" s="1"/>
      <c r="C64" s="1"/>
      <c r="D64" s="5"/>
      <c r="E64" s="5"/>
      <c r="F64" s="5"/>
      <c r="G64" s="5"/>
      <c r="H64" s="5"/>
      <c r="I64" s="5"/>
      <c r="J64" s="5"/>
      <c r="K64" s="5"/>
      <c r="L64" s="5"/>
    </row>
    <row r="65" spans="4:12" ht="13.5">
      <c r="D65" s="5"/>
      <c r="E65" s="5"/>
      <c r="F65" s="5"/>
      <c r="G65" s="5"/>
      <c r="H65" s="5"/>
      <c r="I65" s="5"/>
      <c r="J65" s="5"/>
      <c r="K65" s="5"/>
      <c r="L65" s="5"/>
    </row>
    <row r="66" spans="4:12" ht="13.5">
      <c r="D66" s="5"/>
      <c r="E66" s="5"/>
      <c r="F66" s="5"/>
      <c r="G66" s="5"/>
      <c r="H66" s="5"/>
      <c r="I66" s="5"/>
      <c r="J66" s="5"/>
      <c r="K66" s="5"/>
      <c r="L66" s="5"/>
    </row>
    <row r="67" spans="4:12" ht="13.5">
      <c r="D67" s="5"/>
      <c r="E67" s="5"/>
      <c r="F67" s="5"/>
      <c r="G67" s="5"/>
      <c r="H67" s="5"/>
      <c r="I67" s="5"/>
      <c r="J67" s="5"/>
      <c r="K67" s="5"/>
      <c r="L67" s="5"/>
    </row>
  </sheetData>
  <mergeCells count="37">
    <mergeCell ref="D22:K22"/>
    <mergeCell ref="L22:M22"/>
    <mergeCell ref="L21:M21"/>
    <mergeCell ref="A14:N14"/>
    <mergeCell ref="D18:K18"/>
    <mergeCell ref="D21:K21"/>
    <mergeCell ref="D20:K20"/>
    <mergeCell ref="D19:K19"/>
    <mergeCell ref="L18:M18"/>
    <mergeCell ref="L20:M20"/>
    <mergeCell ref="D26:K26"/>
    <mergeCell ref="L26:M26"/>
    <mergeCell ref="D23:K23"/>
    <mergeCell ref="L23:M23"/>
    <mergeCell ref="D24:K24"/>
    <mergeCell ref="L24:M24"/>
    <mergeCell ref="D25:K25"/>
    <mergeCell ref="L25:M25"/>
    <mergeCell ref="A1:M1"/>
    <mergeCell ref="A10:C10"/>
    <mergeCell ref="A5:C5"/>
    <mergeCell ref="A6:C6"/>
    <mergeCell ref="A7:C7"/>
    <mergeCell ref="A8:C8"/>
    <mergeCell ref="A9:C9"/>
    <mergeCell ref="I3:M3"/>
    <mergeCell ref="A2:M2"/>
    <mergeCell ref="I5:K5"/>
    <mergeCell ref="O4:Q4"/>
    <mergeCell ref="L13:M13"/>
    <mergeCell ref="L19:M19"/>
    <mergeCell ref="L16:M16"/>
    <mergeCell ref="I11:K11"/>
    <mergeCell ref="D13:K13"/>
    <mergeCell ref="L17:M17"/>
    <mergeCell ref="D17:K17"/>
    <mergeCell ref="D16:K16"/>
  </mergeCells>
  <printOptions/>
  <pageMargins left="0.75" right="0.75" top="1" bottom="1" header="0.512" footer="0.51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X725"/>
  <sheetViews>
    <sheetView tabSelected="1" zoomScale="75" zoomScaleNormal="75" workbookViewId="0" topLeftCell="A1">
      <selection activeCell="BC12" sqref="BC12:BC15"/>
    </sheetView>
  </sheetViews>
  <sheetFormatPr defaultColWidth="9.00390625" defaultRowHeight="6" customHeight="1"/>
  <cols>
    <col min="1" max="1" width="2.75390625" style="124" customWidth="1"/>
    <col min="2" max="2" width="3.875" style="125" customWidth="1"/>
    <col min="3" max="3" width="19.75390625" style="124" customWidth="1"/>
    <col min="4" max="54" width="1.625" style="124" customWidth="1"/>
    <col min="55" max="55" width="19.75390625" style="124" customWidth="1"/>
    <col min="56" max="56" width="3.875" style="125" customWidth="1"/>
    <col min="57" max="59" width="1.00390625" style="124" customWidth="1"/>
    <col min="60" max="60" width="2.625" style="190" customWidth="1"/>
    <col min="61" max="61" width="2.625" style="124" customWidth="1"/>
    <col min="62" max="170" width="1.00390625" style="124" customWidth="1"/>
    <col min="171" max="16384" width="9.00390625" style="124" customWidth="1"/>
  </cols>
  <sheetData>
    <row r="2" ht="6" customHeight="1">
      <c r="B2" s="124"/>
    </row>
    <row r="3" ht="6" customHeight="1">
      <c r="B3" s="124"/>
    </row>
    <row r="4" ht="6" customHeight="1">
      <c r="B4" s="124"/>
    </row>
    <row r="5" ht="6" customHeight="1">
      <c r="B5" s="124"/>
    </row>
    <row r="6" ht="6" customHeight="1">
      <c r="B6" s="124"/>
    </row>
    <row r="7" ht="6" customHeight="1">
      <c r="B7" s="124"/>
    </row>
    <row r="8" ht="6" customHeight="1">
      <c r="B8" s="124"/>
    </row>
    <row r="9" spans="2:56" ht="6" customHeight="1">
      <c r="B9" s="124"/>
      <c r="BD9" s="126"/>
    </row>
    <row r="10" spans="2:59" ht="10.5" customHeight="1">
      <c r="B10" s="124"/>
      <c r="C10" s="342"/>
      <c r="D10" s="342"/>
      <c r="E10" s="343" t="s">
        <v>262</v>
      </c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  <c r="AZ10" s="343"/>
      <c r="BA10" s="343"/>
      <c r="BB10" s="343"/>
      <c r="BC10" s="371" t="s">
        <v>429</v>
      </c>
      <c r="BD10" s="371"/>
      <c r="BE10" s="371"/>
      <c r="BF10" s="371"/>
      <c r="BG10" s="371"/>
    </row>
    <row r="11" spans="2:59" ht="10.5" customHeight="1" thickBot="1">
      <c r="B11" s="127"/>
      <c r="C11" s="128"/>
      <c r="D11" s="128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43"/>
      <c r="AW11" s="343"/>
      <c r="AX11" s="343"/>
      <c r="AY11" s="343"/>
      <c r="AZ11" s="343"/>
      <c r="BA11" s="343"/>
      <c r="BB11" s="343"/>
      <c r="BC11" s="372"/>
      <c r="BD11" s="372"/>
      <c r="BE11" s="372"/>
      <c r="BF11" s="372"/>
      <c r="BG11" s="372"/>
    </row>
    <row r="12" spans="1:59" ht="6" customHeight="1">
      <c r="A12" s="319" t="s">
        <v>263</v>
      </c>
      <c r="B12" s="313" t="s">
        <v>264</v>
      </c>
      <c r="C12" s="304" t="s">
        <v>265</v>
      </c>
      <c r="D12" s="129"/>
      <c r="E12" s="130"/>
      <c r="F12" s="130"/>
      <c r="G12" s="130"/>
      <c r="H12" s="130"/>
      <c r="I12" s="130"/>
      <c r="J12" s="130"/>
      <c r="K12" s="130"/>
      <c r="L12" s="130"/>
      <c r="M12" s="130"/>
      <c r="BC12" s="304" t="s">
        <v>404</v>
      </c>
      <c r="BD12" s="376" t="s">
        <v>266</v>
      </c>
      <c r="BE12" s="379" t="s">
        <v>267</v>
      </c>
      <c r="BF12" s="380"/>
      <c r="BG12" s="381"/>
    </row>
    <row r="13" spans="1:59" ht="6" customHeight="1">
      <c r="A13" s="320"/>
      <c r="B13" s="314"/>
      <c r="C13" s="305"/>
      <c r="D13" s="131"/>
      <c r="E13" s="132"/>
      <c r="F13" s="132"/>
      <c r="G13" s="132"/>
      <c r="H13" s="132"/>
      <c r="I13" s="132"/>
      <c r="J13" s="132"/>
      <c r="K13" s="132"/>
      <c r="L13" s="132"/>
      <c r="M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3"/>
      <c r="BC13" s="388"/>
      <c r="BD13" s="377"/>
      <c r="BE13" s="382"/>
      <c r="BF13" s="383"/>
      <c r="BG13" s="384"/>
    </row>
    <row r="14" spans="1:59" ht="6" customHeight="1">
      <c r="A14" s="320"/>
      <c r="B14" s="314"/>
      <c r="C14" s="305"/>
      <c r="I14" s="134"/>
      <c r="J14" s="134"/>
      <c r="K14" s="134"/>
      <c r="L14" s="134"/>
      <c r="M14" s="135"/>
      <c r="AN14" s="130"/>
      <c r="AO14" s="130"/>
      <c r="AP14" s="130"/>
      <c r="AQ14" s="130"/>
      <c r="AR14" s="136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388"/>
      <c r="BD14" s="377"/>
      <c r="BE14" s="382"/>
      <c r="BF14" s="383"/>
      <c r="BG14" s="384"/>
    </row>
    <row r="15" spans="1:59" ht="6" customHeight="1" thickBot="1">
      <c r="A15" s="320"/>
      <c r="B15" s="315"/>
      <c r="C15" s="306"/>
      <c r="I15" s="130"/>
      <c r="J15" s="130"/>
      <c r="K15" s="130"/>
      <c r="L15" s="130"/>
      <c r="M15" s="136"/>
      <c r="N15" s="275">
        <v>6</v>
      </c>
      <c r="O15" s="268"/>
      <c r="P15" s="130"/>
      <c r="Q15" s="130"/>
      <c r="R15" s="130"/>
      <c r="S15" s="130"/>
      <c r="AN15" s="130"/>
      <c r="AO15" s="130"/>
      <c r="AP15" s="130"/>
      <c r="AQ15" s="268">
        <v>0</v>
      </c>
      <c r="AR15" s="269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389"/>
      <c r="BD15" s="378"/>
      <c r="BE15" s="382"/>
      <c r="BF15" s="383"/>
      <c r="BG15" s="384"/>
    </row>
    <row r="16" spans="1:59" ht="6" customHeight="1" thickBot="1">
      <c r="A16" s="320"/>
      <c r="B16" s="126"/>
      <c r="C16" s="138"/>
      <c r="I16" s="130"/>
      <c r="J16" s="130"/>
      <c r="K16" s="130"/>
      <c r="L16" s="299" t="s">
        <v>268</v>
      </c>
      <c r="M16" s="357"/>
      <c r="N16" s="275"/>
      <c r="O16" s="268"/>
      <c r="P16" s="130"/>
      <c r="Q16" s="130"/>
      <c r="R16" s="130"/>
      <c r="S16" s="130"/>
      <c r="AN16" s="130"/>
      <c r="AO16" s="130"/>
      <c r="AP16" s="130"/>
      <c r="AQ16" s="268"/>
      <c r="AR16" s="269"/>
      <c r="AS16" s="276" t="s">
        <v>269</v>
      </c>
      <c r="AT16" s="268"/>
      <c r="AU16" s="130"/>
      <c r="AV16" s="130"/>
      <c r="AW16" s="130"/>
      <c r="AX16" s="130"/>
      <c r="AY16" s="130"/>
      <c r="AZ16" s="130"/>
      <c r="BA16" s="130"/>
      <c r="BB16" s="130"/>
      <c r="BC16" s="138"/>
      <c r="BD16" s="126"/>
      <c r="BE16" s="382"/>
      <c r="BF16" s="383"/>
      <c r="BG16" s="384"/>
    </row>
    <row r="17" spans="1:59" ht="6" customHeight="1" thickBot="1">
      <c r="A17" s="320"/>
      <c r="B17" s="316" t="s">
        <v>270</v>
      </c>
      <c r="C17" s="307" t="s">
        <v>46</v>
      </c>
      <c r="D17" s="129"/>
      <c r="E17" s="130"/>
      <c r="F17" s="130"/>
      <c r="G17" s="130"/>
      <c r="H17" s="130"/>
      <c r="I17" s="130"/>
      <c r="J17" s="130"/>
      <c r="K17" s="130"/>
      <c r="L17" s="358"/>
      <c r="M17" s="357"/>
      <c r="N17" s="275"/>
      <c r="O17" s="268"/>
      <c r="P17" s="130"/>
      <c r="Q17" s="130"/>
      <c r="R17" s="130"/>
      <c r="S17" s="130"/>
      <c r="AN17" s="130"/>
      <c r="AO17" s="130"/>
      <c r="AP17" s="130"/>
      <c r="AQ17" s="268"/>
      <c r="AR17" s="269"/>
      <c r="AS17" s="275"/>
      <c r="AT17" s="268"/>
      <c r="AU17" s="130"/>
      <c r="AV17" s="130"/>
      <c r="AW17" s="130"/>
      <c r="AX17" s="130"/>
      <c r="AY17" s="130"/>
      <c r="AZ17" s="130"/>
      <c r="BA17" s="130"/>
      <c r="BB17" s="130"/>
      <c r="BC17" s="307" t="s">
        <v>29</v>
      </c>
      <c r="BD17" s="365" t="s">
        <v>271</v>
      </c>
      <c r="BE17" s="382"/>
      <c r="BF17" s="383"/>
      <c r="BG17" s="384"/>
    </row>
    <row r="18" spans="1:59" ht="6" customHeight="1" thickTop="1">
      <c r="A18" s="320"/>
      <c r="B18" s="317"/>
      <c r="C18" s="305"/>
      <c r="D18" s="131"/>
      <c r="E18" s="132"/>
      <c r="F18" s="132"/>
      <c r="G18" s="132"/>
      <c r="H18" s="132"/>
      <c r="I18" s="268">
        <v>3</v>
      </c>
      <c r="J18" s="268"/>
      <c r="K18" s="130"/>
      <c r="L18" s="358"/>
      <c r="M18" s="358"/>
      <c r="N18" s="300">
        <v>7</v>
      </c>
      <c r="O18" s="274"/>
      <c r="P18" s="168"/>
      <c r="Q18" s="168"/>
      <c r="R18" s="168"/>
      <c r="S18" s="168"/>
      <c r="T18" s="168"/>
      <c r="U18" s="176"/>
      <c r="V18" s="130"/>
      <c r="W18" s="130"/>
      <c r="X18" s="130"/>
      <c r="AN18" s="180"/>
      <c r="AO18" s="168"/>
      <c r="AP18" s="168"/>
      <c r="AQ18" s="274">
        <v>4</v>
      </c>
      <c r="AR18" s="281"/>
      <c r="AS18" s="268"/>
      <c r="AT18" s="268"/>
      <c r="AU18" s="130"/>
      <c r="AV18" s="268">
        <v>2</v>
      </c>
      <c r="AW18" s="268"/>
      <c r="AX18" s="132"/>
      <c r="AY18" s="132"/>
      <c r="AZ18" s="132"/>
      <c r="BA18" s="132"/>
      <c r="BB18" s="133"/>
      <c r="BC18" s="305"/>
      <c r="BD18" s="366"/>
      <c r="BE18" s="382"/>
      <c r="BF18" s="383"/>
      <c r="BG18" s="384"/>
    </row>
    <row r="19" spans="1:59" ht="6" customHeight="1">
      <c r="A19" s="320"/>
      <c r="B19" s="317"/>
      <c r="C19" s="305"/>
      <c r="D19" s="134"/>
      <c r="E19" s="134"/>
      <c r="F19" s="134"/>
      <c r="G19" s="134"/>
      <c r="H19" s="135"/>
      <c r="I19" s="268"/>
      <c r="J19" s="268"/>
      <c r="K19" s="130"/>
      <c r="L19" s="130"/>
      <c r="M19" s="130"/>
      <c r="N19" s="270"/>
      <c r="O19" s="268"/>
      <c r="P19" s="130"/>
      <c r="Q19" s="130"/>
      <c r="R19" s="130"/>
      <c r="S19" s="130"/>
      <c r="T19" s="130"/>
      <c r="U19" s="176"/>
      <c r="V19" s="130"/>
      <c r="W19" s="130"/>
      <c r="X19" s="130"/>
      <c r="AN19" s="139"/>
      <c r="AO19" s="130"/>
      <c r="AP19" s="130"/>
      <c r="AQ19" s="268"/>
      <c r="AR19" s="282"/>
      <c r="AS19" s="268"/>
      <c r="AT19" s="268"/>
      <c r="AU19" s="130"/>
      <c r="AV19" s="268"/>
      <c r="AW19" s="269"/>
      <c r="AX19" s="130"/>
      <c r="AY19" s="130"/>
      <c r="AZ19" s="130"/>
      <c r="BA19" s="130"/>
      <c r="BB19" s="130"/>
      <c r="BC19" s="305"/>
      <c r="BD19" s="366"/>
      <c r="BE19" s="382"/>
      <c r="BF19" s="383"/>
      <c r="BG19" s="384"/>
    </row>
    <row r="20" spans="1:59" ht="6" customHeight="1" thickBot="1">
      <c r="A20" s="320"/>
      <c r="B20" s="318"/>
      <c r="C20" s="306"/>
      <c r="D20" s="130"/>
      <c r="E20" s="130"/>
      <c r="F20" s="130"/>
      <c r="G20" s="268" t="s">
        <v>272</v>
      </c>
      <c r="H20" s="269"/>
      <c r="I20" s="268"/>
      <c r="J20" s="268"/>
      <c r="K20" s="130"/>
      <c r="L20" s="130"/>
      <c r="M20" s="130"/>
      <c r="N20" s="270"/>
      <c r="O20" s="268"/>
      <c r="P20" s="130"/>
      <c r="Q20" s="130"/>
      <c r="R20" s="130"/>
      <c r="S20" s="130"/>
      <c r="T20" s="130"/>
      <c r="U20" s="176"/>
      <c r="V20" s="130"/>
      <c r="W20" s="130"/>
      <c r="X20" s="130"/>
      <c r="AN20" s="139"/>
      <c r="AO20" s="130"/>
      <c r="AP20" s="130"/>
      <c r="AQ20" s="268"/>
      <c r="AR20" s="282"/>
      <c r="AS20" s="130"/>
      <c r="AT20" s="130"/>
      <c r="AU20" s="130"/>
      <c r="AV20" s="272"/>
      <c r="AW20" s="394"/>
      <c r="AX20" s="299" t="s">
        <v>273</v>
      </c>
      <c r="AY20" s="268"/>
      <c r="AZ20" s="130"/>
      <c r="BA20" s="130"/>
      <c r="BB20" s="130"/>
      <c r="BC20" s="306"/>
      <c r="BD20" s="367"/>
      <c r="BE20" s="382"/>
      <c r="BF20" s="383"/>
      <c r="BG20" s="384"/>
    </row>
    <row r="21" spans="1:59" ht="6" customHeight="1" thickBot="1" thickTop="1">
      <c r="A21" s="320"/>
      <c r="C21" s="142"/>
      <c r="D21" s="130"/>
      <c r="E21" s="130"/>
      <c r="F21" s="130"/>
      <c r="G21" s="268"/>
      <c r="H21" s="268"/>
      <c r="I21" s="300">
        <v>4</v>
      </c>
      <c r="J21" s="274"/>
      <c r="K21" s="168"/>
      <c r="L21" s="168"/>
      <c r="M21" s="168"/>
      <c r="N21" s="130"/>
      <c r="O21" s="130"/>
      <c r="P21" s="130"/>
      <c r="Q21" s="130"/>
      <c r="R21" s="130"/>
      <c r="S21" s="130"/>
      <c r="T21" s="130"/>
      <c r="U21" s="176"/>
      <c r="V21" s="130"/>
      <c r="W21" s="130"/>
      <c r="X21" s="130"/>
      <c r="AN21" s="139"/>
      <c r="AO21" s="130"/>
      <c r="AP21" s="130"/>
      <c r="AQ21" s="130"/>
      <c r="AR21" s="130"/>
      <c r="AS21" s="168"/>
      <c r="AT21" s="168"/>
      <c r="AU21" s="168"/>
      <c r="AV21" s="274">
        <v>11</v>
      </c>
      <c r="AW21" s="281"/>
      <c r="AX21" s="268"/>
      <c r="AY21" s="268"/>
      <c r="AZ21" s="130"/>
      <c r="BA21" s="130"/>
      <c r="BB21" s="130"/>
      <c r="BC21" s="143"/>
      <c r="BD21" s="126"/>
      <c r="BE21" s="382"/>
      <c r="BF21" s="383"/>
      <c r="BG21" s="384"/>
    </row>
    <row r="22" spans="1:59" ht="6" customHeight="1">
      <c r="A22" s="320"/>
      <c r="B22" s="327" t="s">
        <v>274</v>
      </c>
      <c r="C22" s="307" t="s">
        <v>44</v>
      </c>
      <c r="D22" s="130"/>
      <c r="E22" s="130"/>
      <c r="F22" s="130"/>
      <c r="G22" s="268"/>
      <c r="H22" s="268"/>
      <c r="I22" s="270"/>
      <c r="J22" s="268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76"/>
      <c r="V22" s="130"/>
      <c r="W22" s="130"/>
      <c r="X22" s="130"/>
      <c r="AN22" s="139"/>
      <c r="AO22" s="130"/>
      <c r="AP22" s="130"/>
      <c r="AQ22" s="130"/>
      <c r="AR22" s="130"/>
      <c r="AS22" s="130"/>
      <c r="AT22" s="130"/>
      <c r="AU22" s="130"/>
      <c r="AV22" s="268"/>
      <c r="AW22" s="282"/>
      <c r="AX22" s="268"/>
      <c r="AY22" s="268"/>
      <c r="AZ22" s="130"/>
      <c r="BA22" s="130"/>
      <c r="BB22" s="130"/>
      <c r="BC22" s="307" t="s">
        <v>275</v>
      </c>
      <c r="BD22" s="373" t="s">
        <v>276</v>
      </c>
      <c r="BE22" s="382"/>
      <c r="BF22" s="383"/>
      <c r="BG22" s="384"/>
    </row>
    <row r="23" spans="1:59" ht="6" customHeight="1" thickBot="1">
      <c r="A23" s="320"/>
      <c r="B23" s="328"/>
      <c r="C23" s="305"/>
      <c r="D23" s="167"/>
      <c r="E23" s="167"/>
      <c r="F23" s="167"/>
      <c r="G23" s="167"/>
      <c r="H23" s="167"/>
      <c r="I23" s="270"/>
      <c r="J23" s="268"/>
      <c r="K23" s="130"/>
      <c r="L23" s="130"/>
      <c r="M23" s="130"/>
      <c r="N23" s="130"/>
      <c r="O23" s="130"/>
      <c r="P23" s="130"/>
      <c r="Q23" s="130"/>
      <c r="R23" s="130"/>
      <c r="S23" s="130"/>
      <c r="T23" s="145"/>
      <c r="U23" s="270">
        <v>7</v>
      </c>
      <c r="V23" s="268"/>
      <c r="W23" s="130"/>
      <c r="X23" s="130"/>
      <c r="AI23" s="130"/>
      <c r="AJ23" s="130"/>
      <c r="AK23" s="288" t="s">
        <v>406</v>
      </c>
      <c r="AL23" s="286"/>
      <c r="AM23" s="289"/>
      <c r="AN23" s="139"/>
      <c r="AO23" s="130"/>
      <c r="AP23" s="130"/>
      <c r="AQ23" s="130"/>
      <c r="AR23" s="130"/>
      <c r="AS23" s="130"/>
      <c r="AT23" s="130"/>
      <c r="AU23" s="130"/>
      <c r="AV23" s="268"/>
      <c r="AW23" s="282"/>
      <c r="AX23" s="167"/>
      <c r="AY23" s="167"/>
      <c r="AZ23" s="167"/>
      <c r="BA23" s="167"/>
      <c r="BB23" s="167"/>
      <c r="BC23" s="305"/>
      <c r="BD23" s="374"/>
      <c r="BE23" s="382"/>
      <c r="BF23" s="383"/>
      <c r="BG23" s="384"/>
    </row>
    <row r="24" spans="1:76" ht="6" customHeight="1" thickTop="1">
      <c r="A24" s="320"/>
      <c r="B24" s="328"/>
      <c r="C24" s="305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46"/>
      <c r="S24" s="288" t="s">
        <v>277</v>
      </c>
      <c r="T24" s="286"/>
      <c r="U24" s="270"/>
      <c r="V24" s="268"/>
      <c r="W24" s="130"/>
      <c r="X24" s="130"/>
      <c r="AI24" s="130"/>
      <c r="AJ24" s="130"/>
      <c r="AK24" s="286"/>
      <c r="AL24" s="286"/>
      <c r="AM24" s="289"/>
      <c r="AN24" s="344">
        <v>21</v>
      </c>
      <c r="AO24" s="345"/>
      <c r="AP24" s="345"/>
      <c r="AQ24" s="130"/>
      <c r="AR24" s="130"/>
      <c r="BC24" s="305"/>
      <c r="BD24" s="374"/>
      <c r="BE24" s="382"/>
      <c r="BF24" s="383"/>
      <c r="BG24" s="384"/>
      <c r="BX24" s="148"/>
    </row>
    <row r="25" spans="1:59" ht="6" customHeight="1" thickBot="1">
      <c r="A25" s="320"/>
      <c r="B25" s="329"/>
      <c r="C25" s="306"/>
      <c r="I25" s="130"/>
      <c r="J25" s="130"/>
      <c r="K25" s="130"/>
      <c r="L25" s="130"/>
      <c r="M25" s="130"/>
      <c r="N25" s="130"/>
      <c r="O25" s="130"/>
      <c r="P25" s="130"/>
      <c r="Q25" s="130"/>
      <c r="R25" s="145"/>
      <c r="S25" s="286"/>
      <c r="T25" s="286"/>
      <c r="U25" s="271"/>
      <c r="V25" s="272"/>
      <c r="W25" s="167"/>
      <c r="X25" s="167"/>
      <c r="AI25" s="130"/>
      <c r="AJ25" s="130"/>
      <c r="AK25" s="290"/>
      <c r="AL25" s="290"/>
      <c r="AM25" s="291"/>
      <c r="AN25" s="344"/>
      <c r="AO25" s="345"/>
      <c r="AP25" s="345"/>
      <c r="AQ25" s="130"/>
      <c r="AR25" s="130"/>
      <c r="BC25" s="306"/>
      <c r="BD25" s="375"/>
      <c r="BE25" s="382"/>
      <c r="BF25" s="383"/>
      <c r="BG25" s="384"/>
    </row>
    <row r="26" spans="1:59" ht="6" customHeight="1" thickBot="1" thickTop="1">
      <c r="A26" s="320"/>
      <c r="B26" s="126"/>
      <c r="C26" s="138"/>
      <c r="I26" s="130"/>
      <c r="J26" s="130"/>
      <c r="K26" s="130"/>
      <c r="L26" s="130"/>
      <c r="M26" s="130"/>
      <c r="N26" s="130"/>
      <c r="O26" s="130"/>
      <c r="P26" s="130"/>
      <c r="Q26" s="130"/>
      <c r="R26" s="145"/>
      <c r="S26" s="286"/>
      <c r="T26" s="289"/>
      <c r="U26" s="273">
        <v>1</v>
      </c>
      <c r="V26" s="274"/>
      <c r="W26" s="130"/>
      <c r="X26" s="136"/>
      <c r="AB26" s="333" t="s">
        <v>424</v>
      </c>
      <c r="AC26" s="334"/>
      <c r="AD26" s="334"/>
      <c r="AE26" s="335"/>
      <c r="AI26" s="180"/>
      <c r="AJ26" s="168"/>
      <c r="AK26" s="283" t="s">
        <v>407</v>
      </c>
      <c r="AL26" s="284"/>
      <c r="AM26" s="285"/>
      <c r="AN26" s="345"/>
      <c r="AO26" s="345"/>
      <c r="AP26" s="345"/>
      <c r="AQ26" s="130"/>
      <c r="AR26" s="130"/>
      <c r="BC26" s="138"/>
      <c r="BD26" s="126"/>
      <c r="BE26" s="382"/>
      <c r="BF26" s="383"/>
      <c r="BG26" s="384"/>
    </row>
    <row r="27" spans="1:59" ht="6" customHeight="1">
      <c r="A27" s="320"/>
      <c r="B27" s="313" t="s">
        <v>278</v>
      </c>
      <c r="C27" s="307" t="s">
        <v>28</v>
      </c>
      <c r="I27" s="130"/>
      <c r="J27" s="130"/>
      <c r="K27" s="130"/>
      <c r="L27" s="130"/>
      <c r="M27" s="130"/>
      <c r="N27" s="130"/>
      <c r="O27" s="130"/>
      <c r="P27" s="130"/>
      <c r="Q27" s="130"/>
      <c r="R27" s="145"/>
      <c r="S27" s="286"/>
      <c r="T27" s="289"/>
      <c r="U27" s="275"/>
      <c r="V27" s="268"/>
      <c r="W27" s="130"/>
      <c r="X27" s="136"/>
      <c r="AB27" s="336"/>
      <c r="AC27" s="337"/>
      <c r="AD27" s="337"/>
      <c r="AE27" s="338"/>
      <c r="AI27" s="139"/>
      <c r="AJ27" s="130"/>
      <c r="AK27" s="286"/>
      <c r="AL27" s="286"/>
      <c r="AM27" s="287"/>
      <c r="AN27" s="345"/>
      <c r="AO27" s="345"/>
      <c r="AP27" s="345"/>
      <c r="AQ27" s="130"/>
      <c r="AR27" s="130"/>
      <c r="AX27" s="130"/>
      <c r="AY27" s="130"/>
      <c r="AZ27" s="130"/>
      <c r="BA27" s="130"/>
      <c r="BB27" s="152"/>
      <c r="BC27" s="307" t="s">
        <v>279</v>
      </c>
      <c r="BD27" s="362" t="s">
        <v>280</v>
      </c>
      <c r="BE27" s="382"/>
      <c r="BF27" s="383"/>
      <c r="BG27" s="384"/>
    </row>
    <row r="28" spans="1:59" ht="6" customHeight="1" thickBot="1">
      <c r="A28" s="320"/>
      <c r="B28" s="322"/>
      <c r="C28" s="305"/>
      <c r="D28" s="131"/>
      <c r="E28" s="132"/>
      <c r="F28" s="132"/>
      <c r="G28" s="132"/>
      <c r="H28" s="132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44"/>
      <c r="U28" s="275"/>
      <c r="V28" s="268"/>
      <c r="W28" s="130"/>
      <c r="X28" s="136"/>
      <c r="AB28" s="336"/>
      <c r="AC28" s="337"/>
      <c r="AD28" s="337"/>
      <c r="AE28" s="338"/>
      <c r="AI28" s="139"/>
      <c r="AJ28" s="130"/>
      <c r="AK28" s="286"/>
      <c r="AL28" s="286"/>
      <c r="AM28" s="287"/>
      <c r="AN28" s="130"/>
      <c r="AO28" s="130"/>
      <c r="AP28" s="130"/>
      <c r="AQ28" s="130"/>
      <c r="AR28" s="130"/>
      <c r="AS28" s="130"/>
      <c r="AT28" s="130"/>
      <c r="AU28" s="130"/>
      <c r="AV28" s="268">
        <v>7</v>
      </c>
      <c r="AW28" s="268"/>
      <c r="AX28" s="167"/>
      <c r="AY28" s="167"/>
      <c r="AZ28" s="167"/>
      <c r="BA28" s="167"/>
      <c r="BB28" s="177"/>
      <c r="BC28" s="305"/>
      <c r="BD28" s="363"/>
      <c r="BE28" s="382"/>
      <c r="BF28" s="383"/>
      <c r="BG28" s="384"/>
    </row>
    <row r="29" spans="1:59" ht="6" customHeight="1" thickTop="1">
      <c r="A29" s="320"/>
      <c r="B29" s="322"/>
      <c r="C29" s="305"/>
      <c r="D29" s="130"/>
      <c r="E29" s="130"/>
      <c r="F29" s="130"/>
      <c r="G29" s="130"/>
      <c r="H29" s="130"/>
      <c r="I29" s="275">
        <v>3</v>
      </c>
      <c r="J29" s="268"/>
      <c r="K29" s="130"/>
      <c r="L29" s="130"/>
      <c r="M29" s="130"/>
      <c r="N29" s="130"/>
      <c r="O29" s="130"/>
      <c r="P29" s="130"/>
      <c r="Q29" s="130"/>
      <c r="R29" s="130"/>
      <c r="S29" s="130"/>
      <c r="T29" s="136"/>
      <c r="U29" s="139"/>
      <c r="V29" s="130"/>
      <c r="W29" s="130"/>
      <c r="X29" s="136"/>
      <c r="AB29" s="336"/>
      <c r="AC29" s="337"/>
      <c r="AD29" s="337"/>
      <c r="AE29" s="338"/>
      <c r="AI29" s="139"/>
      <c r="AJ29" s="130"/>
      <c r="AK29" s="130"/>
      <c r="AL29" s="130"/>
      <c r="AM29" s="182"/>
      <c r="AN29" s="130"/>
      <c r="AO29" s="130"/>
      <c r="AP29" s="130"/>
      <c r="AQ29" s="130"/>
      <c r="AR29" s="130"/>
      <c r="AS29" s="130"/>
      <c r="AT29" s="130"/>
      <c r="AU29" s="130"/>
      <c r="AV29" s="268"/>
      <c r="AW29" s="282"/>
      <c r="AX29" s="130"/>
      <c r="AY29" s="130"/>
      <c r="AZ29" s="130"/>
      <c r="BA29" s="130"/>
      <c r="BB29" s="130"/>
      <c r="BC29" s="305"/>
      <c r="BD29" s="363"/>
      <c r="BE29" s="382"/>
      <c r="BF29" s="383"/>
      <c r="BG29" s="384"/>
    </row>
    <row r="30" spans="1:59" ht="6" customHeight="1" thickBot="1">
      <c r="A30" s="320"/>
      <c r="B30" s="323"/>
      <c r="C30" s="306"/>
      <c r="D30" s="130"/>
      <c r="E30" s="130"/>
      <c r="F30" s="130"/>
      <c r="G30" s="299" t="s">
        <v>281</v>
      </c>
      <c r="H30" s="269"/>
      <c r="I30" s="275"/>
      <c r="J30" s="268"/>
      <c r="K30" s="130"/>
      <c r="L30" s="130"/>
      <c r="M30" s="130"/>
      <c r="N30" s="130"/>
      <c r="O30" s="130"/>
      <c r="P30" s="130"/>
      <c r="Q30" s="130"/>
      <c r="R30" s="130"/>
      <c r="S30" s="130"/>
      <c r="T30" s="136"/>
      <c r="U30" s="139"/>
      <c r="V30" s="130"/>
      <c r="W30" s="130"/>
      <c r="X30" s="136"/>
      <c r="AB30" s="336"/>
      <c r="AC30" s="337"/>
      <c r="AD30" s="337"/>
      <c r="AE30" s="338"/>
      <c r="AI30" s="139"/>
      <c r="AJ30" s="130"/>
      <c r="AK30" s="130"/>
      <c r="AL30" s="130"/>
      <c r="AM30" s="182"/>
      <c r="AN30" s="130"/>
      <c r="AO30" s="130"/>
      <c r="AP30" s="130"/>
      <c r="AQ30" s="130"/>
      <c r="AR30" s="130"/>
      <c r="AS30" s="167"/>
      <c r="AT30" s="167"/>
      <c r="AU30" s="167"/>
      <c r="AV30" s="272"/>
      <c r="AW30" s="356"/>
      <c r="AX30" s="299" t="s">
        <v>282</v>
      </c>
      <c r="AY30" s="268"/>
      <c r="AZ30" s="130"/>
      <c r="BA30" s="130"/>
      <c r="BB30" s="130"/>
      <c r="BC30" s="306"/>
      <c r="BD30" s="364"/>
      <c r="BE30" s="382"/>
      <c r="BF30" s="383"/>
      <c r="BG30" s="384"/>
    </row>
    <row r="31" spans="1:59" ht="6" customHeight="1" thickBot="1">
      <c r="A31" s="320"/>
      <c r="B31" s="126"/>
      <c r="C31" s="138"/>
      <c r="D31" s="130"/>
      <c r="E31" s="130"/>
      <c r="F31" s="130"/>
      <c r="G31" s="268"/>
      <c r="H31" s="269"/>
      <c r="I31" s="275"/>
      <c r="J31" s="268"/>
      <c r="K31" s="130"/>
      <c r="L31" s="130"/>
      <c r="M31" s="130"/>
      <c r="N31" s="130"/>
      <c r="O31" s="130"/>
      <c r="P31" s="130"/>
      <c r="Q31" s="130"/>
      <c r="R31" s="130"/>
      <c r="S31" s="130"/>
      <c r="T31" s="136"/>
      <c r="U31" s="139"/>
      <c r="V31" s="130"/>
      <c r="W31" s="130"/>
      <c r="X31" s="136"/>
      <c r="AB31" s="336"/>
      <c r="AC31" s="337"/>
      <c r="AD31" s="337"/>
      <c r="AE31" s="338"/>
      <c r="AI31" s="139"/>
      <c r="AJ31" s="130"/>
      <c r="AK31" s="130"/>
      <c r="AL31" s="130"/>
      <c r="AM31" s="182"/>
      <c r="AN31" s="130"/>
      <c r="AO31" s="130"/>
      <c r="AP31" s="130"/>
      <c r="AQ31" s="130"/>
      <c r="AR31" s="136"/>
      <c r="AS31" s="130"/>
      <c r="AT31" s="130"/>
      <c r="AU31" s="130"/>
      <c r="AV31" s="268">
        <v>0</v>
      </c>
      <c r="AW31" s="269"/>
      <c r="AX31" s="268"/>
      <c r="AY31" s="268"/>
      <c r="AZ31" s="130"/>
      <c r="BA31" s="130"/>
      <c r="BB31" s="130"/>
      <c r="BC31" s="138"/>
      <c r="BD31" s="126"/>
      <c r="BE31" s="382"/>
      <c r="BF31" s="383"/>
      <c r="BG31" s="384"/>
    </row>
    <row r="32" spans="1:59" ht="6" customHeight="1" thickTop="1">
      <c r="A32" s="320"/>
      <c r="B32" s="316" t="s">
        <v>283</v>
      </c>
      <c r="C32" s="307" t="s">
        <v>284</v>
      </c>
      <c r="D32" s="130"/>
      <c r="E32" s="130"/>
      <c r="F32" s="130"/>
      <c r="G32" s="268"/>
      <c r="H32" s="268"/>
      <c r="I32" s="300">
        <v>5</v>
      </c>
      <c r="J32" s="274"/>
      <c r="K32" s="168"/>
      <c r="L32" s="168"/>
      <c r="M32" s="168"/>
      <c r="N32" s="147">
        <v>3</v>
      </c>
      <c r="O32" s="145"/>
      <c r="P32" s="130"/>
      <c r="Q32" s="130"/>
      <c r="R32" s="130"/>
      <c r="S32" s="130"/>
      <c r="T32" s="136"/>
      <c r="U32" s="139"/>
      <c r="V32" s="130"/>
      <c r="W32" s="130"/>
      <c r="X32" s="136"/>
      <c r="AB32" s="336"/>
      <c r="AC32" s="337"/>
      <c r="AD32" s="337"/>
      <c r="AE32" s="338"/>
      <c r="AI32" s="139"/>
      <c r="AJ32" s="130"/>
      <c r="AK32" s="130"/>
      <c r="AL32" s="130"/>
      <c r="AM32" s="182"/>
      <c r="AN32" s="130"/>
      <c r="AO32" s="130"/>
      <c r="AP32" s="130"/>
      <c r="AQ32" s="268">
        <v>0</v>
      </c>
      <c r="AR32" s="269"/>
      <c r="AS32" s="130"/>
      <c r="AT32" s="130"/>
      <c r="AU32" s="130"/>
      <c r="AV32" s="268"/>
      <c r="AW32" s="269"/>
      <c r="AX32" s="268"/>
      <c r="AY32" s="268"/>
      <c r="AZ32" s="130"/>
      <c r="BA32" s="130"/>
      <c r="BB32" s="130"/>
      <c r="BC32" s="307" t="s">
        <v>39</v>
      </c>
      <c r="BD32" s="365" t="s">
        <v>285</v>
      </c>
      <c r="BE32" s="382"/>
      <c r="BF32" s="383"/>
      <c r="BG32" s="384"/>
    </row>
    <row r="33" spans="1:59" ht="6" customHeight="1" thickBot="1">
      <c r="A33" s="320"/>
      <c r="B33" s="317"/>
      <c r="C33" s="311"/>
      <c r="D33" s="167"/>
      <c r="E33" s="167"/>
      <c r="F33" s="167"/>
      <c r="G33" s="167"/>
      <c r="H33" s="167"/>
      <c r="I33" s="270"/>
      <c r="J33" s="268"/>
      <c r="K33" s="130"/>
      <c r="L33" s="130"/>
      <c r="M33" s="130"/>
      <c r="N33" s="276" t="s">
        <v>395</v>
      </c>
      <c r="O33" s="268"/>
      <c r="P33" s="268"/>
      <c r="Q33" s="130"/>
      <c r="R33" s="130"/>
      <c r="S33" s="130"/>
      <c r="T33" s="136"/>
      <c r="U33" s="130"/>
      <c r="V33" s="130"/>
      <c r="W33" s="130"/>
      <c r="X33" s="136"/>
      <c r="AB33" s="336"/>
      <c r="AC33" s="337"/>
      <c r="AD33" s="337"/>
      <c r="AE33" s="338"/>
      <c r="AI33" s="139"/>
      <c r="AJ33" s="130"/>
      <c r="AK33" s="130"/>
      <c r="AL33" s="130"/>
      <c r="AM33" s="182"/>
      <c r="AN33" s="130"/>
      <c r="AO33" s="130"/>
      <c r="AP33" s="130"/>
      <c r="AQ33" s="268"/>
      <c r="AR33" s="269"/>
      <c r="AS33" s="299" t="s">
        <v>286</v>
      </c>
      <c r="AT33" s="268"/>
      <c r="AU33" s="130"/>
      <c r="AV33" s="268"/>
      <c r="AW33" s="269"/>
      <c r="AX33" s="141"/>
      <c r="AY33" s="132"/>
      <c r="AZ33" s="132"/>
      <c r="BA33" s="132"/>
      <c r="BB33" s="133"/>
      <c r="BC33" s="305"/>
      <c r="BD33" s="366"/>
      <c r="BE33" s="382"/>
      <c r="BF33" s="383"/>
      <c r="BG33" s="384"/>
    </row>
    <row r="34" spans="1:59" ht="6" customHeight="1" thickBot="1" thickTop="1">
      <c r="A34" s="320"/>
      <c r="B34" s="317"/>
      <c r="C34" s="311"/>
      <c r="G34" s="168"/>
      <c r="H34" s="168"/>
      <c r="I34" s="268"/>
      <c r="J34" s="268"/>
      <c r="K34" s="130"/>
      <c r="L34" s="299" t="s">
        <v>287</v>
      </c>
      <c r="M34" s="268"/>
      <c r="N34" s="275"/>
      <c r="O34" s="268"/>
      <c r="P34" s="268"/>
      <c r="Q34" s="130"/>
      <c r="R34" s="130"/>
      <c r="S34" s="130"/>
      <c r="T34" s="136"/>
      <c r="U34" s="130"/>
      <c r="V34" s="130"/>
      <c r="W34" s="130"/>
      <c r="X34" s="136"/>
      <c r="AB34" s="336"/>
      <c r="AC34" s="337"/>
      <c r="AD34" s="337"/>
      <c r="AE34" s="338"/>
      <c r="AI34" s="139"/>
      <c r="AJ34" s="130"/>
      <c r="AK34" s="130"/>
      <c r="AL34" s="130"/>
      <c r="AM34" s="182"/>
      <c r="AN34" s="130"/>
      <c r="AO34" s="130"/>
      <c r="AP34" s="130"/>
      <c r="AQ34" s="268"/>
      <c r="AR34" s="269"/>
      <c r="AS34" s="268"/>
      <c r="AT34" s="268"/>
      <c r="AU34" s="130"/>
      <c r="AV34" s="130"/>
      <c r="AW34" s="130"/>
      <c r="BC34" s="305"/>
      <c r="BD34" s="366"/>
      <c r="BE34" s="382"/>
      <c r="BF34" s="383"/>
      <c r="BG34" s="384"/>
    </row>
    <row r="35" spans="1:59" ht="6" customHeight="1" thickBot="1" thickTop="1">
      <c r="A35" s="320"/>
      <c r="B35" s="318"/>
      <c r="C35" s="312"/>
      <c r="G35" s="130"/>
      <c r="H35" s="130"/>
      <c r="I35" s="130"/>
      <c r="J35" s="130"/>
      <c r="K35" s="130"/>
      <c r="L35" s="268"/>
      <c r="M35" s="268"/>
      <c r="N35" s="278"/>
      <c r="O35" s="272"/>
      <c r="P35" s="272"/>
      <c r="Q35" s="130"/>
      <c r="R35" s="130"/>
      <c r="S35" s="130"/>
      <c r="T35" s="136"/>
      <c r="U35" s="130"/>
      <c r="V35" s="130"/>
      <c r="W35" s="130"/>
      <c r="X35" s="136"/>
      <c r="AB35" s="336"/>
      <c r="AC35" s="337"/>
      <c r="AD35" s="337"/>
      <c r="AE35" s="338"/>
      <c r="AI35" s="139"/>
      <c r="AJ35" s="130"/>
      <c r="AK35" s="130"/>
      <c r="AL35" s="130"/>
      <c r="AM35" s="130"/>
      <c r="AN35" s="168"/>
      <c r="AO35" s="168"/>
      <c r="AP35" s="168"/>
      <c r="AQ35" s="274">
        <v>5</v>
      </c>
      <c r="AR35" s="281"/>
      <c r="AS35" s="268"/>
      <c r="AT35" s="268"/>
      <c r="AU35" s="130"/>
      <c r="AV35" s="130"/>
      <c r="AW35" s="130"/>
      <c r="BC35" s="306"/>
      <c r="BD35" s="367"/>
      <c r="BE35" s="382"/>
      <c r="BF35" s="383"/>
      <c r="BG35" s="384"/>
    </row>
    <row r="36" spans="1:59" ht="6" customHeight="1" thickBot="1" thickTop="1">
      <c r="A36" s="320"/>
      <c r="B36" s="149"/>
      <c r="C36" s="150"/>
      <c r="G36" s="130"/>
      <c r="H36" s="130"/>
      <c r="I36" s="130"/>
      <c r="J36" s="130"/>
      <c r="K36" s="130"/>
      <c r="L36" s="268"/>
      <c r="M36" s="268"/>
      <c r="N36" s="332" t="s">
        <v>394</v>
      </c>
      <c r="O36" s="274"/>
      <c r="P36" s="274"/>
      <c r="Q36" s="168"/>
      <c r="R36" s="168"/>
      <c r="S36" s="168"/>
      <c r="T36" s="168"/>
      <c r="U36" s="130"/>
      <c r="V36" s="130"/>
      <c r="W36" s="130"/>
      <c r="X36" s="136"/>
      <c r="AB36" s="336"/>
      <c r="AC36" s="337"/>
      <c r="AD36" s="337"/>
      <c r="AE36" s="338"/>
      <c r="AI36" s="139"/>
      <c r="AJ36" s="130"/>
      <c r="AK36" s="130"/>
      <c r="AL36" s="130"/>
      <c r="AM36" s="130"/>
      <c r="AN36" s="130"/>
      <c r="AO36" s="130"/>
      <c r="AP36" s="130"/>
      <c r="AQ36" s="268"/>
      <c r="AR36" s="282"/>
      <c r="AS36" s="268"/>
      <c r="AT36" s="268"/>
      <c r="AU36" s="130"/>
      <c r="AV36" s="130"/>
      <c r="AW36" s="130"/>
      <c r="BC36" s="150"/>
      <c r="BD36" s="149"/>
      <c r="BE36" s="382"/>
      <c r="BF36" s="383"/>
      <c r="BG36" s="384"/>
    </row>
    <row r="37" spans="1:59" ht="6" customHeight="1">
      <c r="A37" s="320"/>
      <c r="B37" s="301" t="s">
        <v>288</v>
      </c>
      <c r="C37" s="307" t="s">
        <v>57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270"/>
      <c r="O37" s="268"/>
      <c r="P37" s="268"/>
      <c r="Q37" s="130"/>
      <c r="R37" s="130"/>
      <c r="S37" s="130"/>
      <c r="T37" s="130"/>
      <c r="U37" s="130"/>
      <c r="V37" s="130"/>
      <c r="W37" s="130"/>
      <c r="X37" s="136"/>
      <c r="AB37" s="336"/>
      <c r="AC37" s="337"/>
      <c r="AD37" s="337"/>
      <c r="AE37" s="338"/>
      <c r="AI37" s="139"/>
      <c r="AJ37" s="130"/>
      <c r="AK37" s="130"/>
      <c r="AL37" s="130"/>
      <c r="AM37" s="130"/>
      <c r="AN37" s="130"/>
      <c r="AO37" s="130"/>
      <c r="AP37" s="130"/>
      <c r="AQ37" s="268"/>
      <c r="AR37" s="282"/>
      <c r="AS37" s="130"/>
      <c r="AT37" s="130"/>
      <c r="AU37" s="130"/>
      <c r="AV37" s="130"/>
      <c r="AW37" s="130"/>
      <c r="AX37" s="130"/>
      <c r="BC37" s="307" t="s">
        <v>289</v>
      </c>
      <c r="BD37" s="368" t="s">
        <v>290</v>
      </c>
      <c r="BE37" s="382"/>
      <c r="BF37" s="383"/>
      <c r="BG37" s="384"/>
    </row>
    <row r="38" spans="1:59" ht="6" customHeight="1" thickBot="1">
      <c r="A38" s="320"/>
      <c r="B38" s="302"/>
      <c r="C38" s="305"/>
      <c r="D38" s="169"/>
      <c r="E38" s="167"/>
      <c r="F38" s="167"/>
      <c r="G38" s="167"/>
      <c r="H38" s="167"/>
      <c r="I38" s="268">
        <v>3</v>
      </c>
      <c r="J38" s="268"/>
      <c r="K38" s="130"/>
      <c r="L38" s="130"/>
      <c r="M38" s="130"/>
      <c r="N38" s="270"/>
      <c r="O38" s="268"/>
      <c r="P38" s="268"/>
      <c r="Q38" s="130"/>
      <c r="R38" s="130"/>
      <c r="S38" s="130"/>
      <c r="T38" s="130"/>
      <c r="U38" s="130"/>
      <c r="V38" s="130"/>
      <c r="W38" s="130"/>
      <c r="X38" s="136"/>
      <c r="Y38" s="275"/>
      <c r="Z38" s="268"/>
      <c r="AA38" s="152"/>
      <c r="AB38" s="336"/>
      <c r="AC38" s="337"/>
      <c r="AD38" s="337"/>
      <c r="AE38" s="338"/>
      <c r="AF38" s="129"/>
      <c r="AG38" s="268"/>
      <c r="AH38" s="269"/>
      <c r="AI38" s="139"/>
      <c r="AJ38" s="130"/>
      <c r="AK38" s="130"/>
      <c r="AL38" s="130"/>
      <c r="AM38" s="130"/>
      <c r="AN38" s="130"/>
      <c r="AO38" s="130"/>
      <c r="AP38" s="130"/>
      <c r="AQ38" s="130"/>
      <c r="AR38" s="182"/>
      <c r="AS38" s="130"/>
      <c r="AT38" s="130"/>
      <c r="AU38" s="130"/>
      <c r="AV38" s="268">
        <v>4</v>
      </c>
      <c r="AW38" s="268"/>
      <c r="AX38" s="167"/>
      <c r="AY38" s="167"/>
      <c r="AZ38" s="167"/>
      <c r="BA38" s="167"/>
      <c r="BB38" s="177"/>
      <c r="BC38" s="311"/>
      <c r="BD38" s="369"/>
      <c r="BE38" s="382"/>
      <c r="BF38" s="383"/>
      <c r="BG38" s="384"/>
    </row>
    <row r="39" spans="1:59" ht="6" customHeight="1" thickTop="1">
      <c r="A39" s="320"/>
      <c r="B39" s="302"/>
      <c r="C39" s="305"/>
      <c r="D39" s="130"/>
      <c r="E39" s="130"/>
      <c r="F39" s="130"/>
      <c r="G39" s="130"/>
      <c r="H39" s="130"/>
      <c r="I39" s="270"/>
      <c r="J39" s="268"/>
      <c r="K39" s="130"/>
      <c r="L39" s="130"/>
      <c r="M39" s="130"/>
      <c r="N39" s="176"/>
      <c r="O39" s="130"/>
      <c r="P39" s="130"/>
      <c r="Q39" s="130"/>
      <c r="R39" s="130"/>
      <c r="S39" s="130"/>
      <c r="T39" s="130"/>
      <c r="U39" s="130"/>
      <c r="V39" s="153"/>
      <c r="W39" s="153"/>
      <c r="X39" s="154"/>
      <c r="Y39" s="275"/>
      <c r="Z39" s="268"/>
      <c r="AA39" s="152"/>
      <c r="AB39" s="336"/>
      <c r="AC39" s="337"/>
      <c r="AD39" s="337"/>
      <c r="AE39" s="338"/>
      <c r="AF39" s="129"/>
      <c r="AG39" s="268"/>
      <c r="AH39" s="269"/>
      <c r="AI39" s="155"/>
      <c r="AJ39" s="153"/>
      <c r="AK39" s="153"/>
      <c r="AL39" s="130"/>
      <c r="AM39" s="130"/>
      <c r="AN39" s="130"/>
      <c r="AO39" s="130"/>
      <c r="AP39" s="130"/>
      <c r="AQ39" s="130"/>
      <c r="AR39" s="182"/>
      <c r="AS39" s="130"/>
      <c r="AT39" s="130"/>
      <c r="AU39" s="130"/>
      <c r="AV39" s="268"/>
      <c r="AW39" s="282"/>
      <c r="AX39" s="130"/>
      <c r="AY39" s="130"/>
      <c r="AZ39" s="130"/>
      <c r="BA39" s="130"/>
      <c r="BB39" s="130"/>
      <c r="BC39" s="311"/>
      <c r="BD39" s="369"/>
      <c r="BE39" s="382"/>
      <c r="BF39" s="383"/>
      <c r="BG39" s="384"/>
    </row>
    <row r="40" spans="1:59" ht="6" customHeight="1" thickBot="1">
      <c r="A40" s="320"/>
      <c r="B40" s="303"/>
      <c r="C40" s="306"/>
      <c r="D40" s="130"/>
      <c r="E40" s="130"/>
      <c r="F40" s="130"/>
      <c r="G40" s="299" t="s">
        <v>291</v>
      </c>
      <c r="H40" s="268"/>
      <c r="I40" s="271"/>
      <c r="J40" s="272"/>
      <c r="K40" s="167"/>
      <c r="L40" s="167"/>
      <c r="M40" s="167"/>
      <c r="N40" s="176"/>
      <c r="O40" s="130"/>
      <c r="P40" s="130"/>
      <c r="Q40" s="130"/>
      <c r="R40" s="130"/>
      <c r="S40" s="130"/>
      <c r="T40" s="130"/>
      <c r="U40" s="130"/>
      <c r="V40" s="153"/>
      <c r="W40" s="153"/>
      <c r="X40" s="154"/>
      <c r="Y40" s="275"/>
      <c r="Z40" s="268"/>
      <c r="AA40" s="152"/>
      <c r="AB40" s="336"/>
      <c r="AC40" s="337"/>
      <c r="AD40" s="337"/>
      <c r="AE40" s="338"/>
      <c r="AF40" s="129"/>
      <c r="AG40" s="268"/>
      <c r="AH40" s="269"/>
      <c r="AI40" s="155"/>
      <c r="AJ40" s="153"/>
      <c r="AK40" s="153"/>
      <c r="AL40" s="130"/>
      <c r="AM40" s="130"/>
      <c r="AN40" s="130"/>
      <c r="AO40" s="130"/>
      <c r="AP40" s="130"/>
      <c r="AQ40" s="130"/>
      <c r="AR40" s="182"/>
      <c r="AS40" s="167"/>
      <c r="AT40" s="167"/>
      <c r="AU40" s="167"/>
      <c r="AV40" s="272"/>
      <c r="AW40" s="356"/>
      <c r="AX40" s="299" t="s">
        <v>292</v>
      </c>
      <c r="AY40" s="268"/>
      <c r="AZ40" s="130"/>
      <c r="BA40" s="130"/>
      <c r="BB40" s="130"/>
      <c r="BC40" s="312"/>
      <c r="BD40" s="370"/>
      <c r="BE40" s="382"/>
      <c r="BF40" s="383"/>
      <c r="BG40" s="384"/>
    </row>
    <row r="41" spans="1:59" ht="6" customHeight="1" thickBot="1">
      <c r="A41" s="320"/>
      <c r="B41" s="149"/>
      <c r="C41" s="138"/>
      <c r="D41" s="130"/>
      <c r="E41" s="130"/>
      <c r="F41" s="130"/>
      <c r="G41" s="268"/>
      <c r="H41" s="269"/>
      <c r="I41" s="275">
        <v>0</v>
      </c>
      <c r="J41" s="268"/>
      <c r="T41" s="130"/>
      <c r="U41" s="130"/>
      <c r="V41" s="153"/>
      <c r="W41" s="153"/>
      <c r="X41" s="154"/>
      <c r="Y41" s="276" t="s">
        <v>406</v>
      </c>
      <c r="Z41" s="268"/>
      <c r="AA41" s="277"/>
      <c r="AB41" s="336"/>
      <c r="AC41" s="337"/>
      <c r="AD41" s="337"/>
      <c r="AE41" s="338"/>
      <c r="AF41" s="129"/>
      <c r="AG41" s="268">
        <v>0</v>
      </c>
      <c r="AH41" s="269"/>
      <c r="AI41" s="155"/>
      <c r="AJ41" s="153"/>
      <c r="AK41" s="153"/>
      <c r="AL41" s="130"/>
      <c r="AM41" s="130"/>
      <c r="AV41" s="268">
        <v>3</v>
      </c>
      <c r="AW41" s="268"/>
      <c r="AX41" s="275"/>
      <c r="AY41" s="268"/>
      <c r="AZ41" s="130"/>
      <c r="BA41" s="130"/>
      <c r="BB41" s="130"/>
      <c r="BC41" s="150"/>
      <c r="BD41" s="156"/>
      <c r="BE41" s="382"/>
      <c r="BF41" s="383"/>
      <c r="BG41" s="384"/>
    </row>
    <row r="42" spans="1:62" ht="6" customHeight="1">
      <c r="A42" s="320"/>
      <c r="B42" s="308" t="s">
        <v>293</v>
      </c>
      <c r="C42" s="307" t="s">
        <v>31</v>
      </c>
      <c r="D42" s="130"/>
      <c r="E42" s="130"/>
      <c r="F42" s="130"/>
      <c r="G42" s="268"/>
      <c r="H42" s="269"/>
      <c r="I42" s="275"/>
      <c r="J42" s="359"/>
      <c r="T42" s="130"/>
      <c r="U42" s="130"/>
      <c r="V42" s="153"/>
      <c r="W42" s="153"/>
      <c r="X42" s="154"/>
      <c r="Y42" s="275"/>
      <c r="Z42" s="268"/>
      <c r="AA42" s="277"/>
      <c r="AB42" s="336"/>
      <c r="AC42" s="337"/>
      <c r="AD42" s="337"/>
      <c r="AE42" s="338"/>
      <c r="AF42" s="129"/>
      <c r="AG42" s="268"/>
      <c r="AH42" s="269"/>
      <c r="AI42" s="155"/>
      <c r="AJ42" s="153"/>
      <c r="AK42" s="153"/>
      <c r="AL42" s="130"/>
      <c r="AM42" s="130"/>
      <c r="AV42" s="359"/>
      <c r="AW42" s="268"/>
      <c r="AX42" s="275"/>
      <c r="AY42" s="268"/>
      <c r="AZ42" s="130"/>
      <c r="BA42" s="130"/>
      <c r="BB42" s="130"/>
      <c r="BC42" s="307" t="s">
        <v>40</v>
      </c>
      <c r="BD42" s="362" t="s">
        <v>294</v>
      </c>
      <c r="BE42" s="382"/>
      <c r="BF42" s="383"/>
      <c r="BG42" s="384"/>
      <c r="BH42" s="191"/>
      <c r="BI42" s="130"/>
      <c r="BJ42" s="130"/>
    </row>
    <row r="43" spans="1:62" ht="6" customHeight="1" thickBot="1">
      <c r="A43" s="320"/>
      <c r="B43" s="309"/>
      <c r="C43" s="305"/>
      <c r="D43" s="132"/>
      <c r="E43" s="132"/>
      <c r="F43" s="132"/>
      <c r="G43" s="132"/>
      <c r="H43" s="140"/>
      <c r="I43" s="275"/>
      <c r="J43" s="359"/>
      <c r="T43" s="130"/>
      <c r="U43" s="130"/>
      <c r="V43" s="153"/>
      <c r="W43" s="153"/>
      <c r="X43" s="154"/>
      <c r="Y43" s="278"/>
      <c r="Z43" s="272"/>
      <c r="AA43" s="279"/>
      <c r="AB43" s="336"/>
      <c r="AC43" s="337"/>
      <c r="AD43" s="337"/>
      <c r="AE43" s="338"/>
      <c r="AF43" s="169"/>
      <c r="AG43" s="268"/>
      <c r="AH43" s="269"/>
      <c r="AI43" s="155"/>
      <c r="AJ43" s="153"/>
      <c r="AK43" s="153"/>
      <c r="AL43" s="130"/>
      <c r="AM43" s="130"/>
      <c r="AV43" s="359"/>
      <c r="AW43" s="268"/>
      <c r="AX43" s="141"/>
      <c r="AY43" s="132"/>
      <c r="AZ43" s="132"/>
      <c r="BA43" s="132"/>
      <c r="BB43" s="132"/>
      <c r="BC43" s="305"/>
      <c r="BD43" s="363"/>
      <c r="BE43" s="382"/>
      <c r="BF43" s="383"/>
      <c r="BG43" s="384"/>
      <c r="BH43" s="191"/>
      <c r="BI43" s="130"/>
      <c r="BJ43" s="130"/>
    </row>
    <row r="44" spans="1:62" ht="6" customHeight="1" thickTop="1">
      <c r="A44" s="320"/>
      <c r="B44" s="309"/>
      <c r="C44" s="305"/>
      <c r="T44" s="130"/>
      <c r="U44" s="130"/>
      <c r="V44" s="153"/>
      <c r="W44" s="153"/>
      <c r="X44" s="153"/>
      <c r="Y44" s="280" t="s">
        <v>418</v>
      </c>
      <c r="Z44" s="268"/>
      <c r="AA44" s="277"/>
      <c r="AB44" s="336"/>
      <c r="AC44" s="337"/>
      <c r="AD44" s="337"/>
      <c r="AE44" s="338"/>
      <c r="AF44" s="130"/>
      <c r="AG44" s="274">
        <v>13</v>
      </c>
      <c r="AH44" s="281"/>
      <c r="AI44" s="153"/>
      <c r="AJ44" s="153"/>
      <c r="AK44" s="153"/>
      <c r="AL44" s="130"/>
      <c r="AM44" s="130"/>
      <c r="BC44" s="305"/>
      <c r="BD44" s="363"/>
      <c r="BE44" s="382"/>
      <c r="BF44" s="383"/>
      <c r="BG44" s="384"/>
      <c r="BH44" s="191"/>
      <c r="BI44" s="130"/>
      <c r="BJ44" s="130"/>
    </row>
    <row r="45" spans="1:59" ht="6" customHeight="1" thickBot="1">
      <c r="A45" s="321"/>
      <c r="B45" s="310"/>
      <c r="C45" s="306"/>
      <c r="T45" s="130"/>
      <c r="U45" s="130"/>
      <c r="V45" s="153"/>
      <c r="W45" s="153"/>
      <c r="X45" s="153"/>
      <c r="Y45" s="270"/>
      <c r="Z45" s="268"/>
      <c r="AA45" s="277"/>
      <c r="AB45" s="336"/>
      <c r="AC45" s="337"/>
      <c r="AD45" s="337"/>
      <c r="AE45" s="338"/>
      <c r="AF45" s="130"/>
      <c r="AG45" s="268"/>
      <c r="AH45" s="282"/>
      <c r="AI45" s="153"/>
      <c r="AJ45" s="153"/>
      <c r="AK45" s="153"/>
      <c r="AL45" s="130"/>
      <c r="AM45" s="130"/>
      <c r="BC45" s="306"/>
      <c r="BD45" s="364"/>
      <c r="BE45" s="385"/>
      <c r="BF45" s="386"/>
      <c r="BG45" s="387"/>
    </row>
    <row r="46" spans="2:62" ht="6" customHeight="1">
      <c r="B46" s="149"/>
      <c r="C46" s="150"/>
      <c r="T46" s="130"/>
      <c r="U46" s="130"/>
      <c r="V46" s="153"/>
      <c r="W46" s="153"/>
      <c r="X46" s="153"/>
      <c r="Y46" s="270"/>
      <c r="Z46" s="268"/>
      <c r="AA46" s="277"/>
      <c r="AB46" s="336"/>
      <c r="AC46" s="337"/>
      <c r="AD46" s="337"/>
      <c r="AE46" s="338"/>
      <c r="AF46" s="130"/>
      <c r="AG46" s="268"/>
      <c r="AH46" s="282"/>
      <c r="AI46" s="153"/>
      <c r="AJ46" s="153"/>
      <c r="AK46" s="153"/>
      <c r="AL46" s="130"/>
      <c r="AM46" s="130"/>
      <c r="BC46" s="150"/>
      <c r="BD46" s="137"/>
      <c r="BE46" s="137"/>
      <c r="BF46" s="137"/>
      <c r="BG46" s="137"/>
      <c r="BH46" s="186"/>
      <c r="BI46" s="137"/>
      <c r="BJ46" s="137"/>
    </row>
    <row r="47" spans="2:56" ht="6" customHeight="1" thickBot="1">
      <c r="B47" s="126"/>
      <c r="C47" s="138"/>
      <c r="T47" s="130"/>
      <c r="U47" s="130"/>
      <c r="V47" s="153"/>
      <c r="W47" s="153"/>
      <c r="X47" s="153"/>
      <c r="Y47" s="176"/>
      <c r="Z47" s="130"/>
      <c r="AB47" s="336"/>
      <c r="AC47" s="337"/>
      <c r="AD47" s="337"/>
      <c r="AE47" s="338"/>
      <c r="AF47" s="130"/>
      <c r="AG47" s="130"/>
      <c r="AH47" s="182"/>
      <c r="AI47" s="153"/>
      <c r="AJ47" s="153"/>
      <c r="AK47" s="153"/>
      <c r="AL47" s="130"/>
      <c r="AM47" s="130"/>
      <c r="BC47" s="138"/>
      <c r="BD47" s="157"/>
    </row>
    <row r="48" spans="1:59" ht="6" customHeight="1">
      <c r="A48" s="319" t="s">
        <v>295</v>
      </c>
      <c r="B48" s="301" t="s">
        <v>296</v>
      </c>
      <c r="C48" s="304" t="s">
        <v>297</v>
      </c>
      <c r="D48" s="129"/>
      <c r="E48" s="130"/>
      <c r="F48" s="130"/>
      <c r="G48" s="130"/>
      <c r="H48" s="130"/>
      <c r="I48" s="130"/>
      <c r="J48" s="130"/>
      <c r="K48" s="130"/>
      <c r="L48" s="130"/>
      <c r="M48" s="130"/>
      <c r="T48" s="130"/>
      <c r="U48" s="130"/>
      <c r="V48" s="153"/>
      <c r="W48" s="153"/>
      <c r="X48" s="153"/>
      <c r="Y48" s="176"/>
      <c r="Z48" s="130"/>
      <c r="AB48" s="336"/>
      <c r="AC48" s="337"/>
      <c r="AD48" s="337"/>
      <c r="AE48" s="338"/>
      <c r="AF48" s="130"/>
      <c r="AG48" s="130"/>
      <c r="AH48" s="182"/>
      <c r="AI48" s="153"/>
      <c r="AJ48" s="153"/>
      <c r="AK48" s="153"/>
      <c r="AL48" s="130"/>
      <c r="AM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52"/>
      <c r="BC48" s="304" t="s">
        <v>298</v>
      </c>
      <c r="BD48" s="368" t="s">
        <v>299</v>
      </c>
      <c r="BE48" s="379" t="s">
        <v>300</v>
      </c>
      <c r="BF48" s="380"/>
      <c r="BG48" s="381"/>
    </row>
    <row r="49" spans="1:59" ht="6" customHeight="1">
      <c r="A49" s="320"/>
      <c r="B49" s="302"/>
      <c r="C49" s="305"/>
      <c r="D49" s="131"/>
      <c r="E49" s="132"/>
      <c r="F49" s="132"/>
      <c r="G49" s="132"/>
      <c r="H49" s="132"/>
      <c r="I49" s="132"/>
      <c r="J49" s="132"/>
      <c r="K49" s="132"/>
      <c r="L49" s="132"/>
      <c r="M49" s="132"/>
      <c r="T49" s="130"/>
      <c r="U49" s="130"/>
      <c r="V49" s="130"/>
      <c r="W49" s="130"/>
      <c r="X49" s="130"/>
      <c r="Y49" s="176"/>
      <c r="Z49" s="130"/>
      <c r="AB49" s="336"/>
      <c r="AC49" s="337"/>
      <c r="AD49" s="337"/>
      <c r="AE49" s="338"/>
      <c r="AF49" s="130"/>
      <c r="AG49" s="130"/>
      <c r="AH49" s="182"/>
      <c r="AI49" s="130"/>
      <c r="AJ49" s="130"/>
      <c r="AK49" s="130"/>
      <c r="AL49" s="130"/>
      <c r="AM49" s="130"/>
      <c r="AS49" s="132"/>
      <c r="AT49" s="132"/>
      <c r="AU49" s="132"/>
      <c r="AV49" s="132"/>
      <c r="AW49" s="132"/>
      <c r="AX49" s="132"/>
      <c r="AY49" s="132"/>
      <c r="AZ49" s="132"/>
      <c r="BA49" s="132"/>
      <c r="BB49" s="133"/>
      <c r="BC49" s="305"/>
      <c r="BD49" s="369"/>
      <c r="BE49" s="382"/>
      <c r="BF49" s="383"/>
      <c r="BG49" s="384"/>
    </row>
    <row r="50" spans="1:59" ht="6" customHeight="1">
      <c r="A50" s="320"/>
      <c r="B50" s="302"/>
      <c r="C50" s="305"/>
      <c r="I50" s="134"/>
      <c r="J50" s="134"/>
      <c r="K50" s="134"/>
      <c r="L50" s="134"/>
      <c r="M50" s="135"/>
      <c r="T50" s="130"/>
      <c r="U50" s="130"/>
      <c r="V50" s="130"/>
      <c r="W50" s="130"/>
      <c r="X50" s="130"/>
      <c r="Y50" s="176"/>
      <c r="Z50" s="130"/>
      <c r="AB50" s="336"/>
      <c r="AC50" s="337"/>
      <c r="AD50" s="337"/>
      <c r="AE50" s="338"/>
      <c r="AF50" s="130"/>
      <c r="AG50" s="130"/>
      <c r="AH50" s="182"/>
      <c r="AI50" s="130"/>
      <c r="AJ50" s="130"/>
      <c r="AK50" s="130"/>
      <c r="AL50" s="130"/>
      <c r="AM50" s="130"/>
      <c r="AN50" s="130"/>
      <c r="AO50" s="130"/>
      <c r="AP50" s="130"/>
      <c r="AQ50" s="268">
        <v>2</v>
      </c>
      <c r="AR50" s="269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305"/>
      <c r="BD50" s="369"/>
      <c r="BE50" s="382"/>
      <c r="BF50" s="383"/>
      <c r="BG50" s="384"/>
    </row>
    <row r="51" spans="1:59" ht="6" customHeight="1" thickBot="1">
      <c r="A51" s="320"/>
      <c r="B51" s="303"/>
      <c r="C51" s="306"/>
      <c r="I51" s="130"/>
      <c r="J51" s="130"/>
      <c r="K51" s="130"/>
      <c r="L51" s="130"/>
      <c r="M51" s="136"/>
      <c r="N51" s="276" t="s">
        <v>378</v>
      </c>
      <c r="O51" s="268"/>
      <c r="P51" s="268"/>
      <c r="Q51" s="130"/>
      <c r="R51" s="130"/>
      <c r="S51" s="130"/>
      <c r="T51" s="130"/>
      <c r="U51" s="130"/>
      <c r="V51" s="130"/>
      <c r="W51" s="130"/>
      <c r="X51" s="130"/>
      <c r="Y51" s="176"/>
      <c r="Z51" s="130"/>
      <c r="AB51" s="336"/>
      <c r="AC51" s="337"/>
      <c r="AD51" s="337"/>
      <c r="AE51" s="338"/>
      <c r="AF51" s="130"/>
      <c r="AG51" s="130"/>
      <c r="AH51" s="182"/>
      <c r="AI51" s="130"/>
      <c r="AJ51" s="130"/>
      <c r="AK51" s="130"/>
      <c r="AL51" s="130"/>
      <c r="AM51" s="130"/>
      <c r="AN51" s="130"/>
      <c r="AO51" s="130"/>
      <c r="AP51" s="130"/>
      <c r="AQ51" s="268"/>
      <c r="AR51" s="269"/>
      <c r="AS51" s="276" t="s">
        <v>301</v>
      </c>
      <c r="AT51" s="268"/>
      <c r="AU51" s="130"/>
      <c r="AV51" s="130"/>
      <c r="AW51" s="130"/>
      <c r="AX51" s="130"/>
      <c r="AY51" s="130"/>
      <c r="AZ51" s="130"/>
      <c r="BA51" s="130"/>
      <c r="BB51" s="130"/>
      <c r="BC51" s="306"/>
      <c r="BD51" s="370"/>
      <c r="BE51" s="382"/>
      <c r="BF51" s="383"/>
      <c r="BG51" s="384"/>
    </row>
    <row r="52" spans="1:59" ht="6" customHeight="1" thickBot="1">
      <c r="A52" s="320"/>
      <c r="B52" s="126"/>
      <c r="C52" s="138"/>
      <c r="I52" s="130"/>
      <c r="J52" s="130"/>
      <c r="K52" s="130"/>
      <c r="L52" s="299" t="s">
        <v>302</v>
      </c>
      <c r="M52" s="269"/>
      <c r="N52" s="275"/>
      <c r="O52" s="268"/>
      <c r="P52" s="268"/>
      <c r="Q52" s="130"/>
      <c r="R52" s="130"/>
      <c r="S52" s="130"/>
      <c r="T52" s="130"/>
      <c r="U52" s="130"/>
      <c r="V52" s="130"/>
      <c r="W52" s="130"/>
      <c r="X52" s="130"/>
      <c r="Y52" s="176"/>
      <c r="Z52" s="130"/>
      <c r="AB52" s="336"/>
      <c r="AC52" s="337"/>
      <c r="AD52" s="337"/>
      <c r="AE52" s="338"/>
      <c r="AF52" s="130"/>
      <c r="AG52" s="130"/>
      <c r="AH52" s="182"/>
      <c r="AI52" s="130"/>
      <c r="AJ52" s="130"/>
      <c r="AK52" s="130"/>
      <c r="AL52" s="130"/>
      <c r="AM52" s="130"/>
      <c r="AN52" s="130"/>
      <c r="AO52" s="130"/>
      <c r="AP52" s="130"/>
      <c r="AQ52" s="268"/>
      <c r="AR52" s="269"/>
      <c r="AS52" s="275"/>
      <c r="AT52" s="268"/>
      <c r="AU52" s="130"/>
      <c r="AV52" s="130"/>
      <c r="AW52" s="130"/>
      <c r="AX52" s="130"/>
      <c r="AY52" s="130"/>
      <c r="AZ52" s="130"/>
      <c r="BA52" s="130"/>
      <c r="BB52" s="130"/>
      <c r="BC52" s="138"/>
      <c r="BD52" s="126"/>
      <c r="BE52" s="382"/>
      <c r="BF52" s="383"/>
      <c r="BG52" s="384"/>
    </row>
    <row r="53" spans="1:59" ht="6" customHeight="1" thickBot="1" thickTop="1">
      <c r="A53" s="320"/>
      <c r="B53" s="316" t="s">
        <v>303</v>
      </c>
      <c r="C53" s="307" t="s">
        <v>56</v>
      </c>
      <c r="D53" s="129"/>
      <c r="E53" s="130"/>
      <c r="F53" s="130"/>
      <c r="G53" s="130"/>
      <c r="H53" s="130"/>
      <c r="I53" s="130"/>
      <c r="J53" s="130"/>
      <c r="K53" s="130"/>
      <c r="L53" s="268"/>
      <c r="M53" s="269"/>
      <c r="N53" s="278"/>
      <c r="O53" s="272"/>
      <c r="P53" s="272"/>
      <c r="Q53" s="130"/>
      <c r="R53" s="130"/>
      <c r="S53" s="130"/>
      <c r="T53" s="130"/>
      <c r="U53" s="130"/>
      <c r="V53" s="130"/>
      <c r="W53" s="130"/>
      <c r="X53" s="130"/>
      <c r="Y53" s="176"/>
      <c r="Z53" s="130"/>
      <c r="AB53" s="336"/>
      <c r="AC53" s="337"/>
      <c r="AD53" s="337"/>
      <c r="AE53" s="338"/>
      <c r="AF53" s="130"/>
      <c r="AG53" s="130"/>
      <c r="AH53" s="182"/>
      <c r="AI53" s="130"/>
      <c r="AJ53" s="130"/>
      <c r="AK53" s="130"/>
      <c r="AL53" s="130"/>
      <c r="AM53" s="182"/>
      <c r="AN53" s="168"/>
      <c r="AO53" s="168"/>
      <c r="AP53" s="168"/>
      <c r="AQ53" s="274">
        <v>3</v>
      </c>
      <c r="AR53" s="281"/>
      <c r="AS53" s="268"/>
      <c r="AT53" s="268"/>
      <c r="AU53" s="130"/>
      <c r="AV53" s="130"/>
      <c r="AW53" s="130"/>
      <c r="AX53" s="130"/>
      <c r="AY53" s="130"/>
      <c r="AZ53" s="130"/>
      <c r="BA53" s="130"/>
      <c r="BB53" s="152"/>
      <c r="BC53" s="307" t="s">
        <v>38</v>
      </c>
      <c r="BD53" s="362" t="s">
        <v>304</v>
      </c>
      <c r="BE53" s="382"/>
      <c r="BF53" s="383"/>
      <c r="BG53" s="384"/>
    </row>
    <row r="54" spans="1:59" ht="6" customHeight="1" thickBot="1" thickTop="1">
      <c r="A54" s="320"/>
      <c r="B54" s="317"/>
      <c r="C54" s="305"/>
      <c r="D54" s="131"/>
      <c r="E54" s="132"/>
      <c r="F54" s="132"/>
      <c r="G54" s="132"/>
      <c r="H54" s="132"/>
      <c r="I54" s="268">
        <v>2</v>
      </c>
      <c r="J54" s="268"/>
      <c r="K54" s="130"/>
      <c r="L54" s="268"/>
      <c r="M54" s="268"/>
      <c r="N54" s="332" t="s">
        <v>379</v>
      </c>
      <c r="O54" s="274"/>
      <c r="P54" s="274"/>
      <c r="Q54" s="168"/>
      <c r="R54" s="168"/>
      <c r="S54" s="178"/>
      <c r="T54" s="130"/>
      <c r="U54" s="130"/>
      <c r="V54" s="130"/>
      <c r="W54" s="130"/>
      <c r="X54" s="130"/>
      <c r="Y54" s="176"/>
      <c r="Z54" s="130"/>
      <c r="AB54" s="336"/>
      <c r="AC54" s="337"/>
      <c r="AD54" s="337"/>
      <c r="AE54" s="338"/>
      <c r="AF54" s="130"/>
      <c r="AG54" s="130"/>
      <c r="AH54" s="182"/>
      <c r="AI54" s="130"/>
      <c r="AJ54" s="130"/>
      <c r="AK54" s="130"/>
      <c r="AL54" s="130"/>
      <c r="AM54" s="182"/>
      <c r="AN54" s="130"/>
      <c r="AO54" s="130"/>
      <c r="AP54" s="130"/>
      <c r="AQ54" s="268"/>
      <c r="AR54" s="282"/>
      <c r="AS54" s="268"/>
      <c r="AT54" s="268"/>
      <c r="AU54" s="130"/>
      <c r="AV54" s="268">
        <v>8</v>
      </c>
      <c r="AW54" s="268"/>
      <c r="AX54" s="167"/>
      <c r="AY54" s="167"/>
      <c r="AZ54" s="167"/>
      <c r="BA54" s="167"/>
      <c r="BB54" s="177"/>
      <c r="BC54" s="305"/>
      <c r="BD54" s="363"/>
      <c r="BE54" s="382"/>
      <c r="BF54" s="383"/>
      <c r="BG54" s="384"/>
    </row>
    <row r="55" spans="1:59" ht="6" customHeight="1" thickTop="1">
      <c r="A55" s="320"/>
      <c r="B55" s="317"/>
      <c r="C55" s="305"/>
      <c r="D55" s="134"/>
      <c r="E55" s="134"/>
      <c r="F55" s="134"/>
      <c r="G55" s="134"/>
      <c r="H55" s="135"/>
      <c r="I55" s="268"/>
      <c r="J55" s="268"/>
      <c r="K55" s="130"/>
      <c r="L55" s="130"/>
      <c r="M55" s="130"/>
      <c r="N55" s="270"/>
      <c r="O55" s="268"/>
      <c r="P55" s="268"/>
      <c r="Q55" s="130"/>
      <c r="R55" s="130"/>
      <c r="S55" s="136"/>
      <c r="T55" s="130"/>
      <c r="U55" s="130"/>
      <c r="V55" s="130"/>
      <c r="W55" s="130"/>
      <c r="X55" s="130"/>
      <c r="Y55" s="176"/>
      <c r="Z55" s="130"/>
      <c r="AB55" s="336"/>
      <c r="AC55" s="337"/>
      <c r="AD55" s="337"/>
      <c r="AE55" s="338"/>
      <c r="AF55" s="130"/>
      <c r="AG55" s="130"/>
      <c r="AH55" s="182"/>
      <c r="AI55" s="130"/>
      <c r="AJ55" s="130"/>
      <c r="AK55" s="130"/>
      <c r="AL55" s="130"/>
      <c r="AM55" s="182"/>
      <c r="AN55" s="130"/>
      <c r="AO55" s="130"/>
      <c r="AP55" s="130"/>
      <c r="AQ55" s="268"/>
      <c r="AR55" s="282"/>
      <c r="AS55" s="130"/>
      <c r="AT55" s="130"/>
      <c r="AU55" s="130"/>
      <c r="AV55" s="268"/>
      <c r="AW55" s="282"/>
      <c r="AX55" s="130"/>
      <c r="AY55" s="130"/>
      <c r="AZ55" s="130"/>
      <c r="BA55" s="130"/>
      <c r="BB55" s="130"/>
      <c r="BC55" s="305"/>
      <c r="BD55" s="363"/>
      <c r="BE55" s="382"/>
      <c r="BF55" s="383"/>
      <c r="BG55" s="384"/>
    </row>
    <row r="56" spans="1:59" ht="6" customHeight="1" thickBot="1">
      <c r="A56" s="320"/>
      <c r="B56" s="318"/>
      <c r="C56" s="306"/>
      <c r="D56" s="130"/>
      <c r="E56" s="130"/>
      <c r="F56" s="130"/>
      <c r="G56" s="299" t="s">
        <v>305</v>
      </c>
      <c r="H56" s="269"/>
      <c r="I56" s="272"/>
      <c r="J56" s="272"/>
      <c r="K56" s="167"/>
      <c r="L56" s="167"/>
      <c r="M56" s="167"/>
      <c r="N56" s="270"/>
      <c r="O56" s="268"/>
      <c r="P56" s="268"/>
      <c r="Q56" s="130"/>
      <c r="R56" s="130"/>
      <c r="S56" s="136"/>
      <c r="T56" s="130"/>
      <c r="U56" s="130"/>
      <c r="V56" s="130"/>
      <c r="W56" s="130"/>
      <c r="X56" s="130"/>
      <c r="Y56" s="176"/>
      <c r="Z56" s="130"/>
      <c r="AB56" s="336"/>
      <c r="AC56" s="337"/>
      <c r="AD56" s="337"/>
      <c r="AE56" s="338"/>
      <c r="AF56" s="130"/>
      <c r="AG56" s="130"/>
      <c r="AH56" s="182"/>
      <c r="AI56" s="130"/>
      <c r="AJ56" s="130"/>
      <c r="AK56" s="130"/>
      <c r="AL56" s="130"/>
      <c r="AM56" s="182"/>
      <c r="AN56" s="130"/>
      <c r="AO56" s="130"/>
      <c r="AP56" s="130"/>
      <c r="AQ56" s="130"/>
      <c r="AR56" s="182"/>
      <c r="AS56" s="167"/>
      <c r="AT56" s="167"/>
      <c r="AU56" s="167"/>
      <c r="AV56" s="272"/>
      <c r="AW56" s="356"/>
      <c r="AX56" s="299" t="s">
        <v>306</v>
      </c>
      <c r="AY56" s="268"/>
      <c r="AZ56" s="130"/>
      <c r="BA56" s="130"/>
      <c r="BB56" s="130"/>
      <c r="BC56" s="306"/>
      <c r="BD56" s="364"/>
      <c r="BE56" s="382"/>
      <c r="BF56" s="383"/>
      <c r="BG56" s="384"/>
    </row>
    <row r="57" spans="1:59" ht="6" customHeight="1" thickBot="1">
      <c r="A57" s="320"/>
      <c r="C57" s="142"/>
      <c r="D57" s="130"/>
      <c r="E57" s="130"/>
      <c r="F57" s="130"/>
      <c r="G57" s="268"/>
      <c r="H57" s="268"/>
      <c r="I57" s="270">
        <v>2</v>
      </c>
      <c r="J57" s="268"/>
      <c r="K57" s="299" t="s">
        <v>365</v>
      </c>
      <c r="L57" s="268"/>
      <c r="M57" s="268"/>
      <c r="N57" s="268"/>
      <c r="O57" s="268"/>
      <c r="P57" s="130"/>
      <c r="Q57" s="130"/>
      <c r="R57" s="130"/>
      <c r="S57" s="136"/>
      <c r="T57" s="130"/>
      <c r="U57" s="130"/>
      <c r="V57" s="130"/>
      <c r="W57" s="130"/>
      <c r="X57" s="130"/>
      <c r="Y57" s="176"/>
      <c r="Z57" s="130"/>
      <c r="AB57" s="336"/>
      <c r="AC57" s="337"/>
      <c r="AD57" s="337"/>
      <c r="AE57" s="338"/>
      <c r="AF57" s="130"/>
      <c r="AG57" s="130"/>
      <c r="AH57" s="182"/>
      <c r="AI57" s="130"/>
      <c r="AJ57" s="130"/>
      <c r="AK57" s="130"/>
      <c r="AL57" s="130"/>
      <c r="AM57" s="182"/>
      <c r="AN57" s="130"/>
      <c r="AO57" s="130"/>
      <c r="AP57" s="130"/>
      <c r="AQ57" s="130"/>
      <c r="AR57" s="130"/>
      <c r="AS57" s="130"/>
      <c r="AT57" s="130"/>
      <c r="AU57" s="130"/>
      <c r="AV57" s="268">
        <v>0</v>
      </c>
      <c r="AW57" s="268"/>
      <c r="AX57" s="275"/>
      <c r="AY57" s="268"/>
      <c r="AZ57" s="130"/>
      <c r="BA57" s="130"/>
      <c r="BB57" s="130"/>
      <c r="BC57" s="143"/>
      <c r="BD57" s="126"/>
      <c r="BE57" s="382"/>
      <c r="BF57" s="383"/>
      <c r="BG57" s="384"/>
    </row>
    <row r="58" spans="1:59" ht="6" customHeight="1">
      <c r="A58" s="320"/>
      <c r="B58" s="308" t="s">
        <v>307</v>
      </c>
      <c r="C58" s="324" t="s">
        <v>76</v>
      </c>
      <c r="D58" s="130"/>
      <c r="E58" s="130"/>
      <c r="F58" s="130"/>
      <c r="G58" s="268"/>
      <c r="H58" s="268"/>
      <c r="I58" s="270"/>
      <c r="J58" s="268"/>
      <c r="K58" s="268"/>
      <c r="L58" s="268"/>
      <c r="M58" s="268"/>
      <c r="N58" s="268"/>
      <c r="O58" s="268"/>
      <c r="P58" s="130"/>
      <c r="Q58" s="130"/>
      <c r="R58" s="130"/>
      <c r="S58" s="136"/>
      <c r="T58" s="130"/>
      <c r="U58" s="130"/>
      <c r="V58" s="130"/>
      <c r="W58" s="130"/>
      <c r="X58" s="130"/>
      <c r="Y58" s="176"/>
      <c r="Z58" s="130"/>
      <c r="AB58" s="336"/>
      <c r="AC58" s="337"/>
      <c r="AD58" s="337"/>
      <c r="AE58" s="338"/>
      <c r="AF58" s="130"/>
      <c r="AG58" s="130"/>
      <c r="AH58" s="182"/>
      <c r="AI58" s="130"/>
      <c r="AJ58" s="130"/>
      <c r="AK58" s="130"/>
      <c r="AL58" s="130"/>
      <c r="AM58" s="182"/>
      <c r="AN58" s="130"/>
      <c r="AO58" s="130"/>
      <c r="AP58" s="130"/>
      <c r="AQ58" s="130"/>
      <c r="AR58" s="130"/>
      <c r="AS58" s="130"/>
      <c r="AT58" s="130"/>
      <c r="AU58" s="130"/>
      <c r="AV58" s="268"/>
      <c r="AW58" s="268"/>
      <c r="AX58" s="275"/>
      <c r="AY58" s="268"/>
      <c r="AZ58" s="130"/>
      <c r="BA58" s="130"/>
      <c r="BB58" s="130"/>
      <c r="BC58" s="307" t="s">
        <v>66</v>
      </c>
      <c r="BD58" s="376" t="s">
        <v>308</v>
      </c>
      <c r="BE58" s="382"/>
      <c r="BF58" s="383"/>
      <c r="BG58" s="384"/>
    </row>
    <row r="59" spans="1:59" ht="6" customHeight="1" thickBot="1">
      <c r="A59" s="320"/>
      <c r="B59" s="309"/>
      <c r="C59" s="325"/>
      <c r="D59" s="167"/>
      <c r="E59" s="167"/>
      <c r="F59" s="167"/>
      <c r="G59" s="167"/>
      <c r="H59" s="167"/>
      <c r="I59" s="270"/>
      <c r="J59" s="268"/>
      <c r="K59" s="268"/>
      <c r="L59" s="268"/>
      <c r="M59" s="268"/>
      <c r="N59" s="268"/>
      <c r="O59" s="268"/>
      <c r="P59" s="130"/>
      <c r="Q59" s="130"/>
      <c r="R59" s="130"/>
      <c r="S59" s="136"/>
      <c r="T59" s="275">
        <v>5</v>
      </c>
      <c r="U59" s="268"/>
      <c r="V59" s="130"/>
      <c r="W59" s="130"/>
      <c r="X59" s="130"/>
      <c r="Y59" s="176"/>
      <c r="Z59" s="130"/>
      <c r="AB59" s="336"/>
      <c r="AC59" s="337"/>
      <c r="AD59" s="337"/>
      <c r="AE59" s="338"/>
      <c r="AF59" s="130"/>
      <c r="AG59" s="130"/>
      <c r="AH59" s="182"/>
      <c r="AI59" s="130"/>
      <c r="AJ59" s="130"/>
      <c r="AK59" s="130"/>
      <c r="AL59" s="268">
        <v>3</v>
      </c>
      <c r="AM59" s="282"/>
      <c r="AN59" s="130"/>
      <c r="AO59" s="130"/>
      <c r="AP59" s="130"/>
      <c r="AQ59" s="130"/>
      <c r="AR59" s="130"/>
      <c r="AS59" s="130"/>
      <c r="AT59" s="130"/>
      <c r="AU59" s="130"/>
      <c r="AV59" s="268"/>
      <c r="AW59" s="268"/>
      <c r="AX59" s="141"/>
      <c r="AY59" s="132"/>
      <c r="AZ59" s="132"/>
      <c r="BA59" s="132"/>
      <c r="BB59" s="132"/>
      <c r="BC59" s="305"/>
      <c r="BD59" s="377"/>
      <c r="BE59" s="382"/>
      <c r="BF59" s="383"/>
      <c r="BG59" s="384"/>
    </row>
    <row r="60" spans="1:59" ht="6" customHeight="1" thickTop="1">
      <c r="A60" s="320"/>
      <c r="B60" s="309"/>
      <c r="C60" s="325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288" t="s">
        <v>309</v>
      </c>
      <c r="R60" s="288"/>
      <c r="S60" s="331"/>
      <c r="T60" s="275"/>
      <c r="U60" s="268"/>
      <c r="V60" s="130"/>
      <c r="W60" s="130"/>
      <c r="X60" s="130"/>
      <c r="Y60" s="176"/>
      <c r="Z60" s="130"/>
      <c r="AB60" s="336"/>
      <c r="AC60" s="337"/>
      <c r="AD60" s="337"/>
      <c r="AE60" s="338"/>
      <c r="AF60" s="130"/>
      <c r="AG60" s="130"/>
      <c r="AH60" s="182"/>
      <c r="AI60" s="130"/>
      <c r="AJ60" s="130"/>
      <c r="AK60" s="130"/>
      <c r="AL60" s="268"/>
      <c r="AM60" s="282"/>
      <c r="AN60" s="345">
        <v>22</v>
      </c>
      <c r="AO60" s="345"/>
      <c r="AP60" s="345"/>
      <c r="AQ60" s="130"/>
      <c r="AR60" s="130"/>
      <c r="BC60" s="305"/>
      <c r="BD60" s="377"/>
      <c r="BE60" s="382"/>
      <c r="BF60" s="383"/>
      <c r="BG60" s="384"/>
    </row>
    <row r="61" spans="1:59" ht="6" customHeight="1" thickBot="1">
      <c r="A61" s="320"/>
      <c r="B61" s="310"/>
      <c r="C61" s="326"/>
      <c r="I61" s="130"/>
      <c r="J61" s="130"/>
      <c r="K61" s="130"/>
      <c r="L61" s="130"/>
      <c r="M61" s="130"/>
      <c r="N61" s="130"/>
      <c r="O61" s="130"/>
      <c r="P61" s="130"/>
      <c r="Q61" s="288"/>
      <c r="R61" s="288"/>
      <c r="S61" s="331"/>
      <c r="T61" s="278"/>
      <c r="U61" s="272"/>
      <c r="V61" s="167"/>
      <c r="W61" s="167"/>
      <c r="X61" s="167"/>
      <c r="Y61" s="176"/>
      <c r="Z61" s="130"/>
      <c r="AB61" s="339"/>
      <c r="AC61" s="340"/>
      <c r="AD61" s="340"/>
      <c r="AE61" s="341"/>
      <c r="AF61" s="130"/>
      <c r="AG61" s="130"/>
      <c r="AH61" s="182"/>
      <c r="AI61" s="130"/>
      <c r="AJ61" s="130"/>
      <c r="AK61" s="130"/>
      <c r="AL61" s="272"/>
      <c r="AM61" s="356"/>
      <c r="AN61" s="345"/>
      <c r="AO61" s="345"/>
      <c r="AP61" s="345"/>
      <c r="AQ61" s="130"/>
      <c r="AR61" s="130"/>
      <c r="BC61" s="306"/>
      <c r="BD61" s="378"/>
      <c r="BE61" s="382"/>
      <c r="BF61" s="383"/>
      <c r="BG61" s="384"/>
    </row>
    <row r="62" spans="1:59" ht="6" customHeight="1" thickBot="1" thickTop="1">
      <c r="A62" s="320"/>
      <c r="C62" s="158"/>
      <c r="I62" s="130"/>
      <c r="J62" s="130"/>
      <c r="K62" s="130"/>
      <c r="L62" s="130"/>
      <c r="M62" s="130"/>
      <c r="N62" s="130"/>
      <c r="O62" s="130"/>
      <c r="P62" s="130"/>
      <c r="Q62" s="288"/>
      <c r="R62" s="288"/>
      <c r="S62" s="288"/>
      <c r="T62" s="270">
        <v>7</v>
      </c>
      <c r="U62" s="268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68"/>
      <c r="AJ62" s="168"/>
      <c r="AK62" s="168"/>
      <c r="AL62" s="274">
        <v>1</v>
      </c>
      <c r="AM62" s="395"/>
      <c r="AN62" s="345"/>
      <c r="AO62" s="345"/>
      <c r="AP62" s="345"/>
      <c r="AQ62" s="130"/>
      <c r="AR62" s="130"/>
      <c r="BC62" s="138"/>
      <c r="BD62" s="126"/>
      <c r="BE62" s="382"/>
      <c r="BF62" s="383"/>
      <c r="BG62" s="384"/>
    </row>
    <row r="63" spans="1:59" ht="6" customHeight="1">
      <c r="A63" s="320"/>
      <c r="B63" s="313" t="s">
        <v>310</v>
      </c>
      <c r="C63" s="307" t="s">
        <v>30</v>
      </c>
      <c r="D63" s="129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288"/>
      <c r="R63" s="288"/>
      <c r="S63" s="288"/>
      <c r="T63" s="270"/>
      <c r="U63" s="268"/>
      <c r="V63" s="130"/>
      <c r="W63" s="130"/>
      <c r="X63" s="130"/>
      <c r="Y63" s="130"/>
      <c r="Z63" s="298" t="s">
        <v>425</v>
      </c>
      <c r="AA63" s="298"/>
      <c r="AB63" s="298"/>
      <c r="AC63" s="298"/>
      <c r="AD63" s="298"/>
      <c r="AE63" s="298"/>
      <c r="AF63" s="298"/>
      <c r="AG63" s="130"/>
      <c r="AH63" s="130"/>
      <c r="AI63" s="130"/>
      <c r="AJ63" s="130"/>
      <c r="AK63" s="130"/>
      <c r="AL63" s="268"/>
      <c r="AM63" s="269"/>
      <c r="AN63" s="345"/>
      <c r="AO63" s="345"/>
      <c r="AP63" s="345"/>
      <c r="AQ63" s="130"/>
      <c r="AR63" s="130"/>
      <c r="AX63" s="130"/>
      <c r="AY63" s="130"/>
      <c r="AZ63" s="130"/>
      <c r="BA63" s="130"/>
      <c r="BB63" s="152"/>
      <c r="BC63" s="307" t="s">
        <v>311</v>
      </c>
      <c r="BD63" s="365" t="s">
        <v>312</v>
      </c>
      <c r="BE63" s="382"/>
      <c r="BF63" s="383"/>
      <c r="BG63" s="384"/>
    </row>
    <row r="64" spans="1:59" ht="6" customHeight="1" thickBot="1">
      <c r="A64" s="320"/>
      <c r="B64" s="322"/>
      <c r="C64" s="305"/>
      <c r="D64" s="169"/>
      <c r="E64" s="167"/>
      <c r="F64" s="167"/>
      <c r="G64" s="167"/>
      <c r="H64" s="167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270"/>
      <c r="U64" s="268"/>
      <c r="V64" s="130"/>
      <c r="W64" s="130"/>
      <c r="X64" s="130"/>
      <c r="Y64" s="130"/>
      <c r="Z64" s="298"/>
      <c r="AA64" s="298"/>
      <c r="AB64" s="298"/>
      <c r="AC64" s="298"/>
      <c r="AD64" s="298"/>
      <c r="AE64" s="298"/>
      <c r="AF64" s="298"/>
      <c r="AG64" s="179"/>
      <c r="AH64" s="179"/>
      <c r="AI64" s="130"/>
      <c r="AJ64" s="130"/>
      <c r="AK64" s="130"/>
      <c r="AL64" s="268"/>
      <c r="AM64" s="269"/>
      <c r="AN64" s="130"/>
      <c r="AO64" s="130"/>
      <c r="AP64" s="130"/>
      <c r="AQ64" s="130"/>
      <c r="AR64" s="130"/>
      <c r="AS64" s="130"/>
      <c r="AT64" s="130"/>
      <c r="AU64" s="130"/>
      <c r="AV64" s="268">
        <v>8</v>
      </c>
      <c r="AW64" s="268"/>
      <c r="AX64" s="167"/>
      <c r="AY64" s="167"/>
      <c r="AZ64" s="167"/>
      <c r="BA64" s="167"/>
      <c r="BB64" s="177"/>
      <c r="BC64" s="305"/>
      <c r="BD64" s="366"/>
      <c r="BE64" s="382"/>
      <c r="BF64" s="383"/>
      <c r="BG64" s="384"/>
    </row>
    <row r="65" spans="1:59" ht="6" customHeight="1" thickTop="1">
      <c r="A65" s="320"/>
      <c r="B65" s="322"/>
      <c r="C65" s="305"/>
      <c r="D65" s="130"/>
      <c r="E65" s="130"/>
      <c r="F65" s="130"/>
      <c r="G65" s="130"/>
      <c r="H65" s="130"/>
      <c r="I65" s="270">
        <v>11</v>
      </c>
      <c r="J65" s="268"/>
      <c r="K65" s="130"/>
      <c r="L65" s="130"/>
      <c r="M65" s="130"/>
      <c r="N65" s="130"/>
      <c r="O65" s="130"/>
      <c r="P65" s="130"/>
      <c r="Q65" s="130"/>
      <c r="R65" s="130"/>
      <c r="S65" s="130"/>
      <c r="T65" s="176"/>
      <c r="U65" s="130"/>
      <c r="V65" s="130"/>
      <c r="W65" s="130"/>
      <c r="X65" s="130"/>
      <c r="Y65" s="130"/>
      <c r="Z65" s="298"/>
      <c r="AA65" s="298"/>
      <c r="AB65" s="298"/>
      <c r="AC65" s="298"/>
      <c r="AD65" s="298"/>
      <c r="AE65" s="298"/>
      <c r="AF65" s="298"/>
      <c r="AG65" s="179"/>
      <c r="AH65" s="179"/>
      <c r="AI65" s="130"/>
      <c r="AJ65" s="130"/>
      <c r="AK65" s="130"/>
      <c r="AL65" s="130"/>
      <c r="AM65" s="136"/>
      <c r="AN65" s="130"/>
      <c r="AO65" s="130"/>
      <c r="AP65" s="130"/>
      <c r="AQ65" s="130"/>
      <c r="AR65" s="130"/>
      <c r="AS65" s="130"/>
      <c r="AT65" s="130"/>
      <c r="AU65" s="130"/>
      <c r="AV65" s="268"/>
      <c r="AW65" s="282"/>
      <c r="AX65" s="130"/>
      <c r="AY65" s="130"/>
      <c r="AZ65" s="130"/>
      <c r="BA65" s="130"/>
      <c r="BB65" s="130"/>
      <c r="BC65" s="305"/>
      <c r="BD65" s="366"/>
      <c r="BE65" s="382"/>
      <c r="BF65" s="383"/>
      <c r="BG65" s="384"/>
    </row>
    <row r="66" spans="1:59" ht="6" customHeight="1" thickBot="1">
      <c r="A66" s="320"/>
      <c r="B66" s="323"/>
      <c r="C66" s="306"/>
      <c r="D66" s="130"/>
      <c r="E66" s="130"/>
      <c r="F66" s="130"/>
      <c r="G66" s="299" t="s">
        <v>313</v>
      </c>
      <c r="H66" s="268"/>
      <c r="I66" s="270"/>
      <c r="J66" s="268"/>
      <c r="K66" s="130"/>
      <c r="L66" s="130"/>
      <c r="M66" s="130"/>
      <c r="N66" s="130"/>
      <c r="O66" s="130"/>
      <c r="P66" s="130"/>
      <c r="Q66" s="130"/>
      <c r="R66" s="130"/>
      <c r="S66" s="130"/>
      <c r="T66" s="176"/>
      <c r="U66" s="396" t="s">
        <v>426</v>
      </c>
      <c r="V66" s="397"/>
      <c r="W66" s="397"/>
      <c r="X66" s="397"/>
      <c r="Y66" s="397"/>
      <c r="Z66" s="397"/>
      <c r="AA66" s="397"/>
      <c r="AB66" s="397"/>
      <c r="AC66" s="397"/>
      <c r="AD66" s="397"/>
      <c r="AE66" s="397"/>
      <c r="AF66" s="397"/>
      <c r="AG66" s="397"/>
      <c r="AH66" s="397"/>
      <c r="AI66" s="397"/>
      <c r="AJ66" s="397"/>
      <c r="AK66" s="397"/>
      <c r="AL66" s="397"/>
      <c r="AM66" s="136"/>
      <c r="AN66" s="130"/>
      <c r="AO66" s="130"/>
      <c r="AP66" s="130"/>
      <c r="AQ66" s="130"/>
      <c r="AR66" s="130"/>
      <c r="AS66" s="167"/>
      <c r="AT66" s="167"/>
      <c r="AU66" s="167"/>
      <c r="AV66" s="272"/>
      <c r="AW66" s="356"/>
      <c r="AX66" s="299" t="s">
        <v>314</v>
      </c>
      <c r="AY66" s="268"/>
      <c r="AZ66" s="130"/>
      <c r="BA66" s="130"/>
      <c r="BB66" s="130"/>
      <c r="BC66" s="306"/>
      <c r="BD66" s="367"/>
      <c r="BE66" s="382"/>
      <c r="BF66" s="383"/>
      <c r="BG66" s="384"/>
    </row>
    <row r="67" spans="1:59" ht="6" customHeight="1" thickBot="1">
      <c r="A67" s="320"/>
      <c r="C67" s="158"/>
      <c r="D67" s="130"/>
      <c r="E67" s="130"/>
      <c r="F67" s="130"/>
      <c r="G67" s="268"/>
      <c r="H67" s="268"/>
      <c r="I67" s="271"/>
      <c r="J67" s="272"/>
      <c r="K67" s="167"/>
      <c r="L67" s="167"/>
      <c r="M67" s="167"/>
      <c r="N67" s="130"/>
      <c r="O67" s="130"/>
      <c r="P67" s="130"/>
      <c r="Q67" s="130"/>
      <c r="R67" s="130"/>
      <c r="S67" s="130"/>
      <c r="T67" s="176"/>
      <c r="U67" s="397"/>
      <c r="V67" s="397"/>
      <c r="W67" s="397"/>
      <c r="X67" s="397"/>
      <c r="Y67" s="397"/>
      <c r="Z67" s="397"/>
      <c r="AA67" s="397"/>
      <c r="AB67" s="397"/>
      <c r="AC67" s="397"/>
      <c r="AD67" s="397"/>
      <c r="AE67" s="397"/>
      <c r="AF67" s="397"/>
      <c r="AG67" s="397"/>
      <c r="AH67" s="397"/>
      <c r="AI67" s="397"/>
      <c r="AJ67" s="397"/>
      <c r="AK67" s="397"/>
      <c r="AL67" s="397"/>
      <c r="AM67" s="136"/>
      <c r="AN67" s="130"/>
      <c r="AO67" s="130"/>
      <c r="AP67" s="130"/>
      <c r="AQ67" s="130"/>
      <c r="AR67" s="130"/>
      <c r="AS67" s="139"/>
      <c r="AT67" s="130"/>
      <c r="AU67" s="130"/>
      <c r="AV67" s="268">
        <v>1</v>
      </c>
      <c r="AW67" s="268"/>
      <c r="AX67" s="275"/>
      <c r="AY67" s="268"/>
      <c r="AZ67" s="130"/>
      <c r="BA67" s="130"/>
      <c r="BB67" s="130"/>
      <c r="BC67" s="138"/>
      <c r="BD67" s="126"/>
      <c r="BE67" s="382"/>
      <c r="BF67" s="383"/>
      <c r="BG67" s="384"/>
    </row>
    <row r="68" spans="1:59" ht="6" customHeight="1" thickTop="1">
      <c r="A68" s="320"/>
      <c r="B68" s="308" t="s">
        <v>315</v>
      </c>
      <c r="C68" s="307" t="s">
        <v>79</v>
      </c>
      <c r="D68" s="130"/>
      <c r="E68" s="130"/>
      <c r="F68" s="130"/>
      <c r="G68" s="268"/>
      <c r="H68" s="269"/>
      <c r="I68" s="268">
        <v>1</v>
      </c>
      <c r="J68" s="268"/>
      <c r="K68" s="130"/>
      <c r="L68" s="130"/>
      <c r="M68" s="136"/>
      <c r="N68" s="268">
        <v>2</v>
      </c>
      <c r="O68" s="268"/>
      <c r="P68" s="130"/>
      <c r="Q68" s="130"/>
      <c r="R68" s="130"/>
      <c r="S68" s="130"/>
      <c r="T68" s="176"/>
      <c r="U68" s="397"/>
      <c r="V68" s="397"/>
      <c r="W68" s="397"/>
      <c r="X68" s="397"/>
      <c r="Y68" s="397"/>
      <c r="Z68" s="397"/>
      <c r="AA68" s="397"/>
      <c r="AB68" s="397"/>
      <c r="AC68" s="397"/>
      <c r="AD68" s="397"/>
      <c r="AE68" s="397"/>
      <c r="AF68" s="397"/>
      <c r="AG68" s="397"/>
      <c r="AH68" s="397"/>
      <c r="AI68" s="397"/>
      <c r="AJ68" s="397"/>
      <c r="AK68" s="397"/>
      <c r="AL68" s="397"/>
      <c r="AM68" s="136"/>
      <c r="AN68" s="130"/>
      <c r="AO68" s="130"/>
      <c r="AP68" s="130"/>
      <c r="AQ68" s="268">
        <v>3</v>
      </c>
      <c r="AR68" s="269"/>
      <c r="AS68" s="146"/>
      <c r="AT68" s="145"/>
      <c r="AU68" s="130"/>
      <c r="AV68" s="268"/>
      <c r="AW68" s="268"/>
      <c r="AX68" s="275"/>
      <c r="AY68" s="268"/>
      <c r="AZ68" s="130"/>
      <c r="BA68" s="130"/>
      <c r="BB68" s="130"/>
      <c r="BC68" s="307" t="s">
        <v>32</v>
      </c>
      <c r="BD68" s="376" t="s">
        <v>316</v>
      </c>
      <c r="BE68" s="382"/>
      <c r="BF68" s="383"/>
      <c r="BG68" s="384"/>
    </row>
    <row r="69" spans="1:59" ht="6" customHeight="1">
      <c r="A69" s="320"/>
      <c r="B69" s="309"/>
      <c r="C69" s="311"/>
      <c r="D69" s="132"/>
      <c r="E69" s="132"/>
      <c r="F69" s="132"/>
      <c r="G69" s="132"/>
      <c r="H69" s="140"/>
      <c r="I69" s="268"/>
      <c r="J69" s="268"/>
      <c r="K69" s="130"/>
      <c r="L69" s="130"/>
      <c r="M69" s="136"/>
      <c r="N69" s="268"/>
      <c r="O69" s="268"/>
      <c r="P69" s="130"/>
      <c r="Q69" s="130"/>
      <c r="R69" s="130"/>
      <c r="S69" s="130"/>
      <c r="T69" s="176"/>
      <c r="U69" s="360" t="s">
        <v>428</v>
      </c>
      <c r="V69" s="361"/>
      <c r="W69" s="361"/>
      <c r="X69" s="361"/>
      <c r="Y69" s="361"/>
      <c r="Z69" s="361"/>
      <c r="AA69" s="361"/>
      <c r="AB69" s="361"/>
      <c r="AC69" s="361"/>
      <c r="AD69" s="361"/>
      <c r="AE69" s="361"/>
      <c r="AF69" s="361"/>
      <c r="AG69" s="361"/>
      <c r="AH69" s="361"/>
      <c r="AI69" s="361"/>
      <c r="AJ69" s="361"/>
      <c r="AK69" s="361"/>
      <c r="AL69" s="361"/>
      <c r="AM69" s="136"/>
      <c r="AN69" s="130"/>
      <c r="AO69" s="130"/>
      <c r="AP69" s="130"/>
      <c r="AQ69" s="268"/>
      <c r="AR69" s="269"/>
      <c r="AS69" s="276" t="s">
        <v>317</v>
      </c>
      <c r="AT69" s="268"/>
      <c r="AU69" s="130"/>
      <c r="AV69" s="268"/>
      <c r="AW69" s="268"/>
      <c r="AX69" s="141"/>
      <c r="AY69" s="132"/>
      <c r="AZ69" s="132"/>
      <c r="BA69" s="132"/>
      <c r="BB69" s="132"/>
      <c r="BC69" s="311"/>
      <c r="BD69" s="377"/>
      <c r="BE69" s="382"/>
      <c r="BF69" s="383"/>
      <c r="BG69" s="384"/>
    </row>
    <row r="70" spans="1:59" ht="6" customHeight="1" thickBot="1">
      <c r="A70" s="320"/>
      <c r="B70" s="309"/>
      <c r="C70" s="311"/>
      <c r="I70" s="268"/>
      <c r="J70" s="268"/>
      <c r="K70" s="130"/>
      <c r="L70" s="299" t="s">
        <v>318</v>
      </c>
      <c r="M70" s="269"/>
      <c r="N70" s="268"/>
      <c r="O70" s="268"/>
      <c r="P70" s="130"/>
      <c r="Q70" s="130"/>
      <c r="R70" s="130"/>
      <c r="S70" s="130"/>
      <c r="T70" s="176"/>
      <c r="U70" s="361"/>
      <c r="V70" s="361"/>
      <c r="W70" s="361"/>
      <c r="X70" s="361"/>
      <c r="Y70" s="361"/>
      <c r="Z70" s="361"/>
      <c r="AA70" s="361"/>
      <c r="AB70" s="361"/>
      <c r="AC70" s="361"/>
      <c r="AD70" s="361"/>
      <c r="AE70" s="361"/>
      <c r="AF70" s="361"/>
      <c r="AG70" s="361"/>
      <c r="AH70" s="361"/>
      <c r="AI70" s="361"/>
      <c r="AJ70" s="361"/>
      <c r="AK70" s="361"/>
      <c r="AL70" s="361"/>
      <c r="AM70" s="136"/>
      <c r="AN70" s="130"/>
      <c r="AO70" s="130"/>
      <c r="AP70" s="130"/>
      <c r="AQ70" s="272"/>
      <c r="AR70" s="394"/>
      <c r="AS70" s="275"/>
      <c r="AT70" s="268"/>
      <c r="AU70" s="130"/>
      <c r="AV70" s="130"/>
      <c r="AW70" s="130"/>
      <c r="AX70" s="130"/>
      <c r="AY70" s="130"/>
      <c r="AZ70" s="130"/>
      <c r="BA70" s="130"/>
      <c r="BB70" s="130"/>
      <c r="BC70" s="311"/>
      <c r="BD70" s="377"/>
      <c r="BE70" s="382"/>
      <c r="BF70" s="383"/>
      <c r="BG70" s="384"/>
    </row>
    <row r="71" spans="1:59" ht="6" customHeight="1" thickBot="1" thickTop="1">
      <c r="A71" s="320"/>
      <c r="B71" s="310"/>
      <c r="C71" s="312"/>
      <c r="I71" s="130"/>
      <c r="J71" s="130"/>
      <c r="K71" s="130"/>
      <c r="L71" s="268"/>
      <c r="M71" s="268"/>
      <c r="N71" s="300">
        <v>6</v>
      </c>
      <c r="O71" s="274"/>
      <c r="P71" s="168"/>
      <c r="Q71" s="168"/>
      <c r="R71" s="168"/>
      <c r="S71" s="168"/>
      <c r="T71" s="130"/>
      <c r="U71" s="361"/>
      <c r="V71" s="361"/>
      <c r="W71" s="361"/>
      <c r="X71" s="361"/>
      <c r="Y71" s="361"/>
      <c r="Z71" s="361"/>
      <c r="AA71" s="361"/>
      <c r="AB71" s="361"/>
      <c r="AC71" s="361"/>
      <c r="AD71" s="361"/>
      <c r="AE71" s="361"/>
      <c r="AF71" s="361"/>
      <c r="AG71" s="361"/>
      <c r="AH71" s="361"/>
      <c r="AI71" s="361"/>
      <c r="AJ71" s="361"/>
      <c r="AK71" s="361"/>
      <c r="AL71" s="361"/>
      <c r="AM71" s="130"/>
      <c r="AN71" s="168"/>
      <c r="AO71" s="168"/>
      <c r="AP71" s="168"/>
      <c r="AQ71" s="274">
        <v>4</v>
      </c>
      <c r="AR71" s="281"/>
      <c r="AS71" s="268"/>
      <c r="AT71" s="268"/>
      <c r="AU71" s="130"/>
      <c r="AV71" s="130"/>
      <c r="AW71" s="130"/>
      <c r="AX71" s="130"/>
      <c r="AY71" s="130"/>
      <c r="AZ71" s="130"/>
      <c r="BA71" s="130"/>
      <c r="BB71" s="130"/>
      <c r="BC71" s="312"/>
      <c r="BD71" s="378"/>
      <c r="BE71" s="382"/>
      <c r="BF71" s="383"/>
      <c r="BG71" s="384"/>
    </row>
    <row r="72" spans="1:59" ht="6" customHeight="1" thickBot="1">
      <c r="A72" s="320"/>
      <c r="B72" s="156"/>
      <c r="C72" s="159"/>
      <c r="I72" s="130"/>
      <c r="J72" s="130"/>
      <c r="K72" s="130"/>
      <c r="L72" s="268"/>
      <c r="M72" s="268"/>
      <c r="N72" s="270"/>
      <c r="O72" s="268"/>
      <c r="P72" s="130"/>
      <c r="Q72" s="130"/>
      <c r="R72" s="130"/>
      <c r="S72" s="130"/>
      <c r="U72" s="396" t="s">
        <v>427</v>
      </c>
      <c r="V72" s="397"/>
      <c r="W72" s="397"/>
      <c r="X72" s="397"/>
      <c r="Y72" s="397"/>
      <c r="Z72" s="397"/>
      <c r="AA72" s="397"/>
      <c r="AB72" s="397"/>
      <c r="AC72" s="397"/>
      <c r="AD72" s="397"/>
      <c r="AE72" s="397"/>
      <c r="AF72" s="397"/>
      <c r="AG72" s="397"/>
      <c r="AH72" s="397"/>
      <c r="AI72" s="397"/>
      <c r="AJ72" s="397"/>
      <c r="AK72" s="397"/>
      <c r="AL72" s="397"/>
      <c r="AN72" s="130"/>
      <c r="AO72" s="130"/>
      <c r="AP72" s="130"/>
      <c r="AQ72" s="268"/>
      <c r="AR72" s="282"/>
      <c r="AS72" s="268"/>
      <c r="AT72" s="268"/>
      <c r="AU72" s="130"/>
      <c r="AV72" s="130"/>
      <c r="AW72" s="130"/>
      <c r="AX72" s="130"/>
      <c r="AY72" s="130"/>
      <c r="AZ72" s="130"/>
      <c r="BA72" s="130"/>
      <c r="BB72" s="130"/>
      <c r="BC72" s="150"/>
      <c r="BD72" s="149"/>
      <c r="BE72" s="382"/>
      <c r="BF72" s="383"/>
      <c r="BG72" s="384"/>
    </row>
    <row r="73" spans="1:59" ht="6" customHeight="1">
      <c r="A73" s="320"/>
      <c r="B73" s="327" t="s">
        <v>319</v>
      </c>
      <c r="C73" s="307" t="s">
        <v>67</v>
      </c>
      <c r="D73" s="129"/>
      <c r="E73" s="130"/>
      <c r="F73" s="130"/>
      <c r="G73" s="130"/>
      <c r="H73" s="130"/>
      <c r="I73" s="130"/>
      <c r="J73" s="130"/>
      <c r="K73" s="130"/>
      <c r="L73" s="130"/>
      <c r="M73" s="130"/>
      <c r="N73" s="270"/>
      <c r="O73" s="268"/>
      <c r="P73" s="130"/>
      <c r="Q73" s="130"/>
      <c r="R73" s="130"/>
      <c r="S73" s="130"/>
      <c r="U73" s="397"/>
      <c r="V73" s="397"/>
      <c r="W73" s="397"/>
      <c r="X73" s="397"/>
      <c r="Y73" s="397"/>
      <c r="Z73" s="397"/>
      <c r="AA73" s="397"/>
      <c r="AB73" s="397"/>
      <c r="AC73" s="397"/>
      <c r="AD73" s="397"/>
      <c r="AE73" s="397"/>
      <c r="AF73" s="397"/>
      <c r="AG73" s="397"/>
      <c r="AH73" s="397"/>
      <c r="AI73" s="397"/>
      <c r="AJ73" s="397"/>
      <c r="AK73" s="397"/>
      <c r="AL73" s="397"/>
      <c r="AN73" s="130"/>
      <c r="AO73" s="130"/>
      <c r="AP73" s="130"/>
      <c r="AQ73" s="268"/>
      <c r="AR73" s="282"/>
      <c r="AS73" s="145"/>
      <c r="AT73" s="145"/>
      <c r="AU73" s="130"/>
      <c r="AV73" s="130"/>
      <c r="AW73" s="130"/>
      <c r="AX73" s="130"/>
      <c r="AY73" s="130"/>
      <c r="AZ73" s="130"/>
      <c r="BA73" s="130"/>
      <c r="BB73" s="130"/>
      <c r="BC73" s="307" t="s">
        <v>82</v>
      </c>
      <c r="BD73" s="373" t="s">
        <v>320</v>
      </c>
      <c r="BE73" s="382"/>
      <c r="BF73" s="383"/>
      <c r="BG73" s="384"/>
    </row>
    <row r="74" spans="1:59" ht="6" customHeight="1" thickBot="1">
      <c r="A74" s="320"/>
      <c r="B74" s="328"/>
      <c r="C74" s="305"/>
      <c r="D74" s="169"/>
      <c r="E74" s="167"/>
      <c r="F74" s="167"/>
      <c r="G74" s="167"/>
      <c r="H74" s="167"/>
      <c r="I74" s="175"/>
      <c r="J74" s="175"/>
      <c r="K74" s="167"/>
      <c r="L74" s="167"/>
      <c r="M74" s="167"/>
      <c r="N74" s="176"/>
      <c r="O74" s="130"/>
      <c r="P74" s="130"/>
      <c r="Q74" s="130"/>
      <c r="R74" s="130"/>
      <c r="S74" s="130"/>
      <c r="U74" s="397"/>
      <c r="V74" s="397"/>
      <c r="W74" s="397"/>
      <c r="X74" s="397"/>
      <c r="Y74" s="397"/>
      <c r="Z74" s="397"/>
      <c r="AA74" s="397"/>
      <c r="AB74" s="397"/>
      <c r="AC74" s="397"/>
      <c r="AD74" s="397"/>
      <c r="AE74" s="397"/>
      <c r="AF74" s="397"/>
      <c r="AG74" s="397"/>
      <c r="AH74" s="397"/>
      <c r="AI74" s="397"/>
      <c r="AJ74" s="397"/>
      <c r="AK74" s="397"/>
      <c r="AL74" s="397"/>
      <c r="AN74" s="130"/>
      <c r="AO74" s="130"/>
      <c r="AP74" s="130"/>
      <c r="AQ74" s="145"/>
      <c r="AR74" s="181"/>
      <c r="AS74" s="167"/>
      <c r="AT74" s="167"/>
      <c r="AU74" s="167"/>
      <c r="AV74" s="175"/>
      <c r="AW74" s="175"/>
      <c r="AX74" s="167"/>
      <c r="AY74" s="167"/>
      <c r="AZ74" s="167"/>
      <c r="BA74" s="167"/>
      <c r="BB74" s="177"/>
      <c r="BC74" s="305"/>
      <c r="BD74" s="374"/>
      <c r="BE74" s="382"/>
      <c r="BF74" s="383"/>
      <c r="BG74" s="384"/>
    </row>
    <row r="75" spans="1:59" ht="6" customHeight="1" thickTop="1">
      <c r="A75" s="320"/>
      <c r="B75" s="328"/>
      <c r="C75" s="305"/>
      <c r="D75" s="130"/>
      <c r="E75" s="130"/>
      <c r="F75" s="130"/>
      <c r="G75" s="130"/>
      <c r="H75" s="130"/>
      <c r="I75" s="145"/>
      <c r="J75" s="145"/>
      <c r="K75" s="130"/>
      <c r="L75" s="130"/>
      <c r="M75" s="130"/>
      <c r="N75" s="130"/>
      <c r="O75" s="130"/>
      <c r="P75" s="130"/>
      <c r="Q75" s="130"/>
      <c r="R75" s="130"/>
      <c r="S75" s="13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N75" s="130"/>
      <c r="AO75" s="130"/>
      <c r="AP75" s="130"/>
      <c r="AQ75" s="130"/>
      <c r="AR75" s="130"/>
      <c r="AS75" s="130"/>
      <c r="AT75" s="130"/>
      <c r="AU75" s="130"/>
      <c r="AV75" s="145"/>
      <c r="AW75" s="145"/>
      <c r="AX75" s="130"/>
      <c r="AY75" s="130"/>
      <c r="AZ75" s="130"/>
      <c r="BA75" s="130"/>
      <c r="BB75" s="130"/>
      <c r="BC75" s="305"/>
      <c r="BD75" s="374"/>
      <c r="BE75" s="382"/>
      <c r="BF75" s="383"/>
      <c r="BG75" s="384"/>
    </row>
    <row r="76" spans="1:59" ht="6" customHeight="1" thickBot="1">
      <c r="A76" s="321"/>
      <c r="B76" s="329"/>
      <c r="C76" s="306"/>
      <c r="D76" s="130"/>
      <c r="E76" s="130"/>
      <c r="F76" s="130"/>
      <c r="G76" s="146"/>
      <c r="H76" s="145"/>
      <c r="I76" s="145"/>
      <c r="J76" s="145"/>
      <c r="K76" s="130"/>
      <c r="L76" s="130"/>
      <c r="M76" s="130"/>
      <c r="N76" s="130"/>
      <c r="O76" s="130"/>
      <c r="P76" s="130"/>
      <c r="Q76" s="130"/>
      <c r="R76" s="130"/>
      <c r="S76" s="13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N76" s="130"/>
      <c r="AO76" s="130"/>
      <c r="AP76" s="130"/>
      <c r="AQ76" s="130"/>
      <c r="AR76" s="130"/>
      <c r="AS76" s="130"/>
      <c r="AT76" s="130"/>
      <c r="AU76" s="130"/>
      <c r="AV76" s="145"/>
      <c r="AW76" s="145"/>
      <c r="AX76" s="146"/>
      <c r="AY76" s="145"/>
      <c r="AZ76" s="130"/>
      <c r="BA76" s="130"/>
      <c r="BB76" s="130"/>
      <c r="BC76" s="306"/>
      <c r="BD76" s="375"/>
      <c r="BE76" s="385"/>
      <c r="BF76" s="386"/>
      <c r="BG76" s="387"/>
    </row>
    <row r="77" spans="2:59" ht="6" customHeight="1">
      <c r="B77" s="126"/>
      <c r="C77" s="138"/>
      <c r="D77" s="130"/>
      <c r="E77" s="130"/>
      <c r="F77" s="130"/>
      <c r="G77" s="145"/>
      <c r="H77" s="145"/>
      <c r="I77" s="268"/>
      <c r="J77" s="268"/>
      <c r="K77" s="130"/>
      <c r="L77" s="130"/>
      <c r="M77" s="13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S77" s="130"/>
      <c r="AT77" s="130"/>
      <c r="AU77" s="130"/>
      <c r="AV77" s="145"/>
      <c r="AW77" s="145"/>
      <c r="AX77" s="145"/>
      <c r="AY77" s="145"/>
      <c r="AZ77" s="130"/>
      <c r="BA77" s="130"/>
      <c r="BB77" s="130"/>
      <c r="BC77" s="138"/>
      <c r="BD77" s="126"/>
      <c r="BE77" s="161"/>
      <c r="BF77" s="161"/>
      <c r="BG77" s="161"/>
    </row>
    <row r="78" spans="2:56" ht="13.5">
      <c r="B78" s="125" t="s">
        <v>321</v>
      </c>
      <c r="BD78" s="126"/>
    </row>
    <row r="79" spans="2:62" s="162" customFormat="1" ht="17.25" customHeight="1">
      <c r="B79" s="173" t="s">
        <v>322</v>
      </c>
      <c r="C79" s="174" t="s">
        <v>323</v>
      </c>
      <c r="D79" s="295" t="s">
        <v>324</v>
      </c>
      <c r="E79" s="296"/>
      <c r="F79" s="296"/>
      <c r="G79" s="296"/>
      <c r="H79" s="296"/>
      <c r="I79" s="296"/>
      <c r="J79" s="297"/>
      <c r="K79" s="295" t="s">
        <v>2</v>
      </c>
      <c r="L79" s="296"/>
      <c r="M79" s="296"/>
      <c r="N79" s="296"/>
      <c r="O79" s="296"/>
      <c r="P79" s="296"/>
      <c r="Q79" s="296"/>
      <c r="R79" s="296"/>
      <c r="S79" s="296"/>
      <c r="T79" s="296"/>
      <c r="U79" s="296"/>
      <c r="V79" s="296"/>
      <c r="W79" s="297"/>
      <c r="X79" s="295" t="s">
        <v>325</v>
      </c>
      <c r="Y79" s="296"/>
      <c r="Z79" s="296"/>
      <c r="AA79" s="296"/>
      <c r="AB79" s="297"/>
      <c r="AC79" s="295" t="s">
        <v>48</v>
      </c>
      <c r="AD79" s="296"/>
      <c r="AE79" s="296"/>
      <c r="AF79" s="296"/>
      <c r="AG79" s="296"/>
      <c r="AH79" s="296"/>
      <c r="AI79" s="296"/>
      <c r="AJ79" s="296"/>
      <c r="AK79" s="296"/>
      <c r="AL79" s="296"/>
      <c r="AM79" s="296"/>
      <c r="AN79" s="296"/>
      <c r="AO79" s="296"/>
      <c r="AP79" s="296"/>
      <c r="AQ79" s="296"/>
      <c r="AR79" s="296"/>
      <c r="AS79" s="296"/>
      <c r="AT79" s="296"/>
      <c r="AU79" s="296"/>
      <c r="AV79" s="296"/>
      <c r="AW79" s="296"/>
      <c r="AX79" s="296"/>
      <c r="AY79" s="296"/>
      <c r="AZ79" s="296"/>
      <c r="BA79" s="296"/>
      <c r="BB79" s="297"/>
      <c r="BC79" s="173" t="s">
        <v>19</v>
      </c>
      <c r="BD79" s="391" t="s">
        <v>326</v>
      </c>
      <c r="BE79" s="391"/>
      <c r="BF79" s="391"/>
      <c r="BG79" s="391"/>
      <c r="BH79" s="163"/>
      <c r="BI79" s="163"/>
      <c r="BJ79" s="146"/>
    </row>
    <row r="80" spans="2:62" s="164" customFormat="1" ht="17.25" customHeight="1">
      <c r="B80" s="170" t="s">
        <v>327</v>
      </c>
      <c r="C80" s="171" t="s">
        <v>328</v>
      </c>
      <c r="D80" s="330">
        <v>0.6041666666666666</v>
      </c>
      <c r="E80" s="293"/>
      <c r="F80" s="293"/>
      <c r="G80" s="293"/>
      <c r="H80" s="293"/>
      <c r="I80" s="293"/>
      <c r="J80" s="294"/>
      <c r="K80" s="292" t="s">
        <v>85</v>
      </c>
      <c r="L80" s="293"/>
      <c r="M80" s="293"/>
      <c r="N80" s="293"/>
      <c r="O80" s="293"/>
      <c r="P80" s="293"/>
      <c r="Q80" s="293"/>
      <c r="R80" s="293"/>
      <c r="S80" s="293"/>
      <c r="T80" s="293"/>
      <c r="U80" s="293"/>
      <c r="V80" s="293"/>
      <c r="W80" s="294"/>
      <c r="X80" s="292" t="s">
        <v>329</v>
      </c>
      <c r="Y80" s="293"/>
      <c r="Z80" s="293"/>
      <c r="AA80" s="293"/>
      <c r="AB80" s="294"/>
      <c r="AC80" s="292" t="s">
        <v>363</v>
      </c>
      <c r="AD80" s="293"/>
      <c r="AE80" s="293"/>
      <c r="AF80" s="293"/>
      <c r="AG80" s="293"/>
      <c r="AH80" s="293"/>
      <c r="AI80" s="293"/>
      <c r="AJ80" s="293"/>
      <c r="AK80" s="293"/>
      <c r="AL80" s="293"/>
      <c r="AM80" s="293"/>
      <c r="AN80" s="293"/>
      <c r="AO80" s="293"/>
      <c r="AP80" s="293"/>
      <c r="AQ80" s="293"/>
      <c r="AR80" s="293"/>
      <c r="AS80" s="293"/>
      <c r="AT80" s="293"/>
      <c r="AU80" s="293"/>
      <c r="AV80" s="293"/>
      <c r="AW80" s="293"/>
      <c r="AX80" s="293"/>
      <c r="AY80" s="293"/>
      <c r="AZ80" s="293"/>
      <c r="BA80" s="293"/>
      <c r="BB80" s="294"/>
      <c r="BC80" s="172" t="s">
        <v>36</v>
      </c>
      <c r="BD80" s="390" t="s">
        <v>53</v>
      </c>
      <c r="BE80" s="390"/>
      <c r="BF80" s="390"/>
      <c r="BG80" s="390"/>
      <c r="BH80" s="163">
        <v>1</v>
      </c>
      <c r="BI80" s="165"/>
      <c r="BJ80" s="145"/>
    </row>
    <row r="81" spans="2:62" s="164" customFormat="1" ht="17.25" customHeight="1">
      <c r="B81" s="170" t="s">
        <v>330</v>
      </c>
      <c r="C81" s="171" t="s">
        <v>328</v>
      </c>
      <c r="D81" s="330">
        <v>0.5625</v>
      </c>
      <c r="E81" s="293"/>
      <c r="F81" s="293"/>
      <c r="G81" s="293"/>
      <c r="H81" s="293"/>
      <c r="I81" s="293"/>
      <c r="J81" s="294"/>
      <c r="K81" s="292" t="s">
        <v>331</v>
      </c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4"/>
      <c r="X81" s="292" t="s">
        <v>329</v>
      </c>
      <c r="Y81" s="293"/>
      <c r="Z81" s="293"/>
      <c r="AA81" s="293"/>
      <c r="AB81" s="294"/>
      <c r="AC81" s="292" t="s">
        <v>332</v>
      </c>
      <c r="AD81" s="293"/>
      <c r="AE81" s="293"/>
      <c r="AF81" s="293"/>
      <c r="AG81" s="293"/>
      <c r="AH81" s="293"/>
      <c r="AI81" s="293"/>
      <c r="AJ81" s="293"/>
      <c r="AK81" s="293"/>
      <c r="AL81" s="293"/>
      <c r="AM81" s="293"/>
      <c r="AN81" s="293"/>
      <c r="AO81" s="293"/>
      <c r="AP81" s="293"/>
      <c r="AQ81" s="293"/>
      <c r="AR81" s="293"/>
      <c r="AS81" s="293"/>
      <c r="AT81" s="293"/>
      <c r="AU81" s="293"/>
      <c r="AV81" s="293"/>
      <c r="AW81" s="293"/>
      <c r="AX81" s="293"/>
      <c r="AY81" s="293"/>
      <c r="AZ81" s="293"/>
      <c r="BA81" s="293"/>
      <c r="BB81" s="294"/>
      <c r="BC81" s="172" t="s">
        <v>36</v>
      </c>
      <c r="BD81" s="390" t="s">
        <v>52</v>
      </c>
      <c r="BE81" s="390"/>
      <c r="BF81" s="390"/>
      <c r="BG81" s="390"/>
      <c r="BH81" s="163">
        <v>1</v>
      </c>
      <c r="BI81" s="165"/>
      <c r="BJ81" s="145"/>
    </row>
    <row r="82" spans="2:62" s="164" customFormat="1" ht="17.25" customHeight="1">
      <c r="B82" s="170" t="s">
        <v>333</v>
      </c>
      <c r="C82" s="171" t="s">
        <v>380</v>
      </c>
      <c r="D82" s="330">
        <v>0.3958333333333333</v>
      </c>
      <c r="E82" s="293"/>
      <c r="F82" s="293"/>
      <c r="G82" s="293"/>
      <c r="H82" s="293"/>
      <c r="I82" s="293"/>
      <c r="J82" s="294"/>
      <c r="K82" s="292" t="s">
        <v>381</v>
      </c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4"/>
      <c r="X82" s="292" t="s">
        <v>329</v>
      </c>
      <c r="Y82" s="293"/>
      <c r="Z82" s="293"/>
      <c r="AA82" s="293"/>
      <c r="AB82" s="294"/>
      <c r="AC82" s="292" t="s">
        <v>389</v>
      </c>
      <c r="AD82" s="293"/>
      <c r="AE82" s="293"/>
      <c r="AF82" s="293"/>
      <c r="AG82" s="293"/>
      <c r="AH82" s="293"/>
      <c r="AI82" s="293"/>
      <c r="AJ82" s="293"/>
      <c r="AK82" s="293"/>
      <c r="AL82" s="293"/>
      <c r="AM82" s="293"/>
      <c r="AN82" s="293"/>
      <c r="AO82" s="293"/>
      <c r="AP82" s="293"/>
      <c r="AQ82" s="293"/>
      <c r="AR82" s="293"/>
      <c r="AS82" s="293"/>
      <c r="AT82" s="293"/>
      <c r="AU82" s="293"/>
      <c r="AV82" s="293"/>
      <c r="AW82" s="293"/>
      <c r="AX82" s="293"/>
      <c r="AY82" s="293"/>
      <c r="AZ82" s="293"/>
      <c r="BA82" s="293"/>
      <c r="BB82" s="294"/>
      <c r="BC82" s="172" t="s">
        <v>36</v>
      </c>
      <c r="BD82" s="390" t="s">
        <v>154</v>
      </c>
      <c r="BE82" s="390"/>
      <c r="BF82" s="390"/>
      <c r="BG82" s="390"/>
      <c r="BH82" s="146">
        <v>1</v>
      </c>
      <c r="BI82" s="166"/>
      <c r="BJ82" s="145"/>
    </row>
    <row r="83" spans="2:62" s="164" customFormat="1" ht="17.25" customHeight="1">
      <c r="B83" s="170" t="s">
        <v>334</v>
      </c>
      <c r="C83" s="171" t="s">
        <v>335</v>
      </c>
      <c r="D83" s="330">
        <v>0.5520833333333334</v>
      </c>
      <c r="E83" s="293"/>
      <c r="F83" s="293"/>
      <c r="G83" s="293"/>
      <c r="H83" s="293"/>
      <c r="I83" s="293"/>
      <c r="J83" s="294"/>
      <c r="K83" s="292" t="s">
        <v>84</v>
      </c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4"/>
      <c r="X83" s="292" t="s">
        <v>329</v>
      </c>
      <c r="Y83" s="293"/>
      <c r="Z83" s="293"/>
      <c r="AA83" s="293"/>
      <c r="AB83" s="294"/>
      <c r="AC83" s="292" t="s">
        <v>336</v>
      </c>
      <c r="AD83" s="293"/>
      <c r="AE83" s="293"/>
      <c r="AF83" s="293"/>
      <c r="AG83" s="293"/>
      <c r="AH83" s="293"/>
      <c r="AI83" s="293"/>
      <c r="AJ83" s="293"/>
      <c r="AK83" s="293"/>
      <c r="AL83" s="293"/>
      <c r="AM83" s="293"/>
      <c r="AN83" s="293"/>
      <c r="AO83" s="293"/>
      <c r="AP83" s="293"/>
      <c r="AQ83" s="293"/>
      <c r="AR83" s="293"/>
      <c r="AS83" s="293"/>
      <c r="AT83" s="293"/>
      <c r="AU83" s="293"/>
      <c r="AV83" s="293"/>
      <c r="AW83" s="293"/>
      <c r="AX83" s="293"/>
      <c r="AY83" s="293"/>
      <c r="AZ83" s="293"/>
      <c r="BA83" s="293"/>
      <c r="BB83" s="294"/>
      <c r="BC83" s="172" t="s">
        <v>36</v>
      </c>
      <c r="BD83" s="390" t="s">
        <v>337</v>
      </c>
      <c r="BE83" s="390"/>
      <c r="BF83" s="390"/>
      <c r="BG83" s="390"/>
      <c r="BH83" s="146">
        <v>1</v>
      </c>
      <c r="BI83" s="166" t="s">
        <v>338</v>
      </c>
      <c r="BJ83" s="145"/>
    </row>
    <row r="84" spans="2:62" s="164" customFormat="1" ht="17.25" customHeight="1">
      <c r="B84" s="170" t="s">
        <v>339</v>
      </c>
      <c r="C84" s="171" t="s">
        <v>328</v>
      </c>
      <c r="D84" s="330">
        <v>0.5833333333333334</v>
      </c>
      <c r="E84" s="293"/>
      <c r="F84" s="293"/>
      <c r="G84" s="293"/>
      <c r="H84" s="293"/>
      <c r="I84" s="293"/>
      <c r="J84" s="294"/>
      <c r="K84" s="292" t="s">
        <v>151</v>
      </c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93"/>
      <c r="W84" s="294"/>
      <c r="X84" s="292" t="s">
        <v>329</v>
      </c>
      <c r="Y84" s="293"/>
      <c r="Z84" s="293"/>
      <c r="AA84" s="293"/>
      <c r="AB84" s="294"/>
      <c r="AC84" s="292" t="s">
        <v>340</v>
      </c>
      <c r="AD84" s="293"/>
      <c r="AE84" s="293"/>
      <c r="AF84" s="293"/>
      <c r="AG84" s="293"/>
      <c r="AH84" s="293"/>
      <c r="AI84" s="293"/>
      <c r="AJ84" s="293"/>
      <c r="AK84" s="293"/>
      <c r="AL84" s="293"/>
      <c r="AM84" s="293"/>
      <c r="AN84" s="293"/>
      <c r="AO84" s="293"/>
      <c r="AP84" s="293"/>
      <c r="AQ84" s="293"/>
      <c r="AR84" s="293"/>
      <c r="AS84" s="293"/>
      <c r="AT84" s="293"/>
      <c r="AU84" s="293"/>
      <c r="AV84" s="293"/>
      <c r="AW84" s="293"/>
      <c r="AX84" s="293"/>
      <c r="AY84" s="293"/>
      <c r="AZ84" s="293"/>
      <c r="BA84" s="293"/>
      <c r="BB84" s="294"/>
      <c r="BC84" s="172" t="s">
        <v>36</v>
      </c>
      <c r="BD84" s="390" t="s">
        <v>152</v>
      </c>
      <c r="BE84" s="390"/>
      <c r="BF84" s="390"/>
      <c r="BG84" s="390"/>
      <c r="BH84" s="163">
        <v>1</v>
      </c>
      <c r="BI84" s="165"/>
      <c r="BJ84" s="145"/>
    </row>
    <row r="85" spans="2:62" s="164" customFormat="1" ht="17.25" customHeight="1">
      <c r="B85" s="170" t="s">
        <v>341</v>
      </c>
      <c r="C85" s="171" t="s">
        <v>345</v>
      </c>
      <c r="D85" s="330" t="s">
        <v>368</v>
      </c>
      <c r="E85" s="293"/>
      <c r="F85" s="293"/>
      <c r="G85" s="293"/>
      <c r="H85" s="293"/>
      <c r="I85" s="293"/>
      <c r="J85" s="294"/>
      <c r="K85" s="292" t="s">
        <v>371</v>
      </c>
      <c r="L85" s="293"/>
      <c r="M85" s="293"/>
      <c r="N85" s="293"/>
      <c r="O85" s="293"/>
      <c r="P85" s="293"/>
      <c r="Q85" s="293"/>
      <c r="R85" s="293"/>
      <c r="S85" s="293"/>
      <c r="T85" s="293"/>
      <c r="U85" s="293"/>
      <c r="V85" s="293"/>
      <c r="W85" s="294"/>
      <c r="X85" s="292" t="s">
        <v>329</v>
      </c>
      <c r="Y85" s="293"/>
      <c r="Z85" s="293"/>
      <c r="AA85" s="293"/>
      <c r="AB85" s="294"/>
      <c r="AC85" s="292" t="s">
        <v>369</v>
      </c>
      <c r="AD85" s="293"/>
      <c r="AE85" s="293"/>
      <c r="AF85" s="293"/>
      <c r="AG85" s="293"/>
      <c r="AH85" s="293"/>
      <c r="AI85" s="293"/>
      <c r="AJ85" s="293"/>
      <c r="AK85" s="293"/>
      <c r="AL85" s="293"/>
      <c r="AM85" s="293"/>
      <c r="AN85" s="293"/>
      <c r="AO85" s="293"/>
      <c r="AP85" s="293"/>
      <c r="AQ85" s="293"/>
      <c r="AR85" s="293"/>
      <c r="AS85" s="293"/>
      <c r="AT85" s="293"/>
      <c r="AU85" s="293"/>
      <c r="AV85" s="293"/>
      <c r="AW85" s="293"/>
      <c r="AX85" s="293"/>
      <c r="AY85" s="293"/>
      <c r="AZ85" s="293"/>
      <c r="BA85" s="293"/>
      <c r="BB85" s="294"/>
      <c r="BC85" s="172" t="s">
        <v>36</v>
      </c>
      <c r="BD85" s="390" t="s">
        <v>372</v>
      </c>
      <c r="BE85" s="390"/>
      <c r="BF85" s="390"/>
      <c r="BG85" s="390"/>
      <c r="BH85" s="146">
        <v>1</v>
      </c>
      <c r="BI85" s="166"/>
      <c r="BJ85" s="145"/>
    </row>
    <row r="86" spans="2:62" s="164" customFormat="1" ht="17.25" customHeight="1">
      <c r="B86" s="170" t="s">
        <v>342</v>
      </c>
      <c r="C86" s="171"/>
      <c r="D86" s="330"/>
      <c r="E86" s="293"/>
      <c r="F86" s="293"/>
      <c r="G86" s="293"/>
      <c r="H86" s="293"/>
      <c r="I86" s="293"/>
      <c r="J86" s="294"/>
      <c r="K86" s="292"/>
      <c r="L86" s="293"/>
      <c r="M86" s="293"/>
      <c r="N86" s="293"/>
      <c r="O86" s="293"/>
      <c r="P86" s="293"/>
      <c r="Q86" s="293"/>
      <c r="R86" s="293"/>
      <c r="S86" s="293"/>
      <c r="T86" s="293"/>
      <c r="U86" s="293"/>
      <c r="V86" s="293"/>
      <c r="W86" s="294"/>
      <c r="X86" s="292" t="s">
        <v>329</v>
      </c>
      <c r="Y86" s="293"/>
      <c r="Z86" s="293"/>
      <c r="AA86" s="293"/>
      <c r="AB86" s="294"/>
      <c r="AC86" s="292" t="s">
        <v>382</v>
      </c>
      <c r="AD86" s="293"/>
      <c r="AE86" s="293"/>
      <c r="AF86" s="293"/>
      <c r="AG86" s="293"/>
      <c r="AH86" s="293"/>
      <c r="AI86" s="293"/>
      <c r="AJ86" s="293"/>
      <c r="AK86" s="293"/>
      <c r="AL86" s="293"/>
      <c r="AM86" s="293"/>
      <c r="AN86" s="293"/>
      <c r="AO86" s="293"/>
      <c r="AP86" s="293"/>
      <c r="AQ86" s="293"/>
      <c r="AR86" s="293"/>
      <c r="AS86" s="293"/>
      <c r="AT86" s="293"/>
      <c r="AU86" s="293"/>
      <c r="AV86" s="293"/>
      <c r="AW86" s="293"/>
      <c r="AX86" s="293"/>
      <c r="AY86" s="293"/>
      <c r="AZ86" s="293"/>
      <c r="BA86" s="293"/>
      <c r="BB86" s="294"/>
      <c r="BC86" s="172"/>
      <c r="BD86" s="390"/>
      <c r="BE86" s="390"/>
      <c r="BF86" s="390"/>
      <c r="BG86" s="390"/>
      <c r="BH86" s="163"/>
      <c r="BI86" s="165"/>
      <c r="BJ86" s="145"/>
    </row>
    <row r="87" spans="2:62" s="164" customFormat="1" ht="17.25" customHeight="1">
      <c r="B87" s="170" t="s">
        <v>343</v>
      </c>
      <c r="C87" s="171" t="s">
        <v>380</v>
      </c>
      <c r="D87" s="330">
        <v>0.3958333333333333</v>
      </c>
      <c r="E87" s="293"/>
      <c r="F87" s="293"/>
      <c r="G87" s="293"/>
      <c r="H87" s="293"/>
      <c r="I87" s="293"/>
      <c r="J87" s="294"/>
      <c r="K87" s="292" t="s">
        <v>383</v>
      </c>
      <c r="L87" s="293"/>
      <c r="M87" s="293"/>
      <c r="N87" s="293"/>
      <c r="O87" s="293"/>
      <c r="P87" s="293"/>
      <c r="Q87" s="293"/>
      <c r="R87" s="293"/>
      <c r="S87" s="293"/>
      <c r="T87" s="293"/>
      <c r="U87" s="293"/>
      <c r="V87" s="293"/>
      <c r="W87" s="294"/>
      <c r="X87" s="292" t="s">
        <v>329</v>
      </c>
      <c r="Y87" s="293"/>
      <c r="Z87" s="293"/>
      <c r="AA87" s="293"/>
      <c r="AB87" s="294"/>
      <c r="AC87" s="292" t="s">
        <v>390</v>
      </c>
      <c r="AD87" s="293"/>
      <c r="AE87" s="293"/>
      <c r="AF87" s="293"/>
      <c r="AG87" s="293"/>
      <c r="AH87" s="293"/>
      <c r="AI87" s="293"/>
      <c r="AJ87" s="293"/>
      <c r="AK87" s="293"/>
      <c r="AL87" s="293"/>
      <c r="AM87" s="293"/>
      <c r="AN87" s="293"/>
      <c r="AO87" s="293"/>
      <c r="AP87" s="293"/>
      <c r="AQ87" s="293"/>
      <c r="AR87" s="293"/>
      <c r="AS87" s="293"/>
      <c r="AT87" s="293"/>
      <c r="AU87" s="293"/>
      <c r="AV87" s="293"/>
      <c r="AW87" s="293"/>
      <c r="AX87" s="293"/>
      <c r="AY87" s="293"/>
      <c r="AZ87" s="293"/>
      <c r="BA87" s="293"/>
      <c r="BB87" s="294"/>
      <c r="BC87" s="172" t="s">
        <v>36</v>
      </c>
      <c r="BD87" s="390" t="s">
        <v>384</v>
      </c>
      <c r="BE87" s="390"/>
      <c r="BF87" s="390"/>
      <c r="BG87" s="390"/>
      <c r="BH87" s="146">
        <v>1</v>
      </c>
      <c r="BI87" s="166"/>
      <c r="BJ87" s="145"/>
    </row>
    <row r="88" spans="2:62" s="164" customFormat="1" ht="17.25" customHeight="1">
      <c r="B88" s="170" t="s">
        <v>344</v>
      </c>
      <c r="C88" s="171" t="s">
        <v>345</v>
      </c>
      <c r="D88" s="330" t="s">
        <v>346</v>
      </c>
      <c r="E88" s="293"/>
      <c r="F88" s="293"/>
      <c r="G88" s="293"/>
      <c r="H88" s="293"/>
      <c r="I88" s="293"/>
      <c r="J88" s="294"/>
      <c r="K88" s="292" t="s">
        <v>347</v>
      </c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93"/>
      <c r="W88" s="294"/>
      <c r="X88" s="292" t="s">
        <v>329</v>
      </c>
      <c r="Y88" s="293"/>
      <c r="Z88" s="293"/>
      <c r="AA88" s="293"/>
      <c r="AB88" s="294"/>
      <c r="AC88" s="292" t="s">
        <v>373</v>
      </c>
      <c r="AD88" s="293"/>
      <c r="AE88" s="293"/>
      <c r="AF88" s="293"/>
      <c r="AG88" s="293"/>
      <c r="AH88" s="293"/>
      <c r="AI88" s="293"/>
      <c r="AJ88" s="293"/>
      <c r="AK88" s="293"/>
      <c r="AL88" s="293"/>
      <c r="AM88" s="293"/>
      <c r="AN88" s="293"/>
      <c r="AO88" s="293"/>
      <c r="AP88" s="293"/>
      <c r="AQ88" s="293"/>
      <c r="AR88" s="293"/>
      <c r="AS88" s="293"/>
      <c r="AT88" s="293"/>
      <c r="AU88" s="293"/>
      <c r="AV88" s="293"/>
      <c r="AW88" s="293"/>
      <c r="AX88" s="293"/>
      <c r="AY88" s="293"/>
      <c r="AZ88" s="293"/>
      <c r="BA88" s="293"/>
      <c r="BB88" s="294"/>
      <c r="BC88" s="172" t="s">
        <v>36</v>
      </c>
      <c r="BD88" s="390" t="s">
        <v>98</v>
      </c>
      <c r="BE88" s="390"/>
      <c r="BF88" s="390"/>
      <c r="BG88" s="390"/>
      <c r="BH88" s="163">
        <v>1</v>
      </c>
      <c r="BI88" s="165"/>
      <c r="BJ88" s="145"/>
    </row>
    <row r="89" spans="2:62" s="164" customFormat="1" ht="17.25" customHeight="1">
      <c r="B89" s="170" t="s">
        <v>348</v>
      </c>
      <c r="C89" s="171" t="s">
        <v>345</v>
      </c>
      <c r="D89" s="330">
        <v>0.4375</v>
      </c>
      <c r="E89" s="293"/>
      <c r="F89" s="293"/>
      <c r="G89" s="293"/>
      <c r="H89" s="293"/>
      <c r="I89" s="293"/>
      <c r="J89" s="294"/>
      <c r="K89" s="292" t="s">
        <v>366</v>
      </c>
      <c r="L89" s="293"/>
      <c r="M89" s="293"/>
      <c r="N89" s="293"/>
      <c r="O89" s="293"/>
      <c r="P89" s="293"/>
      <c r="Q89" s="293"/>
      <c r="R89" s="293"/>
      <c r="S89" s="293"/>
      <c r="T89" s="293"/>
      <c r="U89" s="293"/>
      <c r="V89" s="293"/>
      <c r="W89" s="294"/>
      <c r="X89" s="292" t="s">
        <v>329</v>
      </c>
      <c r="Y89" s="293"/>
      <c r="Z89" s="293"/>
      <c r="AA89" s="293"/>
      <c r="AB89" s="294"/>
      <c r="AC89" s="292" t="s">
        <v>374</v>
      </c>
      <c r="AD89" s="293"/>
      <c r="AE89" s="293"/>
      <c r="AF89" s="293"/>
      <c r="AG89" s="293"/>
      <c r="AH89" s="293"/>
      <c r="AI89" s="293"/>
      <c r="AJ89" s="293"/>
      <c r="AK89" s="293"/>
      <c r="AL89" s="293"/>
      <c r="AM89" s="293"/>
      <c r="AN89" s="293"/>
      <c r="AO89" s="293"/>
      <c r="AP89" s="293"/>
      <c r="AQ89" s="293"/>
      <c r="AR89" s="293"/>
      <c r="AS89" s="293"/>
      <c r="AT89" s="293"/>
      <c r="AU89" s="293"/>
      <c r="AV89" s="293"/>
      <c r="AW89" s="293"/>
      <c r="AX89" s="293"/>
      <c r="AY89" s="293"/>
      <c r="AZ89" s="293"/>
      <c r="BA89" s="293"/>
      <c r="BB89" s="294"/>
      <c r="BC89" s="172" t="s">
        <v>36</v>
      </c>
      <c r="BD89" s="390" t="s">
        <v>168</v>
      </c>
      <c r="BE89" s="390"/>
      <c r="BF89" s="390"/>
      <c r="BG89" s="390"/>
      <c r="BH89" s="163">
        <v>1</v>
      </c>
      <c r="BI89" s="165"/>
      <c r="BJ89" s="145"/>
    </row>
    <row r="90" spans="2:62" s="164" customFormat="1" ht="17.25" customHeight="1">
      <c r="B90" s="170" t="s">
        <v>349</v>
      </c>
      <c r="C90" s="171" t="s">
        <v>380</v>
      </c>
      <c r="D90" s="330">
        <v>0.5833333333333334</v>
      </c>
      <c r="E90" s="293"/>
      <c r="F90" s="293"/>
      <c r="G90" s="293"/>
      <c r="H90" s="293"/>
      <c r="I90" s="293"/>
      <c r="J90" s="294"/>
      <c r="K90" s="292" t="s">
        <v>127</v>
      </c>
      <c r="L90" s="293"/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4"/>
      <c r="X90" s="292" t="s">
        <v>350</v>
      </c>
      <c r="Y90" s="293"/>
      <c r="Z90" s="293"/>
      <c r="AA90" s="293"/>
      <c r="AB90" s="294"/>
      <c r="AC90" s="292" t="s">
        <v>391</v>
      </c>
      <c r="AD90" s="293"/>
      <c r="AE90" s="293"/>
      <c r="AF90" s="293"/>
      <c r="AG90" s="293"/>
      <c r="AH90" s="293"/>
      <c r="AI90" s="293"/>
      <c r="AJ90" s="293"/>
      <c r="AK90" s="293"/>
      <c r="AL90" s="293"/>
      <c r="AM90" s="293"/>
      <c r="AN90" s="293"/>
      <c r="AO90" s="293"/>
      <c r="AP90" s="293"/>
      <c r="AQ90" s="293"/>
      <c r="AR90" s="293"/>
      <c r="AS90" s="293"/>
      <c r="AT90" s="293"/>
      <c r="AU90" s="293"/>
      <c r="AV90" s="293"/>
      <c r="AW90" s="293"/>
      <c r="AX90" s="293"/>
      <c r="AY90" s="293"/>
      <c r="AZ90" s="293"/>
      <c r="BA90" s="293"/>
      <c r="BB90" s="294"/>
      <c r="BC90" s="172" t="s">
        <v>36</v>
      </c>
      <c r="BD90" s="390" t="s">
        <v>153</v>
      </c>
      <c r="BE90" s="390"/>
      <c r="BF90" s="390"/>
      <c r="BG90" s="390"/>
      <c r="BH90" s="146">
        <v>1</v>
      </c>
      <c r="BI90" s="166"/>
      <c r="BJ90" s="145"/>
    </row>
    <row r="91" spans="2:62" s="164" customFormat="1" ht="17.25" customHeight="1">
      <c r="B91" s="170" t="s">
        <v>351</v>
      </c>
      <c r="C91" s="171" t="s">
        <v>385</v>
      </c>
      <c r="D91" s="330" t="s">
        <v>386</v>
      </c>
      <c r="E91" s="293"/>
      <c r="F91" s="293"/>
      <c r="G91" s="293"/>
      <c r="H91" s="293"/>
      <c r="I91" s="293"/>
      <c r="J91" s="294"/>
      <c r="K91" s="292" t="s">
        <v>387</v>
      </c>
      <c r="L91" s="293"/>
      <c r="M91" s="293"/>
      <c r="N91" s="293"/>
      <c r="O91" s="293"/>
      <c r="P91" s="293"/>
      <c r="Q91" s="293"/>
      <c r="R91" s="293"/>
      <c r="S91" s="293"/>
      <c r="T91" s="293"/>
      <c r="U91" s="293"/>
      <c r="V91" s="293"/>
      <c r="W91" s="294"/>
      <c r="X91" s="292" t="s">
        <v>350</v>
      </c>
      <c r="Y91" s="293"/>
      <c r="Z91" s="293"/>
      <c r="AA91" s="293"/>
      <c r="AB91" s="294"/>
      <c r="AC91" s="292" t="s">
        <v>396</v>
      </c>
      <c r="AD91" s="293"/>
      <c r="AE91" s="293"/>
      <c r="AF91" s="293"/>
      <c r="AG91" s="293"/>
      <c r="AH91" s="293"/>
      <c r="AI91" s="293"/>
      <c r="AJ91" s="293"/>
      <c r="AK91" s="293"/>
      <c r="AL91" s="293"/>
      <c r="AM91" s="293"/>
      <c r="AN91" s="293"/>
      <c r="AO91" s="293"/>
      <c r="AP91" s="293"/>
      <c r="AQ91" s="293"/>
      <c r="AR91" s="293"/>
      <c r="AS91" s="293"/>
      <c r="AT91" s="293"/>
      <c r="AU91" s="293"/>
      <c r="AV91" s="293"/>
      <c r="AW91" s="293"/>
      <c r="AX91" s="293"/>
      <c r="AY91" s="293"/>
      <c r="AZ91" s="293"/>
      <c r="BA91" s="293"/>
      <c r="BB91" s="294"/>
      <c r="BC91" s="172" t="s">
        <v>36</v>
      </c>
      <c r="BD91" s="390" t="s">
        <v>388</v>
      </c>
      <c r="BE91" s="390"/>
      <c r="BF91" s="390"/>
      <c r="BG91" s="390"/>
      <c r="BH91" s="146">
        <v>1</v>
      </c>
      <c r="BI91" s="166" t="s">
        <v>408</v>
      </c>
      <c r="BJ91" s="145"/>
    </row>
    <row r="92" spans="2:62" s="164" customFormat="1" ht="17.25" customHeight="1">
      <c r="B92" s="170" t="s">
        <v>352</v>
      </c>
      <c r="C92" s="171" t="s">
        <v>375</v>
      </c>
      <c r="D92" s="330">
        <v>0.375</v>
      </c>
      <c r="E92" s="293"/>
      <c r="F92" s="293"/>
      <c r="G92" s="293"/>
      <c r="H92" s="293"/>
      <c r="I92" s="293"/>
      <c r="J92" s="294"/>
      <c r="K92" s="292" t="s">
        <v>87</v>
      </c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4"/>
      <c r="X92" s="292" t="s">
        <v>350</v>
      </c>
      <c r="Y92" s="293"/>
      <c r="Z92" s="293"/>
      <c r="AA92" s="293"/>
      <c r="AB92" s="294"/>
      <c r="AC92" s="292" t="s">
        <v>376</v>
      </c>
      <c r="AD92" s="293"/>
      <c r="AE92" s="293"/>
      <c r="AF92" s="293"/>
      <c r="AG92" s="293"/>
      <c r="AH92" s="293"/>
      <c r="AI92" s="293"/>
      <c r="AJ92" s="293"/>
      <c r="AK92" s="293"/>
      <c r="AL92" s="293"/>
      <c r="AM92" s="293"/>
      <c r="AN92" s="293"/>
      <c r="AO92" s="293"/>
      <c r="AP92" s="293"/>
      <c r="AQ92" s="293"/>
      <c r="AR92" s="293"/>
      <c r="AS92" s="293"/>
      <c r="AT92" s="293"/>
      <c r="AU92" s="293"/>
      <c r="AV92" s="293"/>
      <c r="AW92" s="293"/>
      <c r="AX92" s="293"/>
      <c r="AY92" s="293"/>
      <c r="AZ92" s="293"/>
      <c r="BA92" s="293"/>
      <c r="BB92" s="294"/>
      <c r="BC92" s="172" t="s">
        <v>36</v>
      </c>
      <c r="BD92" s="390" t="s">
        <v>88</v>
      </c>
      <c r="BE92" s="390"/>
      <c r="BF92" s="390"/>
      <c r="BG92" s="390"/>
      <c r="BH92" s="146">
        <v>1</v>
      </c>
      <c r="BI92" s="166" t="s">
        <v>408</v>
      </c>
      <c r="BJ92" s="145"/>
    </row>
    <row r="93" spans="2:62" s="164" customFormat="1" ht="17.25" customHeight="1">
      <c r="B93" s="170" t="s">
        <v>353</v>
      </c>
      <c r="C93" s="171" t="s">
        <v>345</v>
      </c>
      <c r="D93" s="330">
        <v>0.4166666666666667</v>
      </c>
      <c r="E93" s="293"/>
      <c r="F93" s="293"/>
      <c r="G93" s="293"/>
      <c r="H93" s="293"/>
      <c r="I93" s="293"/>
      <c r="J93" s="294"/>
      <c r="K93" s="292" t="s">
        <v>367</v>
      </c>
      <c r="L93" s="293"/>
      <c r="M93" s="293"/>
      <c r="N93" s="293"/>
      <c r="O93" s="293"/>
      <c r="P93" s="293"/>
      <c r="Q93" s="293"/>
      <c r="R93" s="293"/>
      <c r="S93" s="293"/>
      <c r="T93" s="293"/>
      <c r="U93" s="293"/>
      <c r="V93" s="293"/>
      <c r="W93" s="294"/>
      <c r="X93" s="292" t="s">
        <v>350</v>
      </c>
      <c r="Y93" s="293"/>
      <c r="Z93" s="293"/>
      <c r="AA93" s="293"/>
      <c r="AB93" s="294"/>
      <c r="AC93" s="292" t="s">
        <v>370</v>
      </c>
      <c r="AD93" s="293"/>
      <c r="AE93" s="293"/>
      <c r="AF93" s="293"/>
      <c r="AG93" s="293"/>
      <c r="AH93" s="293"/>
      <c r="AI93" s="293"/>
      <c r="AJ93" s="293"/>
      <c r="AK93" s="293"/>
      <c r="AL93" s="293"/>
      <c r="AM93" s="293"/>
      <c r="AN93" s="293"/>
      <c r="AO93" s="293"/>
      <c r="AP93" s="293"/>
      <c r="AQ93" s="293"/>
      <c r="AR93" s="293"/>
      <c r="AS93" s="293"/>
      <c r="AT93" s="293"/>
      <c r="AU93" s="293"/>
      <c r="AV93" s="293"/>
      <c r="AW93" s="293"/>
      <c r="AX93" s="293"/>
      <c r="AY93" s="293"/>
      <c r="AZ93" s="293"/>
      <c r="BA93" s="293"/>
      <c r="BB93" s="294"/>
      <c r="BC93" s="172" t="s">
        <v>36</v>
      </c>
      <c r="BD93" s="390" t="s">
        <v>364</v>
      </c>
      <c r="BE93" s="390"/>
      <c r="BF93" s="390"/>
      <c r="BG93" s="390"/>
      <c r="BH93" s="146">
        <v>1</v>
      </c>
      <c r="BI93" s="166"/>
      <c r="BJ93" s="145"/>
    </row>
    <row r="94" spans="2:62" s="164" customFormat="1" ht="17.25" customHeight="1">
      <c r="B94" s="170" t="s">
        <v>354</v>
      </c>
      <c r="C94" s="171" t="s">
        <v>380</v>
      </c>
      <c r="D94" s="330">
        <v>0.4583333333333333</v>
      </c>
      <c r="E94" s="293"/>
      <c r="F94" s="293"/>
      <c r="G94" s="293"/>
      <c r="H94" s="293"/>
      <c r="I94" s="293"/>
      <c r="J94" s="294"/>
      <c r="K94" s="292" t="s">
        <v>101</v>
      </c>
      <c r="L94" s="293"/>
      <c r="M94" s="293"/>
      <c r="N94" s="293"/>
      <c r="O94" s="293"/>
      <c r="P94" s="293"/>
      <c r="Q94" s="293"/>
      <c r="R94" s="293"/>
      <c r="S94" s="293"/>
      <c r="T94" s="293"/>
      <c r="U94" s="293"/>
      <c r="V94" s="293"/>
      <c r="W94" s="294"/>
      <c r="X94" s="292" t="s">
        <v>350</v>
      </c>
      <c r="Y94" s="293"/>
      <c r="Z94" s="293"/>
      <c r="AA94" s="293"/>
      <c r="AB94" s="294"/>
      <c r="AC94" s="292" t="s">
        <v>392</v>
      </c>
      <c r="AD94" s="293"/>
      <c r="AE94" s="293"/>
      <c r="AF94" s="293"/>
      <c r="AG94" s="293"/>
      <c r="AH94" s="293"/>
      <c r="AI94" s="293"/>
      <c r="AJ94" s="293"/>
      <c r="AK94" s="293"/>
      <c r="AL94" s="293"/>
      <c r="AM94" s="293"/>
      <c r="AN94" s="293"/>
      <c r="AO94" s="293"/>
      <c r="AP94" s="293"/>
      <c r="AQ94" s="293"/>
      <c r="AR94" s="293"/>
      <c r="AS94" s="293"/>
      <c r="AT94" s="293"/>
      <c r="AU94" s="293"/>
      <c r="AV94" s="293"/>
      <c r="AW94" s="293"/>
      <c r="AX94" s="293"/>
      <c r="AY94" s="293"/>
      <c r="AZ94" s="293"/>
      <c r="BA94" s="293"/>
      <c r="BB94" s="294"/>
      <c r="BC94" s="172" t="s">
        <v>36</v>
      </c>
      <c r="BD94" s="390" t="s">
        <v>372</v>
      </c>
      <c r="BE94" s="390"/>
      <c r="BF94" s="390"/>
      <c r="BG94" s="390"/>
      <c r="BH94" s="146">
        <v>2</v>
      </c>
      <c r="BI94" s="166"/>
      <c r="BJ94" s="145"/>
    </row>
    <row r="95" spans="2:62" s="164" customFormat="1" ht="17.25" customHeight="1">
      <c r="B95" s="170" t="s">
        <v>355</v>
      </c>
      <c r="C95" s="171" t="s">
        <v>385</v>
      </c>
      <c r="D95" s="330">
        <v>0.5625</v>
      </c>
      <c r="E95" s="293"/>
      <c r="F95" s="293"/>
      <c r="G95" s="293"/>
      <c r="H95" s="293"/>
      <c r="I95" s="293"/>
      <c r="J95" s="294"/>
      <c r="K95" s="292" t="s">
        <v>193</v>
      </c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4"/>
      <c r="X95" s="292" t="s">
        <v>350</v>
      </c>
      <c r="Y95" s="293"/>
      <c r="Z95" s="293"/>
      <c r="AA95" s="293"/>
      <c r="AB95" s="294"/>
      <c r="AC95" s="292" t="s">
        <v>397</v>
      </c>
      <c r="AD95" s="293"/>
      <c r="AE95" s="293"/>
      <c r="AF95" s="293"/>
      <c r="AG95" s="293"/>
      <c r="AH95" s="293"/>
      <c r="AI95" s="293"/>
      <c r="AJ95" s="293"/>
      <c r="AK95" s="293"/>
      <c r="AL95" s="293"/>
      <c r="AM95" s="293"/>
      <c r="AN95" s="293"/>
      <c r="AO95" s="293"/>
      <c r="AP95" s="293"/>
      <c r="AQ95" s="293"/>
      <c r="AR95" s="293"/>
      <c r="AS95" s="293"/>
      <c r="AT95" s="293"/>
      <c r="AU95" s="293"/>
      <c r="AV95" s="293"/>
      <c r="AW95" s="293"/>
      <c r="AX95" s="293"/>
      <c r="AY95" s="293"/>
      <c r="AZ95" s="293"/>
      <c r="BA95" s="293"/>
      <c r="BB95" s="294"/>
      <c r="BC95" s="172" t="s">
        <v>36</v>
      </c>
      <c r="BD95" s="390" t="s">
        <v>55</v>
      </c>
      <c r="BE95" s="390"/>
      <c r="BF95" s="390"/>
      <c r="BG95" s="390"/>
      <c r="BH95" s="163">
        <v>1</v>
      </c>
      <c r="BI95" s="165"/>
      <c r="BJ95" s="145"/>
    </row>
    <row r="96" spans="2:62" s="164" customFormat="1" ht="17.25" customHeight="1">
      <c r="B96" s="170" t="s">
        <v>356</v>
      </c>
      <c r="C96" s="171" t="s">
        <v>398</v>
      </c>
      <c r="D96" s="330">
        <v>0.5625</v>
      </c>
      <c r="E96" s="293"/>
      <c r="F96" s="293"/>
      <c r="G96" s="293"/>
      <c r="H96" s="293"/>
      <c r="I96" s="293"/>
      <c r="J96" s="294"/>
      <c r="K96" s="292" t="s">
        <v>399</v>
      </c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4"/>
      <c r="X96" s="292" t="s">
        <v>350</v>
      </c>
      <c r="Y96" s="293"/>
      <c r="Z96" s="293"/>
      <c r="AA96" s="293"/>
      <c r="AB96" s="294"/>
      <c r="AC96" s="292" t="s">
        <v>401</v>
      </c>
      <c r="AD96" s="293"/>
      <c r="AE96" s="293"/>
      <c r="AF96" s="293"/>
      <c r="AG96" s="293"/>
      <c r="AH96" s="293"/>
      <c r="AI96" s="293"/>
      <c r="AJ96" s="293"/>
      <c r="AK96" s="293"/>
      <c r="AL96" s="293"/>
      <c r="AM96" s="293"/>
      <c r="AN96" s="293"/>
      <c r="AO96" s="293"/>
      <c r="AP96" s="293"/>
      <c r="AQ96" s="293"/>
      <c r="AR96" s="293"/>
      <c r="AS96" s="293"/>
      <c r="AT96" s="293"/>
      <c r="AU96" s="293"/>
      <c r="AV96" s="293"/>
      <c r="AW96" s="293"/>
      <c r="AX96" s="293"/>
      <c r="AY96" s="293"/>
      <c r="AZ96" s="293"/>
      <c r="BA96" s="293"/>
      <c r="BB96" s="294"/>
      <c r="BC96" s="172" t="s">
        <v>36</v>
      </c>
      <c r="BD96" s="390" t="s">
        <v>400</v>
      </c>
      <c r="BE96" s="390"/>
      <c r="BF96" s="390"/>
      <c r="BG96" s="390"/>
      <c r="BH96" s="146">
        <v>1</v>
      </c>
      <c r="BI96" s="166"/>
      <c r="BJ96" s="145"/>
    </row>
    <row r="97" spans="2:62" s="164" customFormat="1" ht="17.25" customHeight="1">
      <c r="B97" s="170" t="s">
        <v>357</v>
      </c>
      <c r="C97" s="171" t="s">
        <v>380</v>
      </c>
      <c r="D97" s="330">
        <v>0.5625</v>
      </c>
      <c r="E97" s="293"/>
      <c r="F97" s="293"/>
      <c r="G97" s="293"/>
      <c r="H97" s="293"/>
      <c r="I97" s="293"/>
      <c r="J97" s="294"/>
      <c r="K97" s="292" t="s">
        <v>203</v>
      </c>
      <c r="L97" s="293"/>
      <c r="M97" s="293"/>
      <c r="N97" s="293"/>
      <c r="O97" s="293"/>
      <c r="P97" s="293"/>
      <c r="Q97" s="293"/>
      <c r="R97" s="293"/>
      <c r="S97" s="293"/>
      <c r="T97" s="293"/>
      <c r="U97" s="293"/>
      <c r="V97" s="293"/>
      <c r="W97" s="294"/>
      <c r="X97" s="292" t="s">
        <v>350</v>
      </c>
      <c r="Y97" s="293"/>
      <c r="Z97" s="293"/>
      <c r="AA97" s="293"/>
      <c r="AB97" s="294"/>
      <c r="AC97" s="292" t="s">
        <v>393</v>
      </c>
      <c r="AD97" s="293"/>
      <c r="AE97" s="293"/>
      <c r="AF97" s="293"/>
      <c r="AG97" s="293"/>
      <c r="AH97" s="293"/>
      <c r="AI97" s="293"/>
      <c r="AJ97" s="293"/>
      <c r="AK97" s="293"/>
      <c r="AL97" s="293"/>
      <c r="AM97" s="293"/>
      <c r="AN97" s="293"/>
      <c r="AO97" s="293"/>
      <c r="AP97" s="293"/>
      <c r="AQ97" s="293"/>
      <c r="AR97" s="293"/>
      <c r="AS97" s="293"/>
      <c r="AT97" s="293"/>
      <c r="AU97" s="293"/>
      <c r="AV97" s="293"/>
      <c r="AW97" s="293"/>
      <c r="AX97" s="293"/>
      <c r="AY97" s="293"/>
      <c r="AZ97" s="293"/>
      <c r="BA97" s="293"/>
      <c r="BB97" s="294"/>
      <c r="BC97" s="172" t="s">
        <v>36</v>
      </c>
      <c r="BD97" s="390" t="s">
        <v>167</v>
      </c>
      <c r="BE97" s="390"/>
      <c r="BF97" s="390"/>
      <c r="BG97" s="390"/>
      <c r="BH97" s="146">
        <v>1</v>
      </c>
      <c r="BI97" s="166"/>
      <c r="BJ97" s="145"/>
    </row>
    <row r="98" spans="2:62" s="164" customFormat="1" ht="17.25" customHeight="1">
      <c r="B98" s="183" t="s">
        <v>358</v>
      </c>
      <c r="C98" s="184" t="s">
        <v>409</v>
      </c>
      <c r="D98" s="349">
        <v>0.5625</v>
      </c>
      <c r="E98" s="350"/>
      <c r="F98" s="350"/>
      <c r="G98" s="350"/>
      <c r="H98" s="350"/>
      <c r="I98" s="350"/>
      <c r="J98" s="351"/>
      <c r="K98" s="352" t="s">
        <v>381</v>
      </c>
      <c r="L98" s="353"/>
      <c r="M98" s="353"/>
      <c r="N98" s="353"/>
      <c r="O98" s="353"/>
      <c r="P98" s="353"/>
      <c r="Q98" s="353"/>
      <c r="R98" s="353"/>
      <c r="S98" s="353"/>
      <c r="T98" s="353"/>
      <c r="U98" s="353"/>
      <c r="V98" s="353"/>
      <c r="W98" s="354"/>
      <c r="X98" s="352" t="s">
        <v>359</v>
      </c>
      <c r="Y98" s="353"/>
      <c r="Z98" s="353"/>
      <c r="AA98" s="353"/>
      <c r="AB98" s="354"/>
      <c r="AC98" s="352" t="s">
        <v>412</v>
      </c>
      <c r="AD98" s="353"/>
      <c r="AE98" s="353"/>
      <c r="AF98" s="353"/>
      <c r="AG98" s="353"/>
      <c r="AH98" s="353"/>
      <c r="AI98" s="353"/>
      <c r="AJ98" s="353"/>
      <c r="AK98" s="353"/>
      <c r="AL98" s="353"/>
      <c r="AM98" s="353"/>
      <c r="AN98" s="353"/>
      <c r="AO98" s="353"/>
      <c r="AP98" s="353"/>
      <c r="AQ98" s="353"/>
      <c r="AR98" s="353"/>
      <c r="AS98" s="353"/>
      <c r="AT98" s="353"/>
      <c r="AU98" s="353"/>
      <c r="AV98" s="353"/>
      <c r="AW98" s="353"/>
      <c r="AX98" s="353"/>
      <c r="AY98" s="353"/>
      <c r="AZ98" s="353"/>
      <c r="BA98" s="353"/>
      <c r="BB98" s="354"/>
      <c r="BC98" s="185" t="s">
        <v>410</v>
      </c>
      <c r="BD98" s="392" t="s">
        <v>154</v>
      </c>
      <c r="BE98" s="392"/>
      <c r="BF98" s="392"/>
      <c r="BG98" s="392"/>
      <c r="BH98" s="146">
        <v>2</v>
      </c>
      <c r="BI98" s="166"/>
      <c r="BJ98" s="145"/>
    </row>
    <row r="99" spans="2:62" s="164" customFormat="1" ht="17.25" customHeight="1">
      <c r="B99" s="170" t="s">
        <v>360</v>
      </c>
      <c r="C99" s="171" t="s">
        <v>375</v>
      </c>
      <c r="D99" s="330">
        <v>0.4375</v>
      </c>
      <c r="E99" s="293"/>
      <c r="F99" s="293"/>
      <c r="G99" s="293"/>
      <c r="H99" s="293"/>
      <c r="I99" s="293"/>
      <c r="J99" s="294"/>
      <c r="K99" s="292" t="s">
        <v>87</v>
      </c>
      <c r="L99" s="293"/>
      <c r="M99" s="293"/>
      <c r="N99" s="293"/>
      <c r="O99" s="293"/>
      <c r="P99" s="293"/>
      <c r="Q99" s="293"/>
      <c r="R99" s="293"/>
      <c r="S99" s="293"/>
      <c r="T99" s="293"/>
      <c r="U99" s="293"/>
      <c r="V99" s="293"/>
      <c r="W99" s="294"/>
      <c r="X99" s="292" t="s">
        <v>359</v>
      </c>
      <c r="Y99" s="293"/>
      <c r="Z99" s="293"/>
      <c r="AA99" s="293"/>
      <c r="AB99" s="294"/>
      <c r="AC99" s="292" t="s">
        <v>377</v>
      </c>
      <c r="AD99" s="293"/>
      <c r="AE99" s="293"/>
      <c r="AF99" s="293"/>
      <c r="AG99" s="293"/>
      <c r="AH99" s="293"/>
      <c r="AI99" s="293"/>
      <c r="AJ99" s="293"/>
      <c r="AK99" s="293"/>
      <c r="AL99" s="293"/>
      <c r="AM99" s="293"/>
      <c r="AN99" s="293"/>
      <c r="AO99" s="293"/>
      <c r="AP99" s="293"/>
      <c r="AQ99" s="293"/>
      <c r="AR99" s="293"/>
      <c r="AS99" s="293"/>
      <c r="AT99" s="293"/>
      <c r="AU99" s="293"/>
      <c r="AV99" s="293"/>
      <c r="AW99" s="293"/>
      <c r="AX99" s="293"/>
      <c r="AY99" s="293"/>
      <c r="AZ99" s="293"/>
      <c r="BA99" s="293"/>
      <c r="BB99" s="294"/>
      <c r="BC99" s="172" t="s">
        <v>64</v>
      </c>
      <c r="BD99" s="390" t="s">
        <v>88</v>
      </c>
      <c r="BE99" s="390"/>
      <c r="BF99" s="390"/>
      <c r="BG99" s="390"/>
      <c r="BH99" s="163">
        <v>2</v>
      </c>
      <c r="BI99" s="165"/>
      <c r="BJ99" s="145"/>
    </row>
    <row r="100" spans="2:62" s="164" customFormat="1" ht="17.25" customHeight="1">
      <c r="B100" s="170">
        <v>21</v>
      </c>
      <c r="C100" s="171" t="s">
        <v>402</v>
      </c>
      <c r="D100" s="330" t="s">
        <v>171</v>
      </c>
      <c r="E100" s="293"/>
      <c r="F100" s="293"/>
      <c r="G100" s="293"/>
      <c r="H100" s="293"/>
      <c r="I100" s="293"/>
      <c r="J100" s="294"/>
      <c r="K100" s="292" t="s">
        <v>403</v>
      </c>
      <c r="L100" s="293"/>
      <c r="M100" s="293"/>
      <c r="N100" s="293"/>
      <c r="O100" s="293"/>
      <c r="P100" s="293"/>
      <c r="Q100" s="293"/>
      <c r="R100" s="293"/>
      <c r="S100" s="293"/>
      <c r="T100" s="293"/>
      <c r="U100" s="293"/>
      <c r="V100" s="293"/>
      <c r="W100" s="294"/>
      <c r="X100" s="292" t="s">
        <v>359</v>
      </c>
      <c r="Y100" s="293"/>
      <c r="Z100" s="293"/>
      <c r="AA100" s="293"/>
      <c r="AB100" s="294"/>
      <c r="AC100" s="292" t="s">
        <v>405</v>
      </c>
      <c r="AD100" s="293"/>
      <c r="AE100" s="293"/>
      <c r="AF100" s="293"/>
      <c r="AG100" s="293"/>
      <c r="AH100" s="293"/>
      <c r="AI100" s="293"/>
      <c r="AJ100" s="293"/>
      <c r="AK100" s="293"/>
      <c r="AL100" s="293"/>
      <c r="AM100" s="293"/>
      <c r="AN100" s="293"/>
      <c r="AO100" s="293"/>
      <c r="AP100" s="293"/>
      <c r="AQ100" s="293"/>
      <c r="AR100" s="293"/>
      <c r="AS100" s="293"/>
      <c r="AT100" s="293"/>
      <c r="AU100" s="293"/>
      <c r="AV100" s="293"/>
      <c r="AW100" s="293"/>
      <c r="AX100" s="293"/>
      <c r="AY100" s="293"/>
      <c r="AZ100" s="293"/>
      <c r="BA100" s="293"/>
      <c r="BB100" s="294"/>
      <c r="BC100" s="172" t="s">
        <v>36</v>
      </c>
      <c r="BD100" s="390" t="s">
        <v>384</v>
      </c>
      <c r="BE100" s="390"/>
      <c r="BF100" s="390"/>
      <c r="BG100" s="390"/>
      <c r="BH100" s="146">
        <v>2</v>
      </c>
      <c r="BI100" s="166" t="s">
        <v>408</v>
      </c>
      <c r="BJ100" s="145"/>
    </row>
    <row r="101" spans="2:62" s="164" customFormat="1" ht="17.25" customHeight="1">
      <c r="B101" s="183">
        <v>22</v>
      </c>
      <c r="C101" s="184" t="s">
        <v>409</v>
      </c>
      <c r="D101" s="349">
        <v>0.5625</v>
      </c>
      <c r="E101" s="350"/>
      <c r="F101" s="350"/>
      <c r="G101" s="350"/>
      <c r="H101" s="350"/>
      <c r="I101" s="350"/>
      <c r="J101" s="351"/>
      <c r="K101" s="352" t="s">
        <v>383</v>
      </c>
      <c r="L101" s="353"/>
      <c r="M101" s="353"/>
      <c r="N101" s="353"/>
      <c r="O101" s="353"/>
      <c r="P101" s="353"/>
      <c r="Q101" s="353"/>
      <c r="R101" s="353"/>
      <c r="S101" s="353"/>
      <c r="T101" s="353"/>
      <c r="U101" s="353"/>
      <c r="V101" s="353"/>
      <c r="W101" s="354"/>
      <c r="X101" s="352" t="s">
        <v>359</v>
      </c>
      <c r="Y101" s="353"/>
      <c r="Z101" s="353"/>
      <c r="AA101" s="353"/>
      <c r="AB101" s="354"/>
      <c r="AC101" s="352" t="s">
        <v>413</v>
      </c>
      <c r="AD101" s="353"/>
      <c r="AE101" s="353"/>
      <c r="AF101" s="353"/>
      <c r="AG101" s="353"/>
      <c r="AH101" s="353"/>
      <c r="AI101" s="353"/>
      <c r="AJ101" s="353"/>
      <c r="AK101" s="353"/>
      <c r="AL101" s="353"/>
      <c r="AM101" s="353"/>
      <c r="AN101" s="353"/>
      <c r="AO101" s="353"/>
      <c r="AP101" s="353"/>
      <c r="AQ101" s="353"/>
      <c r="AR101" s="353"/>
      <c r="AS101" s="353"/>
      <c r="AT101" s="353"/>
      <c r="AU101" s="353"/>
      <c r="AV101" s="353"/>
      <c r="AW101" s="353"/>
      <c r="AX101" s="353"/>
      <c r="AY101" s="353"/>
      <c r="AZ101" s="353"/>
      <c r="BA101" s="353"/>
      <c r="BB101" s="354"/>
      <c r="BC101" s="185" t="s">
        <v>411</v>
      </c>
      <c r="BD101" s="392" t="s">
        <v>384</v>
      </c>
      <c r="BE101" s="392"/>
      <c r="BF101" s="392"/>
      <c r="BG101" s="392"/>
      <c r="BH101" s="163">
        <v>3</v>
      </c>
      <c r="BI101" s="165"/>
      <c r="BJ101" s="145"/>
    </row>
    <row r="102" spans="2:62" s="164" customFormat="1" ht="17.25" customHeight="1">
      <c r="B102" s="183">
        <v>23</v>
      </c>
      <c r="C102" s="184" t="s">
        <v>409</v>
      </c>
      <c r="D102" s="349">
        <v>0.5625</v>
      </c>
      <c r="E102" s="350"/>
      <c r="F102" s="350"/>
      <c r="G102" s="350"/>
      <c r="H102" s="350"/>
      <c r="I102" s="350"/>
      <c r="J102" s="351"/>
      <c r="K102" s="352" t="s">
        <v>381</v>
      </c>
      <c r="L102" s="353"/>
      <c r="M102" s="353"/>
      <c r="N102" s="353"/>
      <c r="O102" s="353"/>
      <c r="P102" s="353"/>
      <c r="Q102" s="353"/>
      <c r="R102" s="353"/>
      <c r="S102" s="353"/>
      <c r="T102" s="353"/>
      <c r="U102" s="353"/>
      <c r="V102" s="353"/>
      <c r="W102" s="354"/>
      <c r="X102" s="352" t="s">
        <v>361</v>
      </c>
      <c r="Y102" s="353"/>
      <c r="Z102" s="353"/>
      <c r="AA102" s="353"/>
      <c r="AB102" s="354"/>
      <c r="AC102" s="352" t="s">
        <v>414</v>
      </c>
      <c r="AD102" s="353"/>
      <c r="AE102" s="353"/>
      <c r="AF102" s="353"/>
      <c r="AG102" s="353"/>
      <c r="AH102" s="353"/>
      <c r="AI102" s="353"/>
      <c r="AJ102" s="353"/>
      <c r="AK102" s="353"/>
      <c r="AL102" s="353"/>
      <c r="AM102" s="353"/>
      <c r="AN102" s="353"/>
      <c r="AO102" s="353"/>
      <c r="AP102" s="353"/>
      <c r="AQ102" s="353"/>
      <c r="AR102" s="353"/>
      <c r="AS102" s="353"/>
      <c r="AT102" s="353"/>
      <c r="AU102" s="353"/>
      <c r="AV102" s="353"/>
      <c r="AW102" s="353"/>
      <c r="AX102" s="353"/>
      <c r="AY102" s="353"/>
      <c r="AZ102" s="353"/>
      <c r="BA102" s="353"/>
      <c r="BB102" s="354"/>
      <c r="BC102" s="185" t="s">
        <v>416</v>
      </c>
      <c r="BD102" s="392" t="s">
        <v>154</v>
      </c>
      <c r="BE102" s="392"/>
      <c r="BF102" s="392"/>
      <c r="BG102" s="392"/>
      <c r="BH102" s="146">
        <v>3</v>
      </c>
      <c r="BI102" s="166" t="s">
        <v>408</v>
      </c>
      <c r="BJ102" s="145"/>
    </row>
    <row r="103" spans="2:62" s="164" customFormat="1" ht="17.25" customHeight="1">
      <c r="B103" s="183">
        <v>24</v>
      </c>
      <c r="C103" s="184" t="s">
        <v>409</v>
      </c>
      <c r="D103" s="349">
        <v>0.5625</v>
      </c>
      <c r="E103" s="350"/>
      <c r="F103" s="350"/>
      <c r="G103" s="350"/>
      <c r="H103" s="350"/>
      <c r="I103" s="350"/>
      <c r="J103" s="351"/>
      <c r="K103" s="352" t="s">
        <v>383</v>
      </c>
      <c r="L103" s="353"/>
      <c r="M103" s="353"/>
      <c r="N103" s="353"/>
      <c r="O103" s="353"/>
      <c r="P103" s="353"/>
      <c r="Q103" s="353"/>
      <c r="R103" s="353"/>
      <c r="S103" s="353"/>
      <c r="T103" s="353"/>
      <c r="U103" s="353"/>
      <c r="V103" s="353"/>
      <c r="W103" s="354"/>
      <c r="X103" s="352" t="s">
        <v>361</v>
      </c>
      <c r="Y103" s="353"/>
      <c r="Z103" s="353"/>
      <c r="AA103" s="353"/>
      <c r="AB103" s="354"/>
      <c r="AC103" s="352" t="s">
        <v>415</v>
      </c>
      <c r="AD103" s="353"/>
      <c r="AE103" s="353"/>
      <c r="AF103" s="353"/>
      <c r="AG103" s="353"/>
      <c r="AH103" s="353"/>
      <c r="AI103" s="353"/>
      <c r="AJ103" s="353"/>
      <c r="AK103" s="353"/>
      <c r="AL103" s="353"/>
      <c r="AM103" s="353"/>
      <c r="AN103" s="353"/>
      <c r="AO103" s="353"/>
      <c r="AP103" s="353"/>
      <c r="AQ103" s="353"/>
      <c r="AR103" s="353"/>
      <c r="AS103" s="353"/>
      <c r="AT103" s="353"/>
      <c r="AU103" s="353"/>
      <c r="AV103" s="353"/>
      <c r="AW103" s="353"/>
      <c r="AX103" s="353"/>
      <c r="AY103" s="353"/>
      <c r="AZ103" s="353"/>
      <c r="BA103" s="353"/>
      <c r="BB103" s="354"/>
      <c r="BC103" s="185" t="s">
        <v>417</v>
      </c>
      <c r="BD103" s="392" t="s">
        <v>384</v>
      </c>
      <c r="BE103" s="392"/>
      <c r="BF103" s="392"/>
      <c r="BG103" s="392"/>
      <c r="BH103" s="146">
        <v>4</v>
      </c>
      <c r="BI103" s="166"/>
      <c r="BJ103" s="145"/>
    </row>
    <row r="104" spans="2:60" s="164" customFormat="1" ht="17.25" customHeight="1">
      <c r="B104" s="187">
        <v>25</v>
      </c>
      <c r="C104" s="188" t="s">
        <v>419</v>
      </c>
      <c r="D104" s="355">
        <v>0.4791666666666667</v>
      </c>
      <c r="E104" s="347"/>
      <c r="F104" s="347"/>
      <c r="G104" s="347"/>
      <c r="H104" s="347"/>
      <c r="I104" s="347"/>
      <c r="J104" s="348"/>
      <c r="K104" s="346" t="s">
        <v>420</v>
      </c>
      <c r="L104" s="347"/>
      <c r="M104" s="347"/>
      <c r="N104" s="347"/>
      <c r="O104" s="347"/>
      <c r="P104" s="347"/>
      <c r="Q104" s="347"/>
      <c r="R104" s="347"/>
      <c r="S104" s="347"/>
      <c r="T104" s="347"/>
      <c r="U104" s="347"/>
      <c r="V104" s="347"/>
      <c r="W104" s="348"/>
      <c r="X104" s="346" t="s">
        <v>362</v>
      </c>
      <c r="Y104" s="347"/>
      <c r="Z104" s="347"/>
      <c r="AA104" s="347"/>
      <c r="AB104" s="348"/>
      <c r="AC104" s="346" t="s">
        <v>422</v>
      </c>
      <c r="AD104" s="347"/>
      <c r="AE104" s="347"/>
      <c r="AF104" s="347"/>
      <c r="AG104" s="347"/>
      <c r="AH104" s="347"/>
      <c r="AI104" s="347"/>
      <c r="AJ104" s="347"/>
      <c r="AK104" s="347"/>
      <c r="AL104" s="347"/>
      <c r="AM104" s="347"/>
      <c r="AN104" s="347"/>
      <c r="AO104" s="347"/>
      <c r="AP104" s="347"/>
      <c r="AQ104" s="347"/>
      <c r="AR104" s="347"/>
      <c r="AS104" s="347"/>
      <c r="AT104" s="347"/>
      <c r="AU104" s="347"/>
      <c r="AV104" s="347"/>
      <c r="AW104" s="347"/>
      <c r="AX104" s="347"/>
      <c r="AY104" s="347"/>
      <c r="AZ104" s="347"/>
      <c r="BA104" s="347"/>
      <c r="BB104" s="348"/>
      <c r="BC104" s="189" t="s">
        <v>423</v>
      </c>
      <c r="BD104" s="393" t="s">
        <v>421</v>
      </c>
      <c r="BE104" s="393"/>
      <c r="BF104" s="393"/>
      <c r="BG104" s="393"/>
      <c r="BH104" s="162"/>
    </row>
    <row r="105" spans="2:60" s="164" customFormat="1" ht="6" customHeight="1">
      <c r="B105" s="128"/>
      <c r="C105" s="151"/>
      <c r="BD105" s="128"/>
      <c r="BH105" s="162"/>
    </row>
    <row r="106" spans="2:60" s="164" customFormat="1" ht="6" customHeight="1">
      <c r="B106" s="128"/>
      <c r="C106" s="151"/>
      <c r="BD106" s="128"/>
      <c r="BH106" s="162"/>
    </row>
    <row r="107" spans="2:60" s="164" customFormat="1" ht="6" customHeight="1">
      <c r="B107" s="128"/>
      <c r="C107" s="151"/>
      <c r="BD107" s="128"/>
      <c r="BH107" s="162"/>
    </row>
    <row r="108" spans="2:60" s="164" customFormat="1" ht="6" customHeight="1">
      <c r="B108" s="128"/>
      <c r="C108" s="151"/>
      <c r="BD108" s="128"/>
      <c r="BH108" s="162"/>
    </row>
    <row r="109" spans="2:60" s="164" customFormat="1" ht="6" customHeight="1">
      <c r="B109" s="128"/>
      <c r="C109" s="151"/>
      <c r="BD109" s="128"/>
      <c r="BH109" s="162"/>
    </row>
    <row r="110" spans="2:60" s="164" customFormat="1" ht="6" customHeight="1">
      <c r="B110" s="128"/>
      <c r="C110" s="151"/>
      <c r="BD110" s="128"/>
      <c r="BH110" s="162"/>
    </row>
    <row r="111" spans="2:60" s="164" customFormat="1" ht="6" customHeight="1">
      <c r="B111" s="128"/>
      <c r="C111" s="151"/>
      <c r="BD111" s="128"/>
      <c r="BH111" s="162"/>
    </row>
    <row r="112" spans="2:60" s="164" customFormat="1" ht="6" customHeight="1">
      <c r="B112" s="128"/>
      <c r="C112" s="151"/>
      <c r="BD112" s="128"/>
      <c r="BH112" s="162"/>
    </row>
    <row r="113" spans="2:60" s="164" customFormat="1" ht="6" customHeight="1">
      <c r="B113" s="128"/>
      <c r="C113" s="151"/>
      <c r="BD113" s="128"/>
      <c r="BH113" s="162"/>
    </row>
    <row r="114" spans="2:60" s="164" customFormat="1" ht="6" customHeight="1">
      <c r="B114" s="128"/>
      <c r="C114" s="151"/>
      <c r="BD114" s="128"/>
      <c r="BH114" s="162"/>
    </row>
    <row r="115" spans="2:60" s="164" customFormat="1" ht="6" customHeight="1">
      <c r="B115" s="128"/>
      <c r="C115" s="151"/>
      <c r="BD115" s="128"/>
      <c r="BH115" s="162"/>
    </row>
    <row r="116" spans="2:60" s="164" customFormat="1" ht="6" customHeight="1">
      <c r="B116" s="128"/>
      <c r="C116" s="151"/>
      <c r="BD116" s="128"/>
      <c r="BH116" s="162"/>
    </row>
    <row r="117" spans="2:60" s="164" customFormat="1" ht="6" customHeight="1">
      <c r="B117" s="128"/>
      <c r="C117" s="151"/>
      <c r="BD117" s="128"/>
      <c r="BH117" s="162"/>
    </row>
    <row r="118" spans="2:60" s="164" customFormat="1" ht="6" customHeight="1">
      <c r="B118" s="128"/>
      <c r="C118" s="151"/>
      <c r="BD118" s="128"/>
      <c r="BH118" s="162"/>
    </row>
    <row r="119" spans="2:60" s="164" customFormat="1" ht="6" customHeight="1">
      <c r="B119" s="128"/>
      <c r="C119" s="151"/>
      <c r="BD119" s="128"/>
      <c r="BH119" s="162"/>
    </row>
    <row r="120" spans="2:60" s="164" customFormat="1" ht="6" customHeight="1">
      <c r="B120" s="128"/>
      <c r="C120" s="151"/>
      <c r="BD120" s="128"/>
      <c r="BH120" s="162"/>
    </row>
    <row r="121" spans="2:60" s="164" customFormat="1" ht="6" customHeight="1">
      <c r="B121" s="128"/>
      <c r="C121" s="151"/>
      <c r="BD121" s="128"/>
      <c r="BH121" s="162"/>
    </row>
    <row r="122" spans="2:60" s="164" customFormat="1" ht="6" customHeight="1">
      <c r="B122" s="128"/>
      <c r="C122" s="151"/>
      <c r="BD122" s="128"/>
      <c r="BH122" s="162"/>
    </row>
    <row r="123" spans="2:60" s="164" customFormat="1" ht="6" customHeight="1">
      <c r="B123" s="128"/>
      <c r="C123" s="151"/>
      <c r="BD123" s="128"/>
      <c r="BH123" s="162"/>
    </row>
    <row r="124" spans="2:60" s="164" customFormat="1" ht="6" customHeight="1">
      <c r="B124" s="128"/>
      <c r="C124" s="151"/>
      <c r="BD124" s="128"/>
      <c r="BH124" s="162"/>
    </row>
    <row r="125" spans="2:60" s="164" customFormat="1" ht="6" customHeight="1">
      <c r="B125" s="128"/>
      <c r="C125" s="151"/>
      <c r="BD125" s="128"/>
      <c r="BH125" s="162"/>
    </row>
    <row r="126" spans="2:60" s="164" customFormat="1" ht="6" customHeight="1">
      <c r="B126" s="128"/>
      <c r="C126" s="151"/>
      <c r="BD126" s="128"/>
      <c r="BH126" s="162"/>
    </row>
    <row r="127" spans="2:60" s="164" customFormat="1" ht="6" customHeight="1">
      <c r="B127" s="128"/>
      <c r="C127" s="151"/>
      <c r="BD127" s="128"/>
      <c r="BH127" s="162"/>
    </row>
    <row r="128" spans="2:60" s="164" customFormat="1" ht="6" customHeight="1">
      <c r="B128" s="128"/>
      <c r="C128" s="151"/>
      <c r="BD128" s="128"/>
      <c r="BH128" s="162"/>
    </row>
    <row r="129" spans="2:60" s="164" customFormat="1" ht="6" customHeight="1">
      <c r="B129" s="128"/>
      <c r="C129" s="151"/>
      <c r="BD129" s="128"/>
      <c r="BH129" s="162"/>
    </row>
    <row r="130" spans="2:60" s="164" customFormat="1" ht="6" customHeight="1">
      <c r="B130" s="128"/>
      <c r="C130" s="151"/>
      <c r="BD130" s="128"/>
      <c r="BH130" s="162"/>
    </row>
    <row r="131" spans="2:60" s="164" customFormat="1" ht="6" customHeight="1">
      <c r="B131" s="128"/>
      <c r="C131" s="151"/>
      <c r="BD131" s="128"/>
      <c r="BH131" s="162"/>
    </row>
    <row r="132" spans="2:60" s="164" customFormat="1" ht="6" customHeight="1">
      <c r="B132" s="128"/>
      <c r="C132" s="151"/>
      <c r="BD132" s="128"/>
      <c r="BH132" s="162"/>
    </row>
    <row r="133" spans="2:60" s="164" customFormat="1" ht="6" customHeight="1">
      <c r="B133" s="128"/>
      <c r="C133" s="151"/>
      <c r="BD133" s="128"/>
      <c r="BH133" s="162"/>
    </row>
    <row r="134" spans="2:60" s="164" customFormat="1" ht="6" customHeight="1">
      <c r="B134" s="128"/>
      <c r="C134" s="151"/>
      <c r="BD134" s="128"/>
      <c r="BH134" s="162"/>
    </row>
    <row r="135" spans="2:60" s="164" customFormat="1" ht="6" customHeight="1">
      <c r="B135" s="128"/>
      <c r="C135" s="151"/>
      <c r="BD135" s="128"/>
      <c r="BH135" s="162"/>
    </row>
    <row r="136" spans="2:60" s="164" customFormat="1" ht="6" customHeight="1">
      <c r="B136" s="128"/>
      <c r="C136" s="151"/>
      <c r="BD136" s="128"/>
      <c r="BH136" s="162"/>
    </row>
    <row r="137" spans="2:60" s="164" customFormat="1" ht="6" customHeight="1">
      <c r="B137" s="128"/>
      <c r="C137" s="151"/>
      <c r="BD137" s="128"/>
      <c r="BH137" s="162"/>
    </row>
    <row r="138" spans="2:60" s="164" customFormat="1" ht="6" customHeight="1">
      <c r="B138" s="128"/>
      <c r="C138" s="151"/>
      <c r="BD138" s="128"/>
      <c r="BH138" s="162"/>
    </row>
    <row r="139" spans="2:60" s="164" customFormat="1" ht="6" customHeight="1">
      <c r="B139" s="128"/>
      <c r="C139" s="151"/>
      <c r="BD139" s="128"/>
      <c r="BH139" s="162"/>
    </row>
    <row r="140" spans="2:60" s="164" customFormat="1" ht="6" customHeight="1">
      <c r="B140" s="128"/>
      <c r="C140" s="151"/>
      <c r="BD140" s="128"/>
      <c r="BH140" s="162"/>
    </row>
    <row r="141" spans="2:60" s="164" customFormat="1" ht="6" customHeight="1">
      <c r="B141" s="128"/>
      <c r="C141" s="151"/>
      <c r="BD141" s="128"/>
      <c r="BH141" s="162"/>
    </row>
    <row r="142" spans="2:60" s="164" customFormat="1" ht="6" customHeight="1">
      <c r="B142" s="128"/>
      <c r="C142" s="151"/>
      <c r="BD142" s="128"/>
      <c r="BH142" s="162"/>
    </row>
    <row r="143" spans="2:60" s="164" customFormat="1" ht="6" customHeight="1">
      <c r="B143" s="128"/>
      <c r="C143" s="151"/>
      <c r="BD143" s="128"/>
      <c r="BH143" s="162"/>
    </row>
    <row r="144" spans="2:60" s="164" customFormat="1" ht="6" customHeight="1">
      <c r="B144" s="128"/>
      <c r="C144" s="151"/>
      <c r="BD144" s="128"/>
      <c r="BH144" s="162"/>
    </row>
    <row r="145" spans="2:60" s="164" customFormat="1" ht="6" customHeight="1">
      <c r="B145" s="128"/>
      <c r="C145" s="151"/>
      <c r="BD145" s="128"/>
      <c r="BH145" s="162"/>
    </row>
    <row r="146" spans="2:60" s="164" customFormat="1" ht="6" customHeight="1">
      <c r="B146" s="128"/>
      <c r="C146" s="151"/>
      <c r="BD146" s="128"/>
      <c r="BH146" s="162"/>
    </row>
    <row r="147" spans="2:60" s="164" customFormat="1" ht="6" customHeight="1">
      <c r="B147" s="128"/>
      <c r="C147" s="151"/>
      <c r="BD147" s="128"/>
      <c r="BH147" s="162"/>
    </row>
    <row r="148" spans="2:60" s="164" customFormat="1" ht="6" customHeight="1">
      <c r="B148" s="128"/>
      <c r="C148" s="151"/>
      <c r="BD148" s="128"/>
      <c r="BH148" s="162"/>
    </row>
    <row r="149" spans="2:60" s="164" customFormat="1" ht="6" customHeight="1">
      <c r="B149" s="128"/>
      <c r="C149" s="151"/>
      <c r="BD149" s="128"/>
      <c r="BH149" s="162"/>
    </row>
    <row r="150" spans="2:60" s="164" customFormat="1" ht="6" customHeight="1">
      <c r="B150" s="128"/>
      <c r="C150" s="151"/>
      <c r="BD150" s="128"/>
      <c r="BH150" s="162"/>
    </row>
    <row r="151" spans="2:60" s="164" customFormat="1" ht="6" customHeight="1">
      <c r="B151" s="128"/>
      <c r="C151" s="151"/>
      <c r="BD151" s="128"/>
      <c r="BH151" s="162"/>
    </row>
    <row r="152" spans="2:60" s="164" customFormat="1" ht="6" customHeight="1">
      <c r="B152" s="128"/>
      <c r="C152" s="151"/>
      <c r="BD152" s="128"/>
      <c r="BH152" s="162"/>
    </row>
    <row r="153" spans="2:60" s="164" customFormat="1" ht="6" customHeight="1">
      <c r="B153" s="128"/>
      <c r="C153" s="151"/>
      <c r="BD153" s="128"/>
      <c r="BH153" s="162"/>
    </row>
    <row r="154" spans="2:60" s="164" customFormat="1" ht="6" customHeight="1">
      <c r="B154" s="128"/>
      <c r="C154" s="151"/>
      <c r="BD154" s="128"/>
      <c r="BH154" s="162"/>
    </row>
    <row r="155" spans="2:60" s="164" customFormat="1" ht="6" customHeight="1">
      <c r="B155" s="128"/>
      <c r="C155" s="151"/>
      <c r="BD155" s="128"/>
      <c r="BH155" s="162"/>
    </row>
    <row r="156" spans="2:60" s="164" customFormat="1" ht="6" customHeight="1">
      <c r="B156" s="128"/>
      <c r="C156" s="151"/>
      <c r="BD156" s="128"/>
      <c r="BH156" s="162"/>
    </row>
    <row r="157" spans="2:60" s="164" customFormat="1" ht="6" customHeight="1">
      <c r="B157" s="128"/>
      <c r="C157" s="151"/>
      <c r="BD157" s="128"/>
      <c r="BH157" s="162"/>
    </row>
    <row r="158" spans="2:60" s="164" customFormat="1" ht="6" customHeight="1">
      <c r="B158" s="128"/>
      <c r="C158" s="151"/>
      <c r="BD158" s="128"/>
      <c r="BH158" s="162"/>
    </row>
    <row r="159" spans="2:60" s="164" customFormat="1" ht="6" customHeight="1">
      <c r="B159" s="128"/>
      <c r="C159" s="151"/>
      <c r="BD159" s="128"/>
      <c r="BH159" s="162"/>
    </row>
    <row r="160" spans="2:60" s="164" customFormat="1" ht="6" customHeight="1">
      <c r="B160" s="128"/>
      <c r="C160" s="151"/>
      <c r="BD160" s="128"/>
      <c r="BH160" s="162"/>
    </row>
    <row r="161" spans="2:60" s="164" customFormat="1" ht="6" customHeight="1">
      <c r="B161" s="128"/>
      <c r="C161" s="151"/>
      <c r="BD161" s="128"/>
      <c r="BH161" s="162"/>
    </row>
    <row r="162" spans="2:60" s="164" customFormat="1" ht="6" customHeight="1">
      <c r="B162" s="128"/>
      <c r="C162" s="151"/>
      <c r="BD162" s="128"/>
      <c r="BH162" s="162"/>
    </row>
    <row r="163" spans="2:60" s="164" customFormat="1" ht="6" customHeight="1">
      <c r="B163" s="128"/>
      <c r="BD163" s="128"/>
      <c r="BH163" s="162"/>
    </row>
    <row r="164" spans="2:60" s="164" customFormat="1" ht="6" customHeight="1">
      <c r="B164" s="128"/>
      <c r="BD164" s="128"/>
      <c r="BH164" s="162"/>
    </row>
    <row r="165" spans="2:60" s="164" customFormat="1" ht="6" customHeight="1">
      <c r="B165" s="128"/>
      <c r="BD165" s="128"/>
      <c r="BH165" s="162"/>
    </row>
    <row r="166" spans="2:60" s="164" customFormat="1" ht="6" customHeight="1">
      <c r="B166" s="128"/>
      <c r="BD166" s="128"/>
      <c r="BH166" s="162"/>
    </row>
    <row r="167" spans="2:60" s="164" customFormat="1" ht="6" customHeight="1">
      <c r="B167" s="128"/>
      <c r="BD167" s="128"/>
      <c r="BH167" s="162"/>
    </row>
    <row r="168" spans="2:60" s="164" customFormat="1" ht="6" customHeight="1">
      <c r="B168" s="128"/>
      <c r="BD168" s="128"/>
      <c r="BH168" s="162"/>
    </row>
    <row r="169" spans="2:60" s="164" customFormat="1" ht="6" customHeight="1">
      <c r="B169" s="128"/>
      <c r="BD169" s="128"/>
      <c r="BH169" s="162"/>
    </row>
    <row r="170" spans="2:60" s="164" customFormat="1" ht="6" customHeight="1">
      <c r="B170" s="128"/>
      <c r="BD170" s="128"/>
      <c r="BH170" s="162"/>
    </row>
    <row r="171" spans="2:60" s="164" customFormat="1" ht="6" customHeight="1">
      <c r="B171" s="128"/>
      <c r="BD171" s="128"/>
      <c r="BH171" s="162"/>
    </row>
    <row r="172" spans="2:60" s="164" customFormat="1" ht="6" customHeight="1">
      <c r="B172" s="128"/>
      <c r="BD172" s="128"/>
      <c r="BH172" s="162"/>
    </row>
    <row r="173" spans="2:60" s="164" customFormat="1" ht="6" customHeight="1">
      <c r="B173" s="128"/>
      <c r="BD173" s="128"/>
      <c r="BH173" s="162"/>
    </row>
    <row r="174" spans="2:60" s="164" customFormat="1" ht="6" customHeight="1">
      <c r="B174" s="128"/>
      <c r="BD174" s="128"/>
      <c r="BH174" s="162"/>
    </row>
    <row r="175" spans="2:60" s="164" customFormat="1" ht="6" customHeight="1">
      <c r="B175" s="128"/>
      <c r="BD175" s="128"/>
      <c r="BH175" s="162"/>
    </row>
    <row r="176" spans="2:60" s="164" customFormat="1" ht="6" customHeight="1">
      <c r="B176" s="128"/>
      <c r="BD176" s="128"/>
      <c r="BH176" s="162"/>
    </row>
    <row r="177" spans="2:60" s="164" customFormat="1" ht="6" customHeight="1">
      <c r="B177" s="128"/>
      <c r="BD177" s="128"/>
      <c r="BH177" s="162"/>
    </row>
    <row r="178" spans="2:60" s="164" customFormat="1" ht="6" customHeight="1">
      <c r="B178" s="128"/>
      <c r="BD178" s="128"/>
      <c r="BH178" s="162"/>
    </row>
    <row r="179" spans="2:60" s="164" customFormat="1" ht="6" customHeight="1">
      <c r="B179" s="128"/>
      <c r="BD179" s="128"/>
      <c r="BH179" s="162"/>
    </row>
    <row r="180" spans="2:60" s="164" customFormat="1" ht="6" customHeight="1">
      <c r="B180" s="128"/>
      <c r="BD180" s="128"/>
      <c r="BH180" s="162"/>
    </row>
    <row r="181" spans="2:60" s="164" customFormat="1" ht="6" customHeight="1">
      <c r="B181" s="128"/>
      <c r="BD181" s="128"/>
      <c r="BH181" s="162"/>
    </row>
    <row r="182" spans="2:60" s="164" customFormat="1" ht="6" customHeight="1">
      <c r="B182" s="128"/>
      <c r="BD182" s="128"/>
      <c r="BH182" s="162"/>
    </row>
    <row r="183" spans="2:60" s="164" customFormat="1" ht="6" customHeight="1">
      <c r="B183" s="128"/>
      <c r="BD183" s="128"/>
      <c r="BH183" s="162"/>
    </row>
    <row r="184" spans="2:60" s="164" customFormat="1" ht="6" customHeight="1">
      <c r="B184" s="128"/>
      <c r="BD184" s="128"/>
      <c r="BH184" s="162"/>
    </row>
    <row r="185" spans="2:60" s="164" customFormat="1" ht="6" customHeight="1">
      <c r="B185" s="128"/>
      <c r="BD185" s="128"/>
      <c r="BH185" s="162"/>
    </row>
    <row r="186" spans="2:60" s="164" customFormat="1" ht="6" customHeight="1">
      <c r="B186" s="128"/>
      <c r="BD186" s="128"/>
      <c r="BH186" s="162"/>
    </row>
    <row r="187" spans="2:60" s="164" customFormat="1" ht="6" customHeight="1">
      <c r="B187" s="128"/>
      <c r="BD187" s="128"/>
      <c r="BH187" s="162"/>
    </row>
    <row r="188" spans="2:60" s="164" customFormat="1" ht="6" customHeight="1">
      <c r="B188" s="128"/>
      <c r="BD188" s="128"/>
      <c r="BH188" s="162"/>
    </row>
    <row r="189" spans="2:60" s="164" customFormat="1" ht="6" customHeight="1">
      <c r="B189" s="128"/>
      <c r="BD189" s="128"/>
      <c r="BH189" s="162"/>
    </row>
    <row r="190" spans="2:60" s="164" customFormat="1" ht="6" customHeight="1">
      <c r="B190" s="128"/>
      <c r="BD190" s="128"/>
      <c r="BH190" s="162"/>
    </row>
    <row r="191" spans="2:60" s="164" customFormat="1" ht="6" customHeight="1">
      <c r="B191" s="128"/>
      <c r="BD191" s="128"/>
      <c r="BH191" s="162"/>
    </row>
    <row r="192" spans="2:60" s="164" customFormat="1" ht="6" customHeight="1">
      <c r="B192" s="128"/>
      <c r="BD192" s="128"/>
      <c r="BH192" s="162"/>
    </row>
    <row r="193" spans="2:60" s="164" customFormat="1" ht="6" customHeight="1">
      <c r="B193" s="128"/>
      <c r="BD193" s="128"/>
      <c r="BH193" s="162"/>
    </row>
    <row r="194" spans="2:60" s="164" customFormat="1" ht="6" customHeight="1">
      <c r="B194" s="128"/>
      <c r="BD194" s="128"/>
      <c r="BH194" s="162"/>
    </row>
    <row r="195" spans="2:60" s="164" customFormat="1" ht="6" customHeight="1">
      <c r="B195" s="128"/>
      <c r="BD195" s="128"/>
      <c r="BH195" s="162"/>
    </row>
    <row r="196" spans="2:60" s="164" customFormat="1" ht="6" customHeight="1">
      <c r="B196" s="128"/>
      <c r="BD196" s="128"/>
      <c r="BH196" s="162"/>
    </row>
    <row r="197" spans="2:56" ht="6" customHeight="1">
      <c r="B197" s="126"/>
      <c r="BD197" s="126"/>
    </row>
    <row r="198" spans="2:56" ht="6" customHeight="1">
      <c r="B198" s="126"/>
      <c r="BD198" s="126"/>
    </row>
    <row r="199" spans="2:56" ht="6" customHeight="1">
      <c r="B199" s="126"/>
      <c r="BD199" s="126"/>
    </row>
    <row r="200" spans="2:56" ht="6" customHeight="1">
      <c r="B200" s="126"/>
      <c r="BD200" s="126"/>
    </row>
    <row r="201" spans="2:56" ht="6" customHeight="1">
      <c r="B201" s="126"/>
      <c r="BD201" s="126"/>
    </row>
    <row r="202" spans="2:56" ht="6" customHeight="1">
      <c r="B202" s="126"/>
      <c r="BD202" s="126"/>
    </row>
    <row r="203" spans="2:56" ht="6" customHeight="1">
      <c r="B203" s="126"/>
      <c r="BD203" s="126"/>
    </row>
    <row r="204" spans="2:56" ht="6" customHeight="1">
      <c r="B204" s="126"/>
      <c r="BD204" s="126"/>
    </row>
    <row r="205" spans="2:56" ht="6" customHeight="1">
      <c r="B205" s="126"/>
      <c r="BD205" s="126"/>
    </row>
    <row r="206" spans="2:56" ht="6" customHeight="1">
      <c r="B206" s="126"/>
      <c r="BD206" s="126"/>
    </row>
    <row r="207" spans="2:56" ht="6" customHeight="1">
      <c r="B207" s="126"/>
      <c r="BD207" s="126"/>
    </row>
    <row r="208" spans="2:56" ht="6" customHeight="1">
      <c r="B208" s="126"/>
      <c r="BD208" s="126"/>
    </row>
    <row r="209" spans="2:56" ht="6" customHeight="1">
      <c r="B209" s="126"/>
      <c r="BD209" s="126"/>
    </row>
    <row r="210" spans="2:56" ht="6" customHeight="1">
      <c r="B210" s="126"/>
      <c r="BD210" s="126"/>
    </row>
    <row r="211" spans="2:56" ht="6" customHeight="1">
      <c r="B211" s="126"/>
      <c r="BD211" s="126"/>
    </row>
    <row r="212" spans="2:56" ht="6" customHeight="1">
      <c r="B212" s="126"/>
      <c r="BD212" s="126"/>
    </row>
    <row r="213" spans="2:56" ht="6" customHeight="1">
      <c r="B213" s="126"/>
      <c r="BD213" s="126"/>
    </row>
    <row r="214" spans="2:56" ht="6" customHeight="1">
      <c r="B214" s="126"/>
      <c r="BD214" s="126"/>
    </row>
    <row r="215" spans="2:56" ht="6" customHeight="1">
      <c r="B215" s="126"/>
      <c r="BD215" s="126"/>
    </row>
    <row r="216" spans="2:56" ht="6" customHeight="1">
      <c r="B216" s="126"/>
      <c r="BD216" s="126"/>
    </row>
    <row r="217" spans="2:56" ht="6" customHeight="1">
      <c r="B217" s="126"/>
      <c r="BD217" s="126"/>
    </row>
    <row r="218" spans="2:56" ht="6" customHeight="1">
      <c r="B218" s="126"/>
      <c r="BD218" s="126"/>
    </row>
    <row r="219" spans="2:56" ht="6" customHeight="1">
      <c r="B219" s="126"/>
      <c r="BD219" s="126"/>
    </row>
    <row r="220" spans="2:56" ht="6" customHeight="1">
      <c r="B220" s="126"/>
      <c r="BD220" s="126"/>
    </row>
    <row r="221" spans="2:56" ht="6" customHeight="1">
      <c r="B221" s="126"/>
      <c r="BD221" s="126"/>
    </row>
    <row r="222" spans="2:56" ht="6" customHeight="1">
      <c r="B222" s="126"/>
      <c r="BD222" s="126"/>
    </row>
    <row r="223" spans="2:56" ht="6" customHeight="1">
      <c r="B223" s="126"/>
      <c r="BD223" s="126"/>
    </row>
    <row r="224" spans="2:56" ht="6" customHeight="1">
      <c r="B224" s="126"/>
      <c r="BD224" s="126"/>
    </row>
    <row r="225" spans="2:56" ht="6" customHeight="1">
      <c r="B225" s="126"/>
      <c r="BD225" s="126"/>
    </row>
    <row r="226" spans="2:56" ht="6" customHeight="1">
      <c r="B226" s="126"/>
      <c r="BD226" s="126"/>
    </row>
    <row r="227" spans="2:56" ht="6" customHeight="1">
      <c r="B227" s="126"/>
      <c r="BD227" s="126"/>
    </row>
    <row r="228" spans="2:56" ht="6" customHeight="1">
      <c r="B228" s="126"/>
      <c r="BD228" s="126"/>
    </row>
    <row r="229" spans="2:56" ht="6" customHeight="1">
      <c r="B229" s="126"/>
      <c r="BD229" s="126"/>
    </row>
    <row r="230" spans="2:56" ht="6" customHeight="1">
      <c r="B230" s="126"/>
      <c r="BD230" s="126"/>
    </row>
    <row r="231" spans="2:56" ht="6" customHeight="1">
      <c r="B231" s="126"/>
      <c r="BD231" s="126"/>
    </row>
    <row r="232" spans="2:56" ht="6" customHeight="1">
      <c r="B232" s="126"/>
      <c r="BD232" s="126"/>
    </row>
    <row r="233" spans="2:56" ht="6" customHeight="1">
      <c r="B233" s="126"/>
      <c r="BD233" s="126"/>
    </row>
    <row r="234" spans="2:56" ht="6" customHeight="1">
      <c r="B234" s="126"/>
      <c r="BD234" s="126"/>
    </row>
    <row r="235" spans="2:56" ht="6" customHeight="1">
      <c r="B235" s="126"/>
      <c r="BD235" s="126"/>
    </row>
    <row r="236" spans="2:56" ht="6" customHeight="1">
      <c r="B236" s="126"/>
      <c r="BD236" s="126"/>
    </row>
    <row r="237" spans="2:56" ht="6" customHeight="1">
      <c r="B237" s="126"/>
      <c r="BD237" s="126"/>
    </row>
    <row r="238" spans="2:56" ht="6" customHeight="1">
      <c r="B238" s="126"/>
      <c r="BD238" s="126"/>
    </row>
    <row r="239" spans="2:56" ht="6" customHeight="1">
      <c r="B239" s="126"/>
      <c r="BD239" s="126"/>
    </row>
    <row r="240" spans="2:56" ht="6" customHeight="1">
      <c r="B240" s="126"/>
      <c r="BD240" s="126"/>
    </row>
    <row r="241" spans="2:56" ht="6" customHeight="1">
      <c r="B241" s="126"/>
      <c r="BD241" s="126"/>
    </row>
    <row r="242" spans="2:56" ht="6" customHeight="1">
      <c r="B242" s="126"/>
      <c r="BD242" s="126"/>
    </row>
    <row r="243" spans="2:56" ht="6" customHeight="1">
      <c r="B243" s="126"/>
      <c r="BD243" s="126"/>
    </row>
    <row r="244" spans="2:56" ht="6" customHeight="1">
      <c r="B244" s="126"/>
      <c r="BD244" s="126"/>
    </row>
    <row r="245" spans="2:56" ht="6" customHeight="1">
      <c r="B245" s="126"/>
      <c r="BD245" s="126"/>
    </row>
    <row r="246" spans="2:56" ht="6" customHeight="1">
      <c r="B246" s="126"/>
      <c r="BD246" s="126"/>
    </row>
    <row r="247" spans="2:56" ht="6" customHeight="1">
      <c r="B247" s="126"/>
      <c r="BD247" s="126"/>
    </row>
    <row r="248" spans="2:56" ht="6" customHeight="1">
      <c r="B248" s="126"/>
      <c r="BD248" s="126"/>
    </row>
    <row r="249" spans="2:56" ht="6" customHeight="1">
      <c r="B249" s="126"/>
      <c r="BD249" s="126"/>
    </row>
    <row r="250" spans="2:56" ht="6" customHeight="1">
      <c r="B250" s="126"/>
      <c r="BD250" s="126"/>
    </row>
    <row r="251" spans="2:56" ht="6" customHeight="1">
      <c r="B251" s="126"/>
      <c r="BD251" s="126"/>
    </row>
    <row r="252" spans="2:56" ht="6" customHeight="1">
      <c r="B252" s="126"/>
      <c r="BD252" s="126"/>
    </row>
    <row r="253" spans="2:56" ht="6" customHeight="1">
      <c r="B253" s="126"/>
      <c r="BD253" s="126"/>
    </row>
    <row r="254" spans="2:56" ht="6" customHeight="1">
      <c r="B254" s="126"/>
      <c r="BD254" s="126"/>
    </row>
    <row r="255" spans="2:56" ht="6" customHeight="1">
      <c r="B255" s="126"/>
      <c r="BD255" s="126"/>
    </row>
    <row r="256" spans="2:56" ht="6" customHeight="1">
      <c r="B256" s="126"/>
      <c r="BD256" s="126"/>
    </row>
    <row r="257" spans="2:56" ht="6" customHeight="1">
      <c r="B257" s="126"/>
      <c r="BD257" s="126"/>
    </row>
    <row r="258" spans="2:56" ht="6" customHeight="1">
      <c r="B258" s="126"/>
      <c r="BD258" s="126"/>
    </row>
    <row r="259" spans="2:56" ht="6" customHeight="1">
      <c r="B259" s="126"/>
      <c r="BD259" s="126"/>
    </row>
    <row r="260" ht="6" customHeight="1">
      <c r="BD260" s="126"/>
    </row>
    <row r="261" ht="6" customHeight="1">
      <c r="BD261" s="126"/>
    </row>
    <row r="262" ht="6" customHeight="1">
      <c r="BD262" s="126"/>
    </row>
    <row r="263" ht="6" customHeight="1">
      <c r="BD263" s="126"/>
    </row>
    <row r="264" ht="6" customHeight="1">
      <c r="BD264" s="126"/>
    </row>
    <row r="265" ht="6" customHeight="1">
      <c r="BD265" s="126"/>
    </row>
    <row r="266" ht="6" customHeight="1">
      <c r="BD266" s="126"/>
    </row>
    <row r="267" ht="6" customHeight="1">
      <c r="BD267" s="126"/>
    </row>
    <row r="268" ht="6" customHeight="1">
      <c r="BD268" s="126"/>
    </row>
    <row r="269" ht="6" customHeight="1">
      <c r="BD269" s="126"/>
    </row>
    <row r="270" ht="6" customHeight="1">
      <c r="BD270" s="126"/>
    </row>
    <row r="271" ht="6" customHeight="1">
      <c r="BD271" s="126"/>
    </row>
    <row r="272" ht="6" customHeight="1">
      <c r="BD272" s="126"/>
    </row>
    <row r="273" ht="6" customHeight="1">
      <c r="BD273" s="126"/>
    </row>
    <row r="274" ht="6" customHeight="1">
      <c r="BD274" s="126"/>
    </row>
    <row r="275" ht="6" customHeight="1">
      <c r="BD275" s="126"/>
    </row>
    <row r="276" ht="6" customHeight="1">
      <c r="BD276" s="126"/>
    </row>
    <row r="277" ht="6" customHeight="1">
      <c r="BD277" s="126"/>
    </row>
    <row r="278" ht="6" customHeight="1">
      <c r="BD278" s="126"/>
    </row>
    <row r="279" ht="6" customHeight="1">
      <c r="BD279" s="126"/>
    </row>
    <row r="280" ht="6" customHeight="1">
      <c r="BD280" s="126"/>
    </row>
    <row r="281" ht="6" customHeight="1">
      <c r="BD281" s="126"/>
    </row>
    <row r="282" ht="6" customHeight="1">
      <c r="BD282" s="126"/>
    </row>
    <row r="283" ht="6" customHeight="1">
      <c r="BD283" s="126"/>
    </row>
    <row r="284" ht="6" customHeight="1">
      <c r="BD284" s="126"/>
    </row>
    <row r="285" ht="6" customHeight="1">
      <c r="BD285" s="126"/>
    </row>
    <row r="286" ht="6" customHeight="1">
      <c r="BD286" s="126"/>
    </row>
    <row r="287" ht="6" customHeight="1">
      <c r="BD287" s="126"/>
    </row>
    <row r="288" ht="6" customHeight="1">
      <c r="BD288" s="126"/>
    </row>
    <row r="289" ht="6" customHeight="1">
      <c r="BD289" s="126"/>
    </row>
    <row r="290" ht="6" customHeight="1">
      <c r="BD290" s="126"/>
    </row>
    <row r="291" ht="6" customHeight="1">
      <c r="BD291" s="126"/>
    </row>
    <row r="292" ht="6" customHeight="1">
      <c r="BD292" s="126"/>
    </row>
    <row r="293" ht="6" customHeight="1">
      <c r="BD293" s="126"/>
    </row>
    <row r="294" ht="6" customHeight="1">
      <c r="BD294" s="126"/>
    </row>
    <row r="295" ht="6" customHeight="1">
      <c r="BD295" s="126"/>
    </row>
    <row r="296" ht="6" customHeight="1">
      <c r="BD296" s="126"/>
    </row>
    <row r="297" ht="6" customHeight="1">
      <c r="BD297" s="126"/>
    </row>
    <row r="298" ht="6" customHeight="1">
      <c r="BD298" s="126"/>
    </row>
    <row r="299" ht="6" customHeight="1">
      <c r="BD299" s="126"/>
    </row>
    <row r="300" ht="6" customHeight="1">
      <c r="BD300" s="126"/>
    </row>
    <row r="301" ht="6" customHeight="1">
      <c r="BD301" s="126"/>
    </row>
    <row r="302" ht="6" customHeight="1">
      <c r="BD302" s="126"/>
    </row>
    <row r="303" ht="6" customHeight="1">
      <c r="BD303" s="126"/>
    </row>
    <row r="304" ht="6" customHeight="1">
      <c r="BD304" s="126"/>
    </row>
    <row r="305" ht="6" customHeight="1">
      <c r="BD305" s="126"/>
    </row>
    <row r="306" ht="6" customHeight="1">
      <c r="BD306" s="126"/>
    </row>
    <row r="307" ht="6" customHeight="1">
      <c r="BD307" s="126"/>
    </row>
    <row r="308" ht="6" customHeight="1">
      <c r="BD308" s="126"/>
    </row>
    <row r="309" ht="6" customHeight="1">
      <c r="BD309" s="126"/>
    </row>
    <row r="310" ht="6" customHeight="1">
      <c r="BD310" s="126"/>
    </row>
    <row r="311" ht="6" customHeight="1">
      <c r="BD311" s="126"/>
    </row>
    <row r="312" ht="6" customHeight="1">
      <c r="BD312" s="126"/>
    </row>
    <row r="313" ht="6" customHeight="1">
      <c r="BD313" s="126"/>
    </row>
    <row r="314" ht="6" customHeight="1">
      <c r="BD314" s="126"/>
    </row>
    <row r="315" ht="6" customHeight="1">
      <c r="BD315" s="126"/>
    </row>
    <row r="316" ht="6" customHeight="1">
      <c r="BD316" s="126"/>
    </row>
    <row r="317" ht="6" customHeight="1">
      <c r="BD317" s="126"/>
    </row>
    <row r="318" ht="6" customHeight="1">
      <c r="BD318" s="126"/>
    </row>
    <row r="319" ht="6" customHeight="1">
      <c r="BD319" s="126"/>
    </row>
    <row r="320" ht="6" customHeight="1">
      <c r="BD320" s="126"/>
    </row>
    <row r="321" ht="6" customHeight="1">
      <c r="BD321" s="126"/>
    </row>
    <row r="322" ht="6" customHeight="1">
      <c r="BD322" s="126"/>
    </row>
    <row r="323" ht="6" customHeight="1">
      <c r="BD323" s="126"/>
    </row>
    <row r="324" ht="6" customHeight="1">
      <c r="BD324" s="126"/>
    </row>
    <row r="325" ht="6" customHeight="1">
      <c r="BD325" s="126"/>
    </row>
    <row r="326" ht="6" customHeight="1">
      <c r="BD326" s="126"/>
    </row>
    <row r="327" ht="6" customHeight="1">
      <c r="BD327" s="126"/>
    </row>
    <row r="328" ht="6" customHeight="1">
      <c r="BD328" s="126"/>
    </row>
    <row r="329" ht="6" customHeight="1">
      <c r="BD329" s="126"/>
    </row>
    <row r="330" ht="6" customHeight="1">
      <c r="BD330" s="126"/>
    </row>
    <row r="331" ht="6" customHeight="1">
      <c r="BD331" s="126"/>
    </row>
    <row r="332" ht="6" customHeight="1">
      <c r="BD332" s="126"/>
    </row>
    <row r="333" ht="6" customHeight="1">
      <c r="BD333" s="126"/>
    </row>
    <row r="334" ht="6" customHeight="1">
      <c r="BD334" s="126"/>
    </row>
    <row r="335" ht="6" customHeight="1">
      <c r="BD335" s="126"/>
    </row>
    <row r="336" ht="6" customHeight="1">
      <c r="BD336" s="126"/>
    </row>
    <row r="337" ht="6" customHeight="1">
      <c r="BD337" s="126"/>
    </row>
    <row r="338" ht="6" customHeight="1">
      <c r="BD338" s="126"/>
    </row>
    <row r="339" ht="6" customHeight="1">
      <c r="BD339" s="126"/>
    </row>
    <row r="340" ht="6" customHeight="1">
      <c r="BD340" s="126"/>
    </row>
    <row r="341" ht="6" customHeight="1">
      <c r="BD341" s="126"/>
    </row>
    <row r="342" ht="6" customHeight="1">
      <c r="BD342" s="126"/>
    </row>
    <row r="343" ht="6" customHeight="1">
      <c r="BD343" s="126"/>
    </row>
    <row r="344" ht="6" customHeight="1">
      <c r="BD344" s="126"/>
    </row>
    <row r="345" ht="6" customHeight="1">
      <c r="BD345" s="126"/>
    </row>
    <row r="346" ht="6" customHeight="1">
      <c r="BD346" s="126"/>
    </row>
    <row r="347" ht="6" customHeight="1">
      <c r="BD347" s="126"/>
    </row>
    <row r="348" ht="6" customHeight="1">
      <c r="BD348" s="126"/>
    </row>
    <row r="349" ht="6" customHeight="1">
      <c r="BD349" s="126"/>
    </row>
    <row r="350" ht="6" customHeight="1">
      <c r="BD350" s="126"/>
    </row>
    <row r="351" ht="6" customHeight="1">
      <c r="BD351" s="126"/>
    </row>
    <row r="352" ht="6" customHeight="1">
      <c r="BD352" s="126"/>
    </row>
    <row r="353" ht="6" customHeight="1">
      <c r="BD353" s="126"/>
    </row>
    <row r="354" ht="6" customHeight="1">
      <c r="BD354" s="126"/>
    </row>
    <row r="355" ht="6" customHeight="1">
      <c r="BD355" s="126"/>
    </row>
    <row r="356" ht="6" customHeight="1">
      <c r="BD356" s="126"/>
    </row>
    <row r="357" ht="6" customHeight="1">
      <c r="BD357" s="126"/>
    </row>
    <row r="358" ht="6" customHeight="1">
      <c r="BD358" s="126"/>
    </row>
    <row r="359" ht="6" customHeight="1">
      <c r="BD359" s="126"/>
    </row>
    <row r="360" ht="6" customHeight="1">
      <c r="BD360" s="126"/>
    </row>
    <row r="361" ht="6" customHeight="1">
      <c r="BD361" s="126"/>
    </row>
    <row r="362" ht="6" customHeight="1">
      <c r="BD362" s="126"/>
    </row>
    <row r="363" ht="6" customHeight="1">
      <c r="BD363" s="126"/>
    </row>
    <row r="364" ht="6" customHeight="1">
      <c r="BD364" s="126"/>
    </row>
    <row r="365" ht="6" customHeight="1">
      <c r="BD365" s="126"/>
    </row>
    <row r="366" ht="6" customHeight="1">
      <c r="BD366" s="126"/>
    </row>
    <row r="367" ht="6" customHeight="1">
      <c r="BD367" s="126"/>
    </row>
    <row r="368" ht="6" customHeight="1">
      <c r="BD368" s="126"/>
    </row>
    <row r="369" ht="6" customHeight="1">
      <c r="BD369" s="126"/>
    </row>
    <row r="370" ht="6" customHeight="1">
      <c r="BD370" s="126"/>
    </row>
    <row r="371" ht="6" customHeight="1">
      <c r="BD371" s="126"/>
    </row>
    <row r="372" ht="6" customHeight="1">
      <c r="BD372" s="126"/>
    </row>
    <row r="373" ht="6" customHeight="1">
      <c r="BD373" s="126"/>
    </row>
    <row r="374" ht="6" customHeight="1">
      <c r="BD374" s="126"/>
    </row>
    <row r="375" ht="6" customHeight="1">
      <c r="BD375" s="126"/>
    </row>
    <row r="376" ht="6" customHeight="1">
      <c r="BD376" s="126"/>
    </row>
    <row r="377" ht="6" customHeight="1">
      <c r="BD377" s="126"/>
    </row>
    <row r="378" ht="6" customHeight="1">
      <c r="BD378" s="126"/>
    </row>
    <row r="379" ht="6" customHeight="1">
      <c r="BD379" s="126"/>
    </row>
    <row r="380" ht="6" customHeight="1">
      <c r="BD380" s="126"/>
    </row>
    <row r="381" ht="6" customHeight="1">
      <c r="BD381" s="126"/>
    </row>
    <row r="382" ht="6" customHeight="1">
      <c r="BD382" s="126"/>
    </row>
    <row r="383" ht="6" customHeight="1">
      <c r="BD383" s="126"/>
    </row>
    <row r="384" ht="6" customHeight="1">
      <c r="BD384" s="126"/>
    </row>
    <row r="385" ht="6" customHeight="1">
      <c r="BD385" s="126"/>
    </row>
    <row r="386" ht="6" customHeight="1">
      <c r="BD386" s="126"/>
    </row>
    <row r="387" ht="6" customHeight="1">
      <c r="BD387" s="126"/>
    </row>
    <row r="388" ht="6" customHeight="1">
      <c r="BD388" s="126"/>
    </row>
    <row r="389" ht="6" customHeight="1">
      <c r="BD389" s="126"/>
    </row>
    <row r="390" ht="6" customHeight="1">
      <c r="BD390" s="126"/>
    </row>
    <row r="391" ht="6" customHeight="1">
      <c r="BD391" s="126"/>
    </row>
    <row r="392" ht="6" customHeight="1">
      <c r="BD392" s="126"/>
    </row>
    <row r="393" ht="6" customHeight="1">
      <c r="BD393" s="126"/>
    </row>
    <row r="394" ht="6" customHeight="1">
      <c r="BD394" s="126"/>
    </row>
    <row r="395" ht="6" customHeight="1">
      <c r="BD395" s="126"/>
    </row>
    <row r="396" ht="6" customHeight="1">
      <c r="BD396" s="126"/>
    </row>
    <row r="397" ht="6" customHeight="1">
      <c r="BD397" s="126"/>
    </row>
    <row r="398" ht="6" customHeight="1">
      <c r="BD398" s="126"/>
    </row>
    <row r="399" ht="6" customHeight="1">
      <c r="BD399" s="126"/>
    </row>
    <row r="400" ht="6" customHeight="1">
      <c r="BD400" s="126"/>
    </row>
    <row r="401" ht="6" customHeight="1">
      <c r="BD401" s="126"/>
    </row>
    <row r="402" ht="6" customHeight="1">
      <c r="BD402" s="126"/>
    </row>
    <row r="403" ht="6" customHeight="1">
      <c r="BD403" s="126"/>
    </row>
    <row r="404" ht="6" customHeight="1">
      <c r="BD404" s="126"/>
    </row>
    <row r="405" ht="6" customHeight="1">
      <c r="BD405" s="126"/>
    </row>
    <row r="406" ht="6" customHeight="1">
      <c r="BD406" s="126"/>
    </row>
    <row r="407" ht="6" customHeight="1">
      <c r="BD407" s="126"/>
    </row>
    <row r="408" ht="6" customHeight="1">
      <c r="BD408" s="126"/>
    </row>
    <row r="409" ht="6" customHeight="1">
      <c r="BD409" s="126"/>
    </row>
    <row r="410" ht="6" customHeight="1">
      <c r="BD410" s="126"/>
    </row>
    <row r="411" ht="6" customHeight="1">
      <c r="BD411" s="126"/>
    </row>
    <row r="412" ht="6" customHeight="1">
      <c r="BD412" s="126"/>
    </row>
    <row r="413" ht="6" customHeight="1">
      <c r="BD413" s="126"/>
    </row>
    <row r="414" ht="6" customHeight="1">
      <c r="BD414" s="126"/>
    </row>
    <row r="415" ht="6" customHeight="1">
      <c r="BD415" s="126"/>
    </row>
    <row r="416" ht="6" customHeight="1">
      <c r="BD416" s="126"/>
    </row>
    <row r="417" ht="6" customHeight="1">
      <c r="BD417" s="126"/>
    </row>
    <row r="418" ht="6" customHeight="1">
      <c r="BD418" s="126"/>
    </row>
    <row r="419" ht="6" customHeight="1">
      <c r="BD419" s="126"/>
    </row>
    <row r="420" ht="6" customHeight="1">
      <c r="BD420" s="126"/>
    </row>
    <row r="421" ht="6" customHeight="1">
      <c r="BD421" s="126"/>
    </row>
    <row r="422" ht="6" customHeight="1">
      <c r="BD422" s="126"/>
    </row>
    <row r="423" ht="6" customHeight="1">
      <c r="BD423" s="126"/>
    </row>
    <row r="424" ht="6" customHeight="1">
      <c r="BD424" s="126"/>
    </row>
    <row r="425" ht="6" customHeight="1">
      <c r="BD425" s="126"/>
    </row>
    <row r="426" ht="6" customHeight="1">
      <c r="BD426" s="126"/>
    </row>
    <row r="427" ht="6" customHeight="1">
      <c r="BD427" s="126"/>
    </row>
    <row r="428" ht="6" customHeight="1">
      <c r="BD428" s="126"/>
    </row>
    <row r="429" ht="6" customHeight="1">
      <c r="BD429" s="126"/>
    </row>
    <row r="430" ht="6" customHeight="1">
      <c r="BD430" s="126"/>
    </row>
    <row r="431" ht="6" customHeight="1">
      <c r="BD431" s="126"/>
    </row>
    <row r="432" ht="6" customHeight="1">
      <c r="BD432" s="126"/>
    </row>
    <row r="433" ht="6" customHeight="1">
      <c r="BD433" s="126"/>
    </row>
    <row r="434" ht="6" customHeight="1">
      <c r="BD434" s="126"/>
    </row>
    <row r="435" ht="6" customHeight="1">
      <c r="BD435" s="126"/>
    </row>
    <row r="436" ht="6" customHeight="1">
      <c r="BD436" s="126"/>
    </row>
    <row r="437" ht="6" customHeight="1">
      <c r="BD437" s="126"/>
    </row>
    <row r="438" ht="6" customHeight="1">
      <c r="BD438" s="126"/>
    </row>
    <row r="439" ht="6" customHeight="1">
      <c r="BD439" s="126"/>
    </row>
    <row r="440" ht="6" customHeight="1">
      <c r="BD440" s="126"/>
    </row>
    <row r="441" ht="6" customHeight="1">
      <c r="BD441" s="126"/>
    </row>
    <row r="442" ht="6" customHeight="1">
      <c r="BD442" s="126"/>
    </row>
    <row r="443" ht="6" customHeight="1">
      <c r="BD443" s="126"/>
    </row>
    <row r="444" ht="6" customHeight="1">
      <c r="BD444" s="126"/>
    </row>
    <row r="445" ht="6" customHeight="1">
      <c r="BD445" s="126"/>
    </row>
    <row r="446" ht="6" customHeight="1">
      <c r="BD446" s="126"/>
    </row>
    <row r="447" ht="6" customHeight="1">
      <c r="BD447" s="126"/>
    </row>
    <row r="448" ht="6" customHeight="1">
      <c r="BD448" s="126"/>
    </row>
    <row r="449" ht="6" customHeight="1">
      <c r="BD449" s="126"/>
    </row>
    <row r="450" ht="6" customHeight="1">
      <c r="BD450" s="126"/>
    </row>
    <row r="451" ht="6" customHeight="1">
      <c r="BD451" s="126"/>
    </row>
    <row r="452" ht="6" customHeight="1">
      <c r="BD452" s="126"/>
    </row>
    <row r="453" ht="6" customHeight="1">
      <c r="BD453" s="126"/>
    </row>
    <row r="454" ht="6" customHeight="1">
      <c r="BD454" s="126"/>
    </row>
    <row r="455" ht="6" customHeight="1">
      <c r="BD455" s="126"/>
    </row>
    <row r="456" ht="6" customHeight="1">
      <c r="BD456" s="126"/>
    </row>
    <row r="457" ht="6" customHeight="1">
      <c r="BD457" s="126"/>
    </row>
    <row r="458" ht="6" customHeight="1">
      <c r="BD458" s="126"/>
    </row>
    <row r="459" ht="6" customHeight="1">
      <c r="BD459" s="126"/>
    </row>
    <row r="460" ht="6" customHeight="1">
      <c r="BD460" s="126"/>
    </row>
    <row r="461" ht="6" customHeight="1">
      <c r="BD461" s="126"/>
    </row>
    <row r="462" ht="6" customHeight="1">
      <c r="BD462" s="126"/>
    </row>
    <row r="463" ht="6" customHeight="1">
      <c r="BD463" s="126"/>
    </row>
    <row r="464" ht="6" customHeight="1">
      <c r="BD464" s="126"/>
    </row>
    <row r="465" ht="6" customHeight="1">
      <c r="BD465" s="126"/>
    </row>
    <row r="466" ht="6" customHeight="1">
      <c r="BD466" s="126"/>
    </row>
    <row r="467" ht="6" customHeight="1">
      <c r="BD467" s="126"/>
    </row>
    <row r="468" ht="6" customHeight="1">
      <c r="BD468" s="126"/>
    </row>
    <row r="469" ht="6" customHeight="1">
      <c r="BD469" s="126"/>
    </row>
    <row r="470" ht="6" customHeight="1">
      <c r="BD470" s="126"/>
    </row>
    <row r="471" ht="6" customHeight="1">
      <c r="BD471" s="126"/>
    </row>
    <row r="472" ht="6" customHeight="1">
      <c r="BD472" s="126"/>
    </row>
    <row r="473" ht="6" customHeight="1">
      <c r="BD473" s="126"/>
    </row>
    <row r="474" ht="6" customHeight="1">
      <c r="BD474" s="126"/>
    </row>
    <row r="475" ht="6" customHeight="1">
      <c r="BD475" s="126"/>
    </row>
    <row r="476" ht="6" customHeight="1">
      <c r="BD476" s="126"/>
    </row>
    <row r="477" ht="6" customHeight="1">
      <c r="BD477" s="126"/>
    </row>
    <row r="478" ht="6" customHeight="1">
      <c r="BD478" s="126"/>
    </row>
    <row r="479" ht="6" customHeight="1">
      <c r="BD479" s="126"/>
    </row>
    <row r="480" ht="6" customHeight="1">
      <c r="BD480" s="126"/>
    </row>
    <row r="481" ht="6" customHeight="1">
      <c r="BD481" s="126"/>
    </row>
    <row r="482" ht="6" customHeight="1">
      <c r="BD482" s="126"/>
    </row>
    <row r="483" ht="6" customHeight="1">
      <c r="BD483" s="126"/>
    </row>
    <row r="484" ht="6" customHeight="1">
      <c r="BD484" s="126"/>
    </row>
    <row r="485" ht="6" customHeight="1">
      <c r="BD485" s="126"/>
    </row>
    <row r="486" ht="6" customHeight="1">
      <c r="BD486" s="126"/>
    </row>
    <row r="487" ht="6" customHeight="1">
      <c r="BD487" s="126"/>
    </row>
    <row r="488" ht="6" customHeight="1">
      <c r="BD488" s="126"/>
    </row>
    <row r="489" ht="6" customHeight="1">
      <c r="BD489" s="126"/>
    </row>
    <row r="490" ht="6" customHeight="1">
      <c r="BD490" s="126"/>
    </row>
    <row r="491" ht="6" customHeight="1">
      <c r="BD491" s="126"/>
    </row>
    <row r="492" ht="6" customHeight="1">
      <c r="BD492" s="126"/>
    </row>
    <row r="493" ht="6" customHeight="1">
      <c r="BD493" s="126"/>
    </row>
    <row r="494" ht="6" customHeight="1">
      <c r="BD494" s="126"/>
    </row>
    <row r="495" ht="6" customHeight="1">
      <c r="BD495" s="126"/>
    </row>
    <row r="496" ht="6" customHeight="1">
      <c r="BD496" s="126"/>
    </row>
    <row r="497" ht="6" customHeight="1">
      <c r="BD497" s="126"/>
    </row>
    <row r="498" ht="6" customHeight="1">
      <c r="BD498" s="126"/>
    </row>
    <row r="499" ht="6" customHeight="1">
      <c r="BD499" s="126"/>
    </row>
    <row r="500" ht="6" customHeight="1">
      <c r="BD500" s="126"/>
    </row>
    <row r="501" ht="6" customHeight="1">
      <c r="BD501" s="126"/>
    </row>
    <row r="502" ht="6" customHeight="1">
      <c r="BD502" s="126"/>
    </row>
    <row r="503" ht="6" customHeight="1">
      <c r="BD503" s="126"/>
    </row>
    <row r="504" ht="6" customHeight="1">
      <c r="BD504" s="126"/>
    </row>
    <row r="505" ht="6" customHeight="1">
      <c r="BD505" s="126"/>
    </row>
    <row r="506" ht="6" customHeight="1">
      <c r="BD506" s="126"/>
    </row>
    <row r="507" ht="6" customHeight="1">
      <c r="BD507" s="126"/>
    </row>
    <row r="508" ht="6" customHeight="1">
      <c r="BD508" s="126"/>
    </row>
    <row r="509" ht="6" customHeight="1">
      <c r="BD509" s="126"/>
    </row>
    <row r="510" ht="6" customHeight="1">
      <c r="BD510" s="126"/>
    </row>
    <row r="511" ht="6" customHeight="1">
      <c r="BD511" s="126"/>
    </row>
    <row r="512" ht="6" customHeight="1">
      <c r="BD512" s="126"/>
    </row>
    <row r="513" ht="6" customHeight="1">
      <c r="BD513" s="126"/>
    </row>
    <row r="514" ht="6" customHeight="1">
      <c r="BD514" s="126"/>
    </row>
    <row r="515" ht="6" customHeight="1">
      <c r="BD515" s="126"/>
    </row>
    <row r="516" ht="6" customHeight="1">
      <c r="BD516" s="126"/>
    </row>
    <row r="517" ht="6" customHeight="1">
      <c r="BD517" s="126"/>
    </row>
    <row r="518" ht="6" customHeight="1">
      <c r="BD518" s="126"/>
    </row>
    <row r="519" ht="6" customHeight="1">
      <c r="BD519" s="126"/>
    </row>
    <row r="520" ht="6" customHeight="1">
      <c r="BD520" s="126"/>
    </row>
    <row r="521" ht="6" customHeight="1">
      <c r="BD521" s="126"/>
    </row>
    <row r="522" ht="6" customHeight="1">
      <c r="BD522" s="126"/>
    </row>
    <row r="523" ht="6" customHeight="1">
      <c r="BD523" s="126"/>
    </row>
    <row r="524" ht="6" customHeight="1">
      <c r="BD524" s="126"/>
    </row>
    <row r="525" ht="6" customHeight="1">
      <c r="BD525" s="126"/>
    </row>
    <row r="526" ht="6" customHeight="1">
      <c r="BD526" s="126"/>
    </row>
    <row r="527" ht="6" customHeight="1">
      <c r="BD527" s="126"/>
    </row>
    <row r="528" ht="6" customHeight="1">
      <c r="BD528" s="126"/>
    </row>
    <row r="529" ht="6" customHeight="1">
      <c r="BD529" s="126"/>
    </row>
    <row r="530" ht="6" customHeight="1">
      <c r="BD530" s="126"/>
    </row>
    <row r="531" ht="6" customHeight="1">
      <c r="BD531" s="126"/>
    </row>
    <row r="532" ht="6" customHeight="1">
      <c r="BD532" s="126"/>
    </row>
    <row r="533" ht="6" customHeight="1">
      <c r="BD533" s="126"/>
    </row>
    <row r="534" ht="6" customHeight="1">
      <c r="BD534" s="126"/>
    </row>
    <row r="535" ht="6" customHeight="1">
      <c r="BD535" s="126"/>
    </row>
    <row r="536" ht="6" customHeight="1">
      <c r="BD536" s="126"/>
    </row>
    <row r="537" ht="6" customHeight="1">
      <c r="BD537" s="126"/>
    </row>
    <row r="538" ht="6" customHeight="1">
      <c r="BD538" s="126"/>
    </row>
    <row r="539" ht="6" customHeight="1">
      <c r="BD539" s="126"/>
    </row>
    <row r="540" ht="6" customHeight="1">
      <c r="BD540" s="126"/>
    </row>
    <row r="541" ht="6" customHeight="1">
      <c r="BD541" s="126"/>
    </row>
    <row r="542" ht="6" customHeight="1">
      <c r="BD542" s="126"/>
    </row>
    <row r="543" ht="6" customHeight="1">
      <c r="BD543" s="126"/>
    </row>
    <row r="544" ht="6" customHeight="1">
      <c r="BD544" s="126"/>
    </row>
    <row r="545" ht="6" customHeight="1">
      <c r="BD545" s="126"/>
    </row>
    <row r="546" ht="6" customHeight="1">
      <c r="BD546" s="126"/>
    </row>
    <row r="547" ht="6" customHeight="1">
      <c r="BD547" s="126"/>
    </row>
    <row r="548" ht="6" customHeight="1">
      <c r="BD548" s="126"/>
    </row>
    <row r="549" ht="6" customHeight="1">
      <c r="BD549" s="126"/>
    </row>
    <row r="550" ht="6" customHeight="1">
      <c r="BD550" s="126"/>
    </row>
    <row r="551" ht="6" customHeight="1">
      <c r="BD551" s="126"/>
    </row>
    <row r="552" ht="6" customHeight="1">
      <c r="BD552" s="126"/>
    </row>
    <row r="553" ht="6" customHeight="1">
      <c r="BD553" s="126"/>
    </row>
    <row r="554" ht="6" customHeight="1">
      <c r="BD554" s="126"/>
    </row>
    <row r="555" ht="6" customHeight="1">
      <c r="BD555" s="126"/>
    </row>
    <row r="556" ht="6" customHeight="1">
      <c r="BD556" s="126"/>
    </row>
    <row r="557" ht="6" customHeight="1">
      <c r="BD557" s="126"/>
    </row>
    <row r="558" ht="6" customHeight="1">
      <c r="BD558" s="126"/>
    </row>
    <row r="559" ht="6" customHeight="1">
      <c r="BD559" s="126"/>
    </row>
    <row r="560" ht="6" customHeight="1">
      <c r="BD560" s="126"/>
    </row>
    <row r="561" ht="6" customHeight="1">
      <c r="BD561" s="126"/>
    </row>
    <row r="562" ht="6" customHeight="1">
      <c r="BD562" s="126"/>
    </row>
    <row r="563" ht="6" customHeight="1">
      <c r="BD563" s="126"/>
    </row>
    <row r="564" ht="6" customHeight="1">
      <c r="BD564" s="126"/>
    </row>
    <row r="565" ht="6" customHeight="1">
      <c r="BD565" s="126"/>
    </row>
    <row r="566" ht="6" customHeight="1">
      <c r="BD566" s="126"/>
    </row>
    <row r="567" ht="6" customHeight="1">
      <c r="BD567" s="126"/>
    </row>
    <row r="568" ht="6" customHeight="1">
      <c r="BD568" s="126"/>
    </row>
    <row r="569" ht="6" customHeight="1">
      <c r="BD569" s="126"/>
    </row>
    <row r="570" ht="6" customHeight="1">
      <c r="BD570" s="126"/>
    </row>
    <row r="571" ht="6" customHeight="1">
      <c r="BD571" s="126"/>
    </row>
    <row r="572" ht="6" customHeight="1">
      <c r="BD572" s="126"/>
    </row>
    <row r="573" ht="6" customHeight="1">
      <c r="BD573" s="126"/>
    </row>
    <row r="574" ht="6" customHeight="1">
      <c r="BD574" s="126"/>
    </row>
    <row r="575" ht="6" customHeight="1">
      <c r="BD575" s="126"/>
    </row>
    <row r="576" ht="6" customHeight="1">
      <c r="BD576" s="126"/>
    </row>
    <row r="577" ht="6" customHeight="1">
      <c r="BD577" s="126"/>
    </row>
    <row r="578" ht="6" customHeight="1">
      <c r="BD578" s="126"/>
    </row>
    <row r="579" ht="6" customHeight="1">
      <c r="BD579" s="126"/>
    </row>
    <row r="580" ht="6" customHeight="1">
      <c r="BD580" s="126"/>
    </row>
    <row r="581" ht="6" customHeight="1">
      <c r="BD581" s="126"/>
    </row>
    <row r="582" ht="6" customHeight="1">
      <c r="BD582" s="126"/>
    </row>
    <row r="583" ht="6" customHeight="1">
      <c r="BD583" s="126"/>
    </row>
    <row r="584" ht="6" customHeight="1">
      <c r="BD584" s="126"/>
    </row>
    <row r="585" ht="6" customHeight="1">
      <c r="BD585" s="126"/>
    </row>
    <row r="586" ht="6" customHeight="1">
      <c r="BD586" s="126"/>
    </row>
    <row r="587" ht="6" customHeight="1">
      <c r="BD587" s="126"/>
    </row>
    <row r="588" ht="6" customHeight="1">
      <c r="BD588" s="126"/>
    </row>
    <row r="589" ht="6" customHeight="1">
      <c r="BD589" s="126"/>
    </row>
    <row r="590" ht="6" customHeight="1">
      <c r="BD590" s="126"/>
    </row>
    <row r="591" ht="6" customHeight="1">
      <c r="BD591" s="126"/>
    </row>
    <row r="592" ht="6" customHeight="1">
      <c r="BD592" s="126"/>
    </row>
    <row r="593" ht="6" customHeight="1">
      <c r="BD593" s="126"/>
    </row>
    <row r="594" ht="6" customHeight="1">
      <c r="BD594" s="126"/>
    </row>
    <row r="595" ht="6" customHeight="1">
      <c r="BD595" s="126"/>
    </row>
    <row r="596" ht="6" customHeight="1">
      <c r="BD596" s="126"/>
    </row>
    <row r="597" ht="6" customHeight="1">
      <c r="BD597" s="126"/>
    </row>
    <row r="598" ht="6" customHeight="1">
      <c r="BD598" s="126"/>
    </row>
    <row r="599" ht="6" customHeight="1">
      <c r="BD599" s="126"/>
    </row>
    <row r="600" ht="6" customHeight="1">
      <c r="BD600" s="126"/>
    </row>
    <row r="601" ht="6" customHeight="1">
      <c r="BD601" s="126"/>
    </row>
    <row r="602" ht="6" customHeight="1">
      <c r="BD602" s="126"/>
    </row>
    <row r="603" ht="6" customHeight="1">
      <c r="BD603" s="126"/>
    </row>
    <row r="604" ht="6" customHeight="1">
      <c r="BD604" s="126"/>
    </row>
    <row r="605" ht="6" customHeight="1">
      <c r="BD605" s="126"/>
    </row>
    <row r="606" ht="6" customHeight="1">
      <c r="BD606" s="126"/>
    </row>
    <row r="607" ht="6" customHeight="1">
      <c r="BD607" s="126"/>
    </row>
    <row r="608" ht="6" customHeight="1">
      <c r="BD608" s="126"/>
    </row>
    <row r="609" ht="6" customHeight="1">
      <c r="BD609" s="126"/>
    </row>
    <row r="610" ht="6" customHeight="1">
      <c r="BD610" s="126"/>
    </row>
    <row r="611" ht="6" customHeight="1">
      <c r="BD611" s="126"/>
    </row>
    <row r="612" ht="6" customHeight="1">
      <c r="BD612" s="126"/>
    </row>
    <row r="613" ht="6" customHeight="1">
      <c r="BD613" s="126"/>
    </row>
    <row r="614" ht="6" customHeight="1">
      <c r="BD614" s="126"/>
    </row>
    <row r="615" ht="6" customHeight="1">
      <c r="BD615" s="126"/>
    </row>
    <row r="616" ht="6" customHeight="1">
      <c r="BD616" s="126"/>
    </row>
    <row r="617" ht="6" customHeight="1">
      <c r="BD617" s="126"/>
    </row>
    <row r="618" ht="6" customHeight="1">
      <c r="BD618" s="126"/>
    </row>
    <row r="619" ht="6" customHeight="1">
      <c r="BD619" s="126"/>
    </row>
    <row r="620" ht="6" customHeight="1">
      <c r="BD620" s="126"/>
    </row>
    <row r="621" ht="6" customHeight="1">
      <c r="BD621" s="126"/>
    </row>
    <row r="622" ht="6" customHeight="1">
      <c r="BD622" s="126"/>
    </row>
    <row r="623" ht="6" customHeight="1">
      <c r="BD623" s="126"/>
    </row>
    <row r="624" ht="6" customHeight="1">
      <c r="BD624" s="126"/>
    </row>
    <row r="625" ht="6" customHeight="1">
      <c r="BD625" s="126"/>
    </row>
    <row r="626" ht="6" customHeight="1">
      <c r="BD626" s="126"/>
    </row>
    <row r="627" ht="6" customHeight="1">
      <c r="BD627" s="126"/>
    </row>
    <row r="628" ht="6" customHeight="1">
      <c r="BD628" s="126"/>
    </row>
    <row r="629" ht="6" customHeight="1">
      <c r="BD629" s="126"/>
    </row>
    <row r="630" ht="6" customHeight="1">
      <c r="BD630" s="126"/>
    </row>
    <row r="631" ht="6" customHeight="1">
      <c r="BD631" s="126"/>
    </row>
    <row r="632" ht="6" customHeight="1">
      <c r="BD632" s="126"/>
    </row>
    <row r="633" ht="6" customHeight="1">
      <c r="BD633" s="126"/>
    </row>
    <row r="634" ht="6" customHeight="1">
      <c r="BD634" s="126"/>
    </row>
    <row r="635" ht="6" customHeight="1">
      <c r="BD635" s="126"/>
    </row>
    <row r="636" ht="6" customHeight="1">
      <c r="BD636" s="126"/>
    </row>
    <row r="637" ht="6" customHeight="1">
      <c r="BD637" s="126"/>
    </row>
    <row r="638" ht="6" customHeight="1">
      <c r="BD638" s="126"/>
    </row>
    <row r="639" ht="6" customHeight="1">
      <c r="BD639" s="126"/>
    </row>
    <row r="640" ht="6" customHeight="1">
      <c r="BD640" s="126"/>
    </row>
    <row r="641" ht="6" customHeight="1">
      <c r="BD641" s="126"/>
    </row>
    <row r="642" ht="6" customHeight="1">
      <c r="BD642" s="126"/>
    </row>
    <row r="643" ht="6" customHeight="1">
      <c r="BD643" s="126"/>
    </row>
    <row r="644" ht="6" customHeight="1">
      <c r="BD644" s="126"/>
    </row>
    <row r="645" ht="6" customHeight="1">
      <c r="BD645" s="126"/>
    </row>
    <row r="646" ht="6" customHeight="1">
      <c r="BD646" s="126"/>
    </row>
    <row r="647" ht="6" customHeight="1">
      <c r="BD647" s="126"/>
    </row>
    <row r="648" ht="6" customHeight="1">
      <c r="BD648" s="126"/>
    </row>
    <row r="649" ht="6" customHeight="1">
      <c r="BD649" s="126"/>
    </row>
    <row r="650" ht="6" customHeight="1">
      <c r="BD650" s="126"/>
    </row>
    <row r="651" ht="6" customHeight="1">
      <c r="BD651" s="126"/>
    </row>
    <row r="652" ht="6" customHeight="1">
      <c r="BD652" s="126"/>
    </row>
    <row r="653" ht="6" customHeight="1">
      <c r="BD653" s="126"/>
    </row>
    <row r="654" ht="6" customHeight="1">
      <c r="BD654" s="126"/>
    </row>
    <row r="655" ht="6" customHeight="1">
      <c r="BD655" s="126"/>
    </row>
    <row r="656" ht="6" customHeight="1">
      <c r="BD656" s="126"/>
    </row>
    <row r="657" ht="6" customHeight="1">
      <c r="BD657" s="126"/>
    </row>
    <row r="658" ht="6" customHeight="1">
      <c r="BD658" s="126"/>
    </row>
    <row r="659" ht="6" customHeight="1">
      <c r="BD659" s="126"/>
    </row>
    <row r="660" ht="6" customHeight="1">
      <c r="BD660" s="126"/>
    </row>
    <row r="661" ht="6" customHeight="1">
      <c r="BD661" s="126"/>
    </row>
    <row r="662" ht="6" customHeight="1">
      <c r="BD662" s="126"/>
    </row>
    <row r="663" ht="6" customHeight="1">
      <c r="BD663" s="126"/>
    </row>
    <row r="664" ht="6" customHeight="1">
      <c r="BD664" s="126"/>
    </row>
    <row r="665" ht="6" customHeight="1">
      <c r="BD665" s="126"/>
    </row>
    <row r="666" ht="6" customHeight="1">
      <c r="BD666" s="126"/>
    </row>
    <row r="667" ht="6" customHeight="1">
      <c r="BD667" s="126"/>
    </row>
    <row r="668" ht="6" customHeight="1">
      <c r="BD668" s="126"/>
    </row>
    <row r="669" ht="6" customHeight="1">
      <c r="BD669" s="126"/>
    </row>
    <row r="670" ht="6" customHeight="1">
      <c r="BD670" s="126"/>
    </row>
    <row r="671" ht="6" customHeight="1">
      <c r="BD671" s="126"/>
    </row>
    <row r="672" ht="6" customHeight="1">
      <c r="BD672" s="126"/>
    </row>
    <row r="673" ht="6" customHeight="1">
      <c r="BD673" s="126"/>
    </row>
    <row r="674" ht="6" customHeight="1">
      <c r="BD674" s="126"/>
    </row>
    <row r="675" ht="6" customHeight="1">
      <c r="BD675" s="126"/>
    </row>
    <row r="676" ht="6" customHeight="1">
      <c r="BD676" s="126"/>
    </row>
    <row r="677" ht="6" customHeight="1">
      <c r="BD677" s="126"/>
    </row>
    <row r="678" ht="6" customHeight="1">
      <c r="BD678" s="126"/>
    </row>
    <row r="679" ht="6" customHeight="1">
      <c r="BD679" s="126"/>
    </row>
    <row r="680" ht="6" customHeight="1">
      <c r="BD680" s="126"/>
    </row>
    <row r="681" ht="6" customHeight="1">
      <c r="BD681" s="126"/>
    </row>
    <row r="682" ht="6" customHeight="1">
      <c r="BD682" s="126"/>
    </row>
    <row r="683" ht="6" customHeight="1">
      <c r="BD683" s="126"/>
    </row>
    <row r="684" ht="6" customHeight="1">
      <c r="BD684" s="126"/>
    </row>
    <row r="685" ht="6" customHeight="1">
      <c r="BD685" s="126"/>
    </row>
    <row r="686" ht="6" customHeight="1">
      <c r="BD686" s="126"/>
    </row>
    <row r="687" ht="6" customHeight="1">
      <c r="BD687" s="126"/>
    </row>
    <row r="688" ht="6" customHeight="1">
      <c r="BD688" s="126"/>
    </row>
    <row r="689" ht="6" customHeight="1">
      <c r="BD689" s="126"/>
    </row>
    <row r="690" ht="6" customHeight="1">
      <c r="BD690" s="126"/>
    </row>
    <row r="691" ht="6" customHeight="1">
      <c r="BD691" s="126"/>
    </row>
    <row r="692" ht="6" customHeight="1">
      <c r="BD692" s="126"/>
    </row>
    <row r="693" ht="6" customHeight="1">
      <c r="BD693" s="126"/>
    </row>
    <row r="694" ht="6" customHeight="1">
      <c r="BD694" s="126"/>
    </row>
    <row r="695" ht="6" customHeight="1">
      <c r="BD695" s="126"/>
    </row>
    <row r="696" ht="6" customHeight="1">
      <c r="BD696" s="126"/>
    </row>
    <row r="697" ht="6" customHeight="1">
      <c r="BD697" s="126"/>
    </row>
    <row r="698" ht="6" customHeight="1">
      <c r="BD698" s="126"/>
    </row>
    <row r="699" ht="6" customHeight="1">
      <c r="BD699" s="126"/>
    </row>
    <row r="700" ht="6" customHeight="1">
      <c r="BD700" s="126"/>
    </row>
    <row r="701" ht="6" customHeight="1">
      <c r="BD701" s="126"/>
    </row>
    <row r="702" ht="6" customHeight="1">
      <c r="BD702" s="126"/>
    </row>
    <row r="703" ht="6" customHeight="1">
      <c r="BD703" s="126"/>
    </row>
    <row r="704" ht="6" customHeight="1">
      <c r="BD704" s="126"/>
    </row>
    <row r="705" ht="6" customHeight="1">
      <c r="BD705" s="126"/>
    </row>
    <row r="706" ht="6" customHeight="1">
      <c r="BD706" s="126"/>
    </row>
    <row r="707" ht="6" customHeight="1">
      <c r="BD707" s="126"/>
    </row>
    <row r="708" ht="6" customHeight="1">
      <c r="BD708" s="126"/>
    </row>
    <row r="709" ht="6" customHeight="1">
      <c r="BD709" s="126"/>
    </row>
    <row r="710" ht="6" customHeight="1">
      <c r="BD710" s="126"/>
    </row>
    <row r="711" ht="6" customHeight="1">
      <c r="BD711" s="126"/>
    </row>
    <row r="712" ht="6" customHeight="1">
      <c r="BD712" s="126"/>
    </row>
    <row r="713" ht="6" customHeight="1">
      <c r="BD713" s="126"/>
    </row>
    <row r="714" ht="6" customHeight="1">
      <c r="BD714" s="126"/>
    </row>
    <row r="715" ht="6" customHeight="1">
      <c r="BD715" s="126"/>
    </row>
    <row r="716" ht="6" customHeight="1">
      <c r="BD716" s="126"/>
    </row>
    <row r="717" ht="6" customHeight="1">
      <c r="BD717" s="126"/>
    </row>
    <row r="718" ht="6" customHeight="1">
      <c r="BD718" s="126"/>
    </row>
    <row r="719" ht="6" customHeight="1">
      <c r="BD719" s="126"/>
    </row>
    <row r="720" ht="6" customHeight="1">
      <c r="BD720" s="126"/>
    </row>
    <row r="721" ht="6" customHeight="1">
      <c r="BD721" s="126"/>
    </row>
    <row r="722" ht="6" customHeight="1">
      <c r="BD722" s="126"/>
    </row>
    <row r="723" ht="6" customHeight="1">
      <c r="BD723" s="126"/>
    </row>
    <row r="724" ht="6" customHeight="1">
      <c r="BD724" s="126"/>
    </row>
    <row r="725" ht="6" customHeight="1">
      <c r="BD725" s="126"/>
    </row>
  </sheetData>
  <mergeCells count="268">
    <mergeCell ref="N33:P35"/>
    <mergeCell ref="AV21:AW23"/>
    <mergeCell ref="AV18:AW20"/>
    <mergeCell ref="K94:W94"/>
    <mergeCell ref="AC88:BB88"/>
    <mergeCell ref="AV67:AW69"/>
    <mergeCell ref="AC86:BB86"/>
    <mergeCell ref="AC85:BB85"/>
    <mergeCell ref="AC87:BB87"/>
    <mergeCell ref="AC81:BB81"/>
    <mergeCell ref="D100:J100"/>
    <mergeCell ref="K100:W100"/>
    <mergeCell ref="D98:J98"/>
    <mergeCell ref="K98:W98"/>
    <mergeCell ref="K99:W99"/>
    <mergeCell ref="D99:J99"/>
    <mergeCell ref="AC89:BB89"/>
    <mergeCell ref="AC94:BB94"/>
    <mergeCell ref="AC91:BB91"/>
    <mergeCell ref="AV28:AW30"/>
    <mergeCell ref="AV31:AW33"/>
    <mergeCell ref="AV38:AW40"/>
    <mergeCell ref="AV41:AW43"/>
    <mergeCell ref="AS33:AT36"/>
    <mergeCell ref="AQ71:AR73"/>
    <mergeCell ref="AQ68:AR70"/>
    <mergeCell ref="AC101:BB101"/>
    <mergeCell ref="AC102:BB102"/>
    <mergeCell ref="AC104:BB104"/>
    <mergeCell ref="AC103:BB103"/>
    <mergeCell ref="BD103:BG103"/>
    <mergeCell ref="BD104:BG104"/>
    <mergeCell ref="BD99:BG99"/>
    <mergeCell ref="BD100:BG100"/>
    <mergeCell ref="BD101:BG101"/>
    <mergeCell ref="BD102:BG102"/>
    <mergeCell ref="BD95:BG95"/>
    <mergeCell ref="BD96:BG96"/>
    <mergeCell ref="BD97:BG97"/>
    <mergeCell ref="BD98:BG98"/>
    <mergeCell ref="BD91:BG91"/>
    <mergeCell ref="BD92:BG92"/>
    <mergeCell ref="BD93:BG93"/>
    <mergeCell ref="BD94:BG94"/>
    <mergeCell ref="BD87:BG87"/>
    <mergeCell ref="BD88:BG88"/>
    <mergeCell ref="BD89:BG89"/>
    <mergeCell ref="BD90:BG90"/>
    <mergeCell ref="BD83:BG83"/>
    <mergeCell ref="BD84:BG84"/>
    <mergeCell ref="BD85:BG85"/>
    <mergeCell ref="BD86:BG86"/>
    <mergeCell ref="BE48:BG76"/>
    <mergeCell ref="BD63:BD66"/>
    <mergeCell ref="BD73:BD76"/>
    <mergeCell ref="BD58:BD61"/>
    <mergeCell ref="BD48:BD51"/>
    <mergeCell ref="BC10:BG11"/>
    <mergeCell ref="BD17:BD20"/>
    <mergeCell ref="BD22:BD25"/>
    <mergeCell ref="BD27:BD30"/>
    <mergeCell ref="BD12:BD15"/>
    <mergeCell ref="BC22:BC25"/>
    <mergeCell ref="BC27:BC30"/>
    <mergeCell ref="BE12:BG45"/>
    <mergeCell ref="BC32:BC35"/>
    <mergeCell ref="BC12:BC15"/>
    <mergeCell ref="BC17:BC20"/>
    <mergeCell ref="BC42:BC45"/>
    <mergeCell ref="BC37:BC40"/>
    <mergeCell ref="AX30:AY32"/>
    <mergeCell ref="AX20:AY22"/>
    <mergeCell ref="AX40:AY42"/>
    <mergeCell ref="BD32:BD35"/>
    <mergeCell ref="BD37:BD40"/>
    <mergeCell ref="BD53:BD56"/>
    <mergeCell ref="BC48:BC51"/>
    <mergeCell ref="AC99:BB99"/>
    <mergeCell ref="AC100:BB100"/>
    <mergeCell ref="X99:AB99"/>
    <mergeCell ref="BD42:BD45"/>
    <mergeCell ref="BC53:BC56"/>
    <mergeCell ref="BD81:BG81"/>
    <mergeCell ref="BD82:BG82"/>
    <mergeCell ref="BD68:BD71"/>
    <mergeCell ref="BD80:BG80"/>
    <mergeCell ref="BD79:BG79"/>
    <mergeCell ref="AC90:BB90"/>
    <mergeCell ref="AC92:BB92"/>
    <mergeCell ref="AC97:BB97"/>
    <mergeCell ref="AC98:BB98"/>
    <mergeCell ref="AC96:BB96"/>
    <mergeCell ref="AC95:BB95"/>
    <mergeCell ref="AC93:BB93"/>
    <mergeCell ref="BC63:BC66"/>
    <mergeCell ref="BC68:BC71"/>
    <mergeCell ref="AS69:AT72"/>
    <mergeCell ref="U69:AL71"/>
    <mergeCell ref="U72:AL74"/>
    <mergeCell ref="BC73:BC76"/>
    <mergeCell ref="AX66:AY68"/>
    <mergeCell ref="AV64:AW66"/>
    <mergeCell ref="AL62:AM64"/>
    <mergeCell ref="BC58:BC61"/>
    <mergeCell ref="D90:J90"/>
    <mergeCell ref="D87:J87"/>
    <mergeCell ref="D86:J86"/>
    <mergeCell ref="D85:J85"/>
    <mergeCell ref="D88:J88"/>
    <mergeCell ref="AX56:AY58"/>
    <mergeCell ref="AN60:AP63"/>
    <mergeCell ref="K85:W85"/>
    <mergeCell ref="K86:W86"/>
    <mergeCell ref="L16:M18"/>
    <mergeCell ref="G20:H22"/>
    <mergeCell ref="I41:J43"/>
    <mergeCell ref="X90:AB90"/>
    <mergeCell ref="U66:AL68"/>
    <mergeCell ref="X88:AB88"/>
    <mergeCell ref="X89:AB89"/>
    <mergeCell ref="AC84:BB84"/>
    <mergeCell ref="AC83:BB83"/>
    <mergeCell ref="X87:AB87"/>
    <mergeCell ref="B17:B20"/>
    <mergeCell ref="B32:B35"/>
    <mergeCell ref="C32:C35"/>
    <mergeCell ref="B27:B30"/>
    <mergeCell ref="C22:C25"/>
    <mergeCell ref="C17:C20"/>
    <mergeCell ref="AV57:AW59"/>
    <mergeCell ref="AV54:AW56"/>
    <mergeCell ref="AS51:AT54"/>
    <mergeCell ref="AC82:BB82"/>
    <mergeCell ref="AC80:BB80"/>
    <mergeCell ref="AC79:BB79"/>
    <mergeCell ref="AL59:AM61"/>
    <mergeCell ref="AQ50:AR52"/>
    <mergeCell ref="AQ53:AR55"/>
    <mergeCell ref="K84:W84"/>
    <mergeCell ref="K93:W93"/>
    <mergeCell ref="X93:AB93"/>
    <mergeCell ref="D93:J93"/>
    <mergeCell ref="D92:J92"/>
    <mergeCell ref="K87:W87"/>
    <mergeCell ref="D84:J84"/>
    <mergeCell ref="X91:AB91"/>
    <mergeCell ref="D102:J102"/>
    <mergeCell ref="X102:AB102"/>
    <mergeCell ref="K102:W102"/>
    <mergeCell ref="X98:AB98"/>
    <mergeCell ref="X100:AB100"/>
    <mergeCell ref="X97:AB97"/>
    <mergeCell ref="X96:AB96"/>
    <mergeCell ref="D96:J96"/>
    <mergeCell ref="D95:J95"/>
    <mergeCell ref="X92:AB92"/>
    <mergeCell ref="K97:W97"/>
    <mergeCell ref="X94:AB94"/>
    <mergeCell ref="K95:W95"/>
    <mergeCell ref="X95:AB95"/>
    <mergeCell ref="K92:W92"/>
    <mergeCell ref="K96:W96"/>
    <mergeCell ref="X104:AB104"/>
    <mergeCell ref="D101:J101"/>
    <mergeCell ref="X103:AB103"/>
    <mergeCell ref="D103:J103"/>
    <mergeCell ref="K103:W103"/>
    <mergeCell ref="K101:W101"/>
    <mergeCell ref="X101:AB101"/>
    <mergeCell ref="D104:J104"/>
    <mergeCell ref="K104:W104"/>
    <mergeCell ref="D91:J91"/>
    <mergeCell ref="K88:W88"/>
    <mergeCell ref="D89:J89"/>
    <mergeCell ref="D97:J97"/>
    <mergeCell ref="K91:W91"/>
    <mergeCell ref="K90:W90"/>
    <mergeCell ref="K89:W89"/>
    <mergeCell ref="D94:J94"/>
    <mergeCell ref="N36:P38"/>
    <mergeCell ref="N54:P56"/>
    <mergeCell ref="AB26:AE61"/>
    <mergeCell ref="C10:D10"/>
    <mergeCell ref="E10:BB11"/>
    <mergeCell ref="AN24:AP27"/>
    <mergeCell ref="AS16:AT19"/>
    <mergeCell ref="I18:J20"/>
    <mergeCell ref="I21:J23"/>
    <mergeCell ref="N18:O20"/>
    <mergeCell ref="X83:AB83"/>
    <mergeCell ref="D80:J80"/>
    <mergeCell ref="L52:M54"/>
    <mergeCell ref="T59:U61"/>
    <mergeCell ref="Q60:S63"/>
    <mergeCell ref="N51:P53"/>
    <mergeCell ref="X82:AB82"/>
    <mergeCell ref="D83:J83"/>
    <mergeCell ref="N68:O70"/>
    <mergeCell ref="N71:O73"/>
    <mergeCell ref="X81:AB81"/>
    <mergeCell ref="X80:AB80"/>
    <mergeCell ref="D82:J82"/>
    <mergeCell ref="K82:W82"/>
    <mergeCell ref="K80:W80"/>
    <mergeCell ref="K81:W81"/>
    <mergeCell ref="D81:J81"/>
    <mergeCell ref="D79:J79"/>
    <mergeCell ref="I68:J70"/>
    <mergeCell ref="G66:H68"/>
    <mergeCell ref="K79:W79"/>
    <mergeCell ref="I65:J67"/>
    <mergeCell ref="L70:M72"/>
    <mergeCell ref="I77:J77"/>
    <mergeCell ref="A12:A45"/>
    <mergeCell ref="A48:A76"/>
    <mergeCell ref="N15:O17"/>
    <mergeCell ref="L34:M36"/>
    <mergeCell ref="B63:B66"/>
    <mergeCell ref="C63:C66"/>
    <mergeCell ref="C58:C61"/>
    <mergeCell ref="C53:C56"/>
    <mergeCell ref="B73:B76"/>
    <mergeCell ref="C73:C76"/>
    <mergeCell ref="C12:C15"/>
    <mergeCell ref="B37:B40"/>
    <mergeCell ref="B58:B61"/>
    <mergeCell ref="B68:B71"/>
    <mergeCell ref="C68:C71"/>
    <mergeCell ref="B12:B15"/>
    <mergeCell ref="B42:B45"/>
    <mergeCell ref="C27:C30"/>
    <mergeCell ref="B53:B56"/>
    <mergeCell ref="B22:B25"/>
    <mergeCell ref="B48:B51"/>
    <mergeCell ref="C48:C51"/>
    <mergeCell ref="G40:H42"/>
    <mergeCell ref="C42:C45"/>
    <mergeCell ref="C37:C40"/>
    <mergeCell ref="G56:H58"/>
    <mergeCell ref="I29:J31"/>
    <mergeCell ref="I32:J34"/>
    <mergeCell ref="G30:H32"/>
    <mergeCell ref="I38:J40"/>
    <mergeCell ref="I57:J59"/>
    <mergeCell ref="I54:J56"/>
    <mergeCell ref="X86:AB86"/>
    <mergeCell ref="K83:W83"/>
    <mergeCell ref="S24:T27"/>
    <mergeCell ref="X79:AB79"/>
    <mergeCell ref="Z63:AF65"/>
    <mergeCell ref="T62:U64"/>
    <mergeCell ref="Y38:Z40"/>
    <mergeCell ref="K57:O59"/>
    <mergeCell ref="X85:AB85"/>
    <mergeCell ref="X84:AB84"/>
    <mergeCell ref="Y44:AA46"/>
    <mergeCell ref="AQ15:AR17"/>
    <mergeCell ref="AQ18:AR20"/>
    <mergeCell ref="AQ35:AR37"/>
    <mergeCell ref="AQ32:AR34"/>
    <mergeCell ref="AK26:AM28"/>
    <mergeCell ref="AK23:AM25"/>
    <mergeCell ref="AG41:AH43"/>
    <mergeCell ref="AG44:AH46"/>
    <mergeCell ref="AG38:AH40"/>
    <mergeCell ref="U23:V25"/>
    <mergeCell ref="U26:V28"/>
    <mergeCell ref="Y41:AA43"/>
  </mergeCells>
  <printOptions horizontalCentered="1" verticalCentered="1"/>
  <pageMargins left="0" right="0" top="0.5905511811023623" bottom="0" header="0.5118110236220472" footer="0.5118110236220472"/>
  <pageSetup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5905511811023623" right="0.3937007874015748" top="0.7874015748031497" bottom="0.7874015748031497" header="0.5118110236220472" footer="0.5118110236220472"/>
  <pageSetup orientation="portrait" paperSize="9" r:id="rId3"/>
  <legacyDrawing r:id="rId2"/>
  <oleObjects>
    <oleObject progId="文書" shapeId="12661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宮脇　満</dc:creator>
  <cp:keywords/>
  <dc:description/>
  <cp:lastModifiedBy>宮脇満</cp:lastModifiedBy>
  <cp:lastPrinted>2008-11-10T14:58:29Z</cp:lastPrinted>
  <dcterms:created xsi:type="dcterms:W3CDTF">2005-06-29T15:27:07Z</dcterms:created>
  <dcterms:modified xsi:type="dcterms:W3CDTF">2011-04-03T17:20:43Z</dcterms:modified>
  <cp:category/>
  <cp:version/>
  <cp:contentType/>
  <cp:contentStatus/>
</cp:coreProperties>
</file>