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0"/>
  </bookViews>
  <sheets>
    <sheet name="Ａブロック" sheetId="1" r:id="rId1"/>
    <sheet name="Ｂブロック" sheetId="2" r:id="rId2"/>
    <sheet name="Ｃブロック" sheetId="3" r:id="rId3"/>
    <sheet name="Ｄブロック" sheetId="4" r:id="rId4"/>
    <sheet name="大会競技ルール" sheetId="5" r:id="rId5"/>
  </sheets>
  <definedNames/>
  <calcPr fullCalcOnLoad="1"/>
</workbook>
</file>

<file path=xl/sharedStrings.xml><?xml version="1.0" encoding="utf-8"?>
<sst xmlns="http://schemas.openxmlformats.org/spreadsheetml/2006/main" count="153" uniqueCount="75">
  <si>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</si>
  <si>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</si>
  <si>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</si>
  <si>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</si>
  <si>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</si>
  <si>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</si>
  <si>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</si>
  <si>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</si>
  <si>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</si>
  <si>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</si>
  <si>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</si>
  <si>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</si>
  <si>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</si>
  <si>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</si>
  <si>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</si>
  <si>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</si>
  <si>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</si>
  <si>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</si>
  <si>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</si>
  <si>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</si>
  <si>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</si>
  <si>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</si>
  <si>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</si>
  <si>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</si>
  <si>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南山田</t>
  </si>
  <si>
    <t>中白根</t>
  </si>
  <si>
    <t>山田</t>
  </si>
  <si>
    <t>横浜</t>
  </si>
  <si>
    <t>戸塚</t>
  </si>
  <si>
    <t>2014年 4月 12日～2014年 8月31日</t>
  </si>
  <si>
    <t>第１１回さわやかカップジュニアリーグ・予選ブロック</t>
  </si>
  <si>
    <t>師岡</t>
  </si>
  <si>
    <t>太尾</t>
  </si>
  <si>
    <t>横浜フューチャーズ</t>
  </si>
  <si>
    <t>山田バッファローズ</t>
  </si>
  <si>
    <t>グラウンド提供回数</t>
  </si>
  <si>
    <t>グラウンド提供</t>
  </si>
  <si>
    <t>第１２回さわやかカップジュニアリーグ・予選ブロック</t>
  </si>
  <si>
    <t>横浜球友会</t>
  </si>
  <si>
    <t>荏田南イーグルス</t>
  </si>
  <si>
    <t>川和シャークス</t>
  </si>
  <si>
    <t>中白根キング</t>
  </si>
  <si>
    <t>師岡ベアーズ</t>
  </si>
  <si>
    <t>早渕レッドファイヤーズ</t>
  </si>
  <si>
    <t>鴨居ファイターズ</t>
  </si>
  <si>
    <t>笹下トッパーズ</t>
  </si>
  <si>
    <t>ブラックシャーク</t>
  </si>
  <si>
    <t>市場ハリケーンズ</t>
  </si>
  <si>
    <t>南山田ライオンズ</t>
  </si>
  <si>
    <t>茅ヶ崎エンデバーズ</t>
  </si>
  <si>
    <t>戸塚アイアンボンドス</t>
  </si>
  <si>
    <t>茅ヶ崎ドリームス</t>
  </si>
  <si>
    <t>永田オックス</t>
  </si>
  <si>
    <r>
      <t>三ツ沢ライオンズ</t>
    </r>
    <r>
      <rPr>
        <sz val="11"/>
        <color indexed="10"/>
        <rFont val="ＭＳ Ｐゴシック"/>
        <family val="3"/>
      </rPr>
      <t>（ブロック幹事）</t>
    </r>
  </si>
  <si>
    <t>永田</t>
  </si>
  <si>
    <t>茅崎Ｅ</t>
  </si>
  <si>
    <t>茅崎Ｄ</t>
  </si>
  <si>
    <t>三ツ沢</t>
  </si>
  <si>
    <t>白山</t>
  </si>
  <si>
    <t>笹下</t>
  </si>
  <si>
    <t>ブラック</t>
  </si>
  <si>
    <t>市場</t>
  </si>
  <si>
    <t>ハマ</t>
  </si>
  <si>
    <t>早渕</t>
  </si>
  <si>
    <t>鴨居</t>
  </si>
  <si>
    <t>横球</t>
  </si>
  <si>
    <t>荏田南</t>
  </si>
  <si>
    <t>ＤＭ</t>
  </si>
  <si>
    <r>
      <t>ＤＭファイターズ</t>
    </r>
    <r>
      <rPr>
        <sz val="11"/>
        <color indexed="10"/>
        <rFont val="ＭＳ Ｐゴシック"/>
        <family val="3"/>
      </rPr>
      <t>（ブロック幹事）</t>
    </r>
  </si>
  <si>
    <r>
      <t>ハマ・ヤンキース</t>
    </r>
    <r>
      <rPr>
        <sz val="11"/>
        <color indexed="10"/>
        <rFont val="ＭＳ Ｐゴシック"/>
        <family val="3"/>
      </rPr>
      <t>（ブロック幹事）</t>
    </r>
  </si>
  <si>
    <t>白山フレンドジュニア</t>
  </si>
  <si>
    <r>
      <t>太尾パワーズ</t>
    </r>
    <r>
      <rPr>
        <sz val="11"/>
        <color indexed="10"/>
        <rFont val="ＭＳ Ｐゴシック"/>
        <family val="3"/>
      </rPr>
      <t>（ブロック幹事）</t>
    </r>
  </si>
  <si>
    <t>＜今週の試合結果＞</t>
  </si>
  <si>
    <t>2015年 5月 3日～2015年 8月 1日</t>
  </si>
  <si>
    <t>【2015. 5. 3現在】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</si>
</sst>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center" vertical="center" shrinkToFit="1"/>
    </xf>
    <xf numFmtId="185" fontId="3" fillId="0" borderId="25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56" fontId="0" fillId="0" borderId="29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176" fontId="3" fillId="0" borderId="30" xfId="0" applyNumberFormat="1" applyFont="1" applyFill="1" applyBorder="1" applyAlignment="1">
      <alignment horizontal="center" vertical="center" shrinkToFit="1"/>
    </xf>
    <xf numFmtId="56" fontId="0" fillId="0" borderId="31" xfId="0" applyNumberFormat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56" fontId="0" fillId="0" borderId="35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3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185" fontId="3" fillId="0" borderId="32" xfId="0" applyNumberFormat="1" applyFont="1" applyBorder="1" applyAlignment="1" applyProtection="1">
      <alignment horizontal="center" vertical="center" shrinkToFit="1"/>
      <protection/>
    </xf>
    <xf numFmtId="176" fontId="6" fillId="0" borderId="38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2" xfId="0" applyNumberFormat="1" applyBorder="1" applyAlignment="1">
      <alignment horizontal="center" vertical="center" shrinkToFit="1"/>
    </xf>
    <xf numFmtId="20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6" xfId="0" applyNumberFormat="1" applyBorder="1" applyAlignment="1">
      <alignment horizontal="center" vertical="center" shrinkToFit="1"/>
    </xf>
    <xf numFmtId="20" fontId="0" fillId="0" borderId="47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8" xfId="0" applyNumberFormat="1" applyFont="1" applyBorder="1" applyAlignment="1">
      <alignment horizontal="center" vertical="center" shrinkToFit="1"/>
    </xf>
    <xf numFmtId="193" fontId="6" fillId="0" borderId="39" xfId="0" applyNumberFormat="1" applyFont="1" applyBorder="1" applyAlignment="1">
      <alignment horizontal="center" vertical="center" shrinkToFit="1"/>
    </xf>
    <xf numFmtId="193" fontId="6" fillId="0" borderId="48" xfId="0" applyNumberFormat="1" applyFont="1" applyBorder="1" applyAlignment="1">
      <alignment horizontal="center"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193" fontId="6" fillId="0" borderId="5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51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6" fontId="6" fillId="0" borderId="52" xfId="0" applyNumberFormat="1" applyFont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53" xfId="0" applyNumberFormat="1" applyFont="1" applyFill="1" applyBorder="1" applyAlignment="1">
      <alignment horizontal="center" vertical="center" shrinkToFit="1"/>
    </xf>
    <xf numFmtId="49" fontId="3" fillId="0" borderId="54" xfId="0" applyNumberFormat="1" applyFont="1" applyFill="1" applyBorder="1" applyAlignment="1">
      <alignment horizontal="center" vertical="center" shrinkToFit="1"/>
    </xf>
    <xf numFmtId="49" fontId="3" fillId="0" borderId="55" xfId="0" applyNumberFormat="1" applyFont="1" applyFill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8" xfId="0" applyNumberFormat="1" applyFont="1" applyBorder="1" applyAlignment="1">
      <alignment horizontal="center" vertical="center" shrinkToFit="1"/>
    </xf>
    <xf numFmtId="194" fontId="6" fillId="0" borderId="39" xfId="0" applyNumberFormat="1" applyFont="1" applyBorder="1" applyAlignment="1">
      <alignment horizontal="center" vertical="center" shrinkToFit="1"/>
    </xf>
    <xf numFmtId="194" fontId="6" fillId="0" borderId="48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94" fontId="0" fillId="0" borderId="38" xfId="0" applyNumberFormat="1" applyFont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20" fontId="0" fillId="0" borderId="58" xfId="0" applyNumberFormat="1" applyBorder="1" applyAlignment="1">
      <alignment horizontal="center" vertical="center" shrinkToFit="1"/>
    </xf>
    <xf numFmtId="194" fontId="0" fillId="0" borderId="39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94" fontId="0" fillId="0" borderId="57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176" fontId="3" fillId="23" borderId="35" xfId="0" applyNumberFormat="1" applyFont="1" applyFill="1" applyBorder="1" applyAlignment="1">
      <alignment horizontal="center" vertical="center" shrinkToFit="1"/>
    </xf>
    <xf numFmtId="176" fontId="3" fillId="23" borderId="33" xfId="0" applyNumberFormat="1" applyFont="1" applyFill="1" applyBorder="1" applyAlignment="1">
      <alignment horizontal="center" vertical="center" shrinkToFit="1"/>
    </xf>
    <xf numFmtId="176" fontId="3" fillId="23" borderId="59" xfId="0" applyNumberFormat="1" applyFont="1" applyFill="1" applyBorder="1" applyAlignment="1">
      <alignment horizontal="center" vertical="center" shrinkToFit="1"/>
    </xf>
    <xf numFmtId="176" fontId="2" fillId="23" borderId="60" xfId="0" applyNumberFormat="1" applyFont="1" applyFill="1" applyBorder="1" applyAlignment="1">
      <alignment horizontal="center" vertical="center" shrinkToFit="1"/>
    </xf>
    <xf numFmtId="176" fontId="0" fillId="23" borderId="17" xfId="0" applyNumberFormat="1" applyFont="1" applyFill="1" applyBorder="1" applyAlignment="1">
      <alignment horizontal="center" vertical="center" shrinkToFit="1"/>
    </xf>
    <xf numFmtId="176" fontId="3" fillId="23" borderId="13" xfId="0" applyNumberFormat="1" applyFont="1" applyFill="1" applyBorder="1" applyAlignment="1">
      <alignment horizontal="center" vertical="center" shrinkToFit="1"/>
    </xf>
    <xf numFmtId="176" fontId="3" fillId="23" borderId="15" xfId="0" applyNumberFormat="1" applyFont="1" applyFill="1" applyBorder="1" applyAlignment="1">
      <alignment horizontal="center" vertical="center" shrinkToFit="1"/>
    </xf>
    <xf numFmtId="176" fontId="3" fillId="23" borderId="61" xfId="0" applyNumberFormat="1" applyFont="1" applyFill="1" applyBorder="1" applyAlignment="1">
      <alignment horizontal="center" vertical="center" shrinkToFit="1"/>
    </xf>
    <xf numFmtId="194" fontId="0" fillId="0" borderId="48" xfId="0" applyNumberFormat="1" applyFont="1" applyBorder="1" applyAlignment="1">
      <alignment horizontal="center" vertical="center" shrinkToFit="1"/>
    </xf>
    <xf numFmtId="194" fontId="0" fillId="0" borderId="39" xfId="0" applyNumberFormat="1" applyFont="1" applyBorder="1" applyAlignment="1">
      <alignment horizontal="center" vertical="center" shrinkToFit="1"/>
    </xf>
    <xf numFmtId="49" fontId="3" fillId="0" borderId="45" xfId="0" applyNumberFormat="1" applyFont="1" applyFill="1" applyBorder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 shrinkToFit="1"/>
    </xf>
    <xf numFmtId="20" fontId="0" fillId="0" borderId="62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61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59" xfId="0" applyNumberFormat="1" applyFont="1" applyFill="1" applyBorder="1" applyAlignment="1">
      <alignment horizontal="center" vertical="center" shrinkToFit="1"/>
    </xf>
    <xf numFmtId="176" fontId="2" fillId="0" borderId="60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61" xfId="0" applyNumberFormat="1" applyFont="1" applyFill="1" applyBorder="1" applyAlignment="1">
      <alignment horizontal="center" vertical="center" shrinkToFit="1"/>
    </xf>
    <xf numFmtId="176" fontId="0" fillId="0" borderId="62" xfId="0" applyNumberFormat="1" applyFill="1" applyBorder="1" applyAlignment="1">
      <alignment horizontal="center" vertical="center" shrinkToFit="1"/>
    </xf>
    <xf numFmtId="176" fontId="6" fillId="0" borderId="50" xfId="0" applyNumberFormat="1" applyFont="1" applyBorder="1" applyAlignment="1">
      <alignment horizontal="center" vertical="center" shrinkToFit="1"/>
    </xf>
    <xf numFmtId="185" fontId="3" fillId="23" borderId="32" xfId="0" applyNumberFormat="1" applyFont="1" applyFill="1" applyBorder="1" applyAlignment="1" applyProtection="1">
      <alignment horizontal="center" vertical="center" shrinkToFit="1"/>
      <protection/>
    </xf>
    <xf numFmtId="188" fontId="3" fillId="23" borderId="15" xfId="0" applyNumberFormat="1" applyFont="1" applyFill="1" applyBorder="1" applyAlignment="1" applyProtection="1">
      <alignment horizontal="center" vertical="center" shrinkToFit="1"/>
      <protection/>
    </xf>
    <xf numFmtId="187" fontId="3" fillId="23" borderId="16" xfId="0" applyNumberFormat="1" applyFont="1" applyFill="1" applyBorder="1" applyAlignment="1" applyProtection="1">
      <alignment horizontal="center" vertical="center" shrinkToFit="1"/>
      <protection/>
    </xf>
    <xf numFmtId="176" fontId="6" fillId="23" borderId="57" xfId="0" applyNumberFormat="1" applyFont="1" applyFill="1" applyBorder="1" applyAlignment="1">
      <alignment horizontal="center" vertical="center" shrinkToFit="1"/>
    </xf>
    <xf numFmtId="193" fontId="6" fillId="23" borderId="48" xfId="0" applyNumberFormat="1" applyFont="1" applyFill="1" applyBorder="1" applyAlignment="1">
      <alignment horizontal="center" vertical="center" shrinkToFit="1"/>
    </xf>
    <xf numFmtId="194" fontId="6" fillId="23" borderId="48" xfId="0" applyNumberFormat="1" applyFont="1" applyFill="1" applyBorder="1" applyAlignment="1">
      <alignment horizontal="center" vertical="center" shrinkToFit="1"/>
    </xf>
    <xf numFmtId="176" fontId="3" fillId="23" borderId="45" xfId="0" applyNumberFormat="1" applyFont="1" applyFill="1" applyBorder="1" applyAlignment="1">
      <alignment horizontal="center" vertical="center" shrinkToFit="1"/>
    </xf>
    <xf numFmtId="176" fontId="3" fillId="23" borderId="54" xfId="0" applyNumberFormat="1" applyFont="1" applyFill="1" applyBorder="1" applyAlignment="1">
      <alignment horizontal="center" vertical="center" shrinkToFit="1"/>
    </xf>
    <xf numFmtId="176" fontId="3" fillId="23" borderId="53" xfId="0" applyNumberFormat="1" applyFont="1" applyFill="1" applyBorder="1" applyAlignment="1">
      <alignment horizontal="center" vertical="center" shrinkToFit="1"/>
    </xf>
    <xf numFmtId="176" fontId="3" fillId="23" borderId="64" xfId="0" applyNumberFormat="1" applyFont="1" applyFill="1" applyBorder="1" applyAlignment="1">
      <alignment horizontal="center" vertical="center" shrinkToFit="1"/>
    </xf>
    <xf numFmtId="176" fontId="6" fillId="23" borderId="39" xfId="0" applyNumberFormat="1" applyFont="1" applyFill="1" applyBorder="1" applyAlignment="1">
      <alignment horizontal="center" vertical="center" shrinkToFit="1"/>
    </xf>
    <xf numFmtId="176" fontId="0" fillId="23" borderId="11" xfId="0" applyNumberFormat="1" applyFont="1" applyFill="1" applyBorder="1" applyAlignment="1">
      <alignment horizontal="center" vertical="center" shrinkToFit="1"/>
    </xf>
    <xf numFmtId="176" fontId="3" fillId="23" borderId="28" xfId="0" applyNumberFormat="1" applyFont="1" applyFill="1" applyBorder="1" applyAlignment="1">
      <alignment horizontal="center" vertical="center" shrinkToFit="1"/>
    </xf>
    <xf numFmtId="176" fontId="3" fillId="23" borderId="26" xfId="0" applyNumberFormat="1" applyFont="1" applyFill="1" applyBorder="1" applyAlignment="1">
      <alignment horizontal="center" vertical="center" shrinkToFit="1"/>
    </xf>
    <xf numFmtId="176" fontId="3" fillId="23" borderId="65" xfId="0" applyNumberFormat="1" applyFont="1" applyFill="1" applyBorder="1" applyAlignment="1">
      <alignment horizontal="center" vertical="center" shrinkToFit="1"/>
    </xf>
    <xf numFmtId="176" fontId="0" fillId="0" borderId="49" xfId="0" applyNumberFormat="1" applyFill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left" vertical="center"/>
    </xf>
    <xf numFmtId="176" fontId="0" fillId="0" borderId="36" xfId="0" applyNumberFormat="1" applyBorder="1" applyAlignment="1">
      <alignment horizontal="left" vertical="center"/>
    </xf>
    <xf numFmtId="176" fontId="0" fillId="0" borderId="66" xfId="0" applyNumberFormat="1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176" fontId="0" fillId="0" borderId="32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176" fontId="0" fillId="0" borderId="32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72" xfId="0" applyNumberFormat="1" applyFill="1" applyBorder="1" applyAlignment="1">
      <alignment horizontal="left" vertical="center" shrinkToFit="1"/>
    </xf>
    <xf numFmtId="176" fontId="0" fillId="0" borderId="40" xfId="0" applyNumberFormat="1" applyFill="1" applyBorder="1" applyAlignment="1">
      <alignment horizontal="left" vertical="center" shrinkToFit="1"/>
    </xf>
    <xf numFmtId="0" fontId="0" fillId="0" borderId="73" xfId="0" applyFill="1" applyBorder="1" applyAlignment="1">
      <alignment horizontal="left" vertical="center" shrinkToFit="1"/>
    </xf>
    <xf numFmtId="176" fontId="0" fillId="0" borderId="32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176" fontId="0" fillId="0" borderId="63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68" xfId="0" applyNumberFormat="1" applyFont="1" applyFill="1" applyBorder="1" applyAlignment="1">
      <alignment horizontal="center" vertical="center" shrinkToFit="1"/>
    </xf>
    <xf numFmtId="176" fontId="6" fillId="0" borderId="63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6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70" xfId="0" applyNumberFormat="1" applyFont="1" applyBorder="1" applyAlignment="1" applyProtection="1">
      <alignment horizontal="center" vertical="center" shrinkToFit="1"/>
      <protection/>
    </xf>
    <xf numFmtId="188" fontId="3" fillId="0" borderId="71" xfId="0" applyNumberFormat="1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>
      <alignment horizontal="right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23" borderId="67" xfId="0" applyNumberFormat="1" applyFill="1" applyBorder="1" applyAlignment="1">
      <alignment horizontal="left" vertical="center" shrinkToFit="1"/>
    </xf>
    <xf numFmtId="176" fontId="0" fillId="23" borderId="36" xfId="0" applyNumberFormat="1" applyFill="1" applyBorder="1" applyAlignment="1">
      <alignment horizontal="left" vertical="center" shrinkToFit="1"/>
    </xf>
    <xf numFmtId="176" fontId="0" fillId="23" borderId="66" xfId="0" applyNumberFormat="1" applyFill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25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176" fontId="0" fillId="23" borderId="75" xfId="0" applyNumberFormat="1" applyFill="1" applyBorder="1" applyAlignment="1">
      <alignment horizontal="left" vertical="center" shrinkToFit="1"/>
    </xf>
    <xf numFmtId="176" fontId="0" fillId="23" borderId="43" xfId="0" applyNumberFormat="1" applyFill="1" applyBorder="1" applyAlignment="1">
      <alignment horizontal="left" vertical="center" shrinkToFit="1"/>
    </xf>
    <xf numFmtId="176" fontId="0" fillId="23" borderId="76" xfId="0" applyNumberForma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75" xfId="0" applyNumberFormat="1" applyFill="1" applyBorder="1" applyAlignment="1">
      <alignment horizontal="left" vertical="center" shrinkToFit="1"/>
    </xf>
    <xf numFmtId="176" fontId="0" fillId="0" borderId="43" xfId="0" applyNumberFormat="1" applyFill="1" applyBorder="1" applyAlignment="1">
      <alignment horizontal="left" vertical="center" shrinkToFit="1"/>
    </xf>
    <xf numFmtId="176" fontId="0" fillId="0" borderId="76" xfId="0" applyNumberForma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85" zoomScaleNormal="85" zoomScalePageLayoutView="0" workbookViewId="0" topLeftCell="A1">
      <selection activeCell="M4" sqref="M4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184" t="s">
        <v>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8" customHeight="1">
      <c r="A2" s="197" t="s">
        <v>73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8" ht="15" thickBot="1">
      <c r="A3" s="6" t="s">
        <v>5</v>
      </c>
      <c r="B3" s="6"/>
      <c r="M3" s="208" t="s">
        <v>74</v>
      </c>
      <c r="N3" s="208"/>
      <c r="O3" s="208"/>
      <c r="P3" s="204" t="s">
        <v>12</v>
      </c>
      <c r="Q3" s="205"/>
      <c r="R3" s="205"/>
    </row>
    <row r="4" spans="1:18" s="26" customFormat="1" ht="27" customHeight="1" thickBot="1">
      <c r="A4" s="198"/>
      <c r="B4" s="199"/>
      <c r="C4" s="200"/>
      <c r="D4" s="142" t="s">
        <v>65</v>
      </c>
      <c r="E4" s="76" t="s">
        <v>66</v>
      </c>
      <c r="F4" s="76" t="s">
        <v>67</v>
      </c>
      <c r="G4" s="76" t="s">
        <v>26</v>
      </c>
      <c r="H4" s="167" t="s">
        <v>23</v>
      </c>
      <c r="I4" s="71" t="s">
        <v>25</v>
      </c>
      <c r="J4" s="201" t="s">
        <v>7</v>
      </c>
      <c r="K4" s="202"/>
      <c r="L4" s="203"/>
      <c r="M4" s="7" t="s">
        <v>0</v>
      </c>
      <c r="N4" s="7" t="s">
        <v>18</v>
      </c>
      <c r="O4" s="98" t="s">
        <v>35</v>
      </c>
      <c r="P4" s="35" t="s">
        <v>13</v>
      </c>
      <c r="Q4" s="1"/>
      <c r="R4" s="1"/>
    </row>
    <row r="5" spans="1:16" ht="20.25" customHeight="1">
      <c r="A5" s="191" t="s">
        <v>38</v>
      </c>
      <c r="B5" s="192"/>
      <c r="C5" s="193"/>
      <c r="D5" s="79"/>
      <c r="E5" s="80"/>
      <c r="F5" s="80"/>
      <c r="G5" s="80"/>
      <c r="H5" s="81"/>
      <c r="I5" s="81"/>
      <c r="J5" s="22">
        <f aca="true" t="shared" si="0" ref="J5:J10">COUNTIF(D5:I5,"○")</f>
        <v>0</v>
      </c>
      <c r="K5" s="8">
        <f aca="true" t="shared" si="1" ref="K5:K10">COUNTIF(D5:I5,"●")</f>
        <v>0</v>
      </c>
      <c r="L5" s="9">
        <f aca="true" t="shared" si="2" ref="L5:L10">COUNTIF(D5:I5,"△")</f>
        <v>0</v>
      </c>
      <c r="M5" s="53">
        <f aca="true" t="shared" si="3" ref="M5:M10">COUNTIF(D5:I5,"")-1</f>
        <v>5</v>
      </c>
      <c r="N5" s="68"/>
      <c r="O5" s="99"/>
      <c r="P5" s="35" t="s">
        <v>14</v>
      </c>
    </row>
    <row r="6" spans="1:16" ht="20.25" customHeight="1">
      <c r="A6" s="191" t="s">
        <v>39</v>
      </c>
      <c r="B6" s="192"/>
      <c r="C6" s="193"/>
      <c r="D6" s="82"/>
      <c r="E6" s="83"/>
      <c r="F6" s="84"/>
      <c r="G6" s="84"/>
      <c r="H6" s="84"/>
      <c r="I6" s="84"/>
      <c r="J6" s="52">
        <f t="shared" si="0"/>
        <v>0</v>
      </c>
      <c r="K6" s="10">
        <f t="shared" si="1"/>
        <v>0</v>
      </c>
      <c r="L6" s="11">
        <f t="shared" si="2"/>
        <v>0</v>
      </c>
      <c r="M6" s="54">
        <f t="shared" si="3"/>
        <v>5</v>
      </c>
      <c r="N6" s="69"/>
      <c r="O6" s="100"/>
      <c r="P6" s="35" t="s">
        <v>15</v>
      </c>
    </row>
    <row r="7" spans="1:16" ht="20.25" customHeight="1">
      <c r="A7" s="194" t="s">
        <v>68</v>
      </c>
      <c r="B7" s="195"/>
      <c r="C7" s="196"/>
      <c r="D7" s="82"/>
      <c r="E7" s="85"/>
      <c r="F7" s="83"/>
      <c r="G7" s="84"/>
      <c r="H7" s="84"/>
      <c r="I7" s="84"/>
      <c r="J7" s="52">
        <f t="shared" si="0"/>
        <v>0</v>
      </c>
      <c r="K7" s="10">
        <f t="shared" si="1"/>
        <v>0</v>
      </c>
      <c r="L7" s="11">
        <f t="shared" si="2"/>
        <v>0</v>
      </c>
      <c r="M7" s="54">
        <f t="shared" si="3"/>
        <v>5</v>
      </c>
      <c r="N7" s="69"/>
      <c r="O7" s="100"/>
      <c r="P7" s="35" t="s">
        <v>16</v>
      </c>
    </row>
    <row r="8" spans="1:16" ht="20.25" customHeight="1">
      <c r="A8" s="185" t="s">
        <v>34</v>
      </c>
      <c r="B8" s="186"/>
      <c r="C8" s="187"/>
      <c r="D8" s="110"/>
      <c r="E8" s="85"/>
      <c r="F8" s="85"/>
      <c r="G8" s="83"/>
      <c r="H8" s="84"/>
      <c r="I8" s="86"/>
      <c r="J8" s="52">
        <f t="shared" si="0"/>
        <v>0</v>
      </c>
      <c r="K8" s="10">
        <f t="shared" si="1"/>
        <v>0</v>
      </c>
      <c r="L8" s="11">
        <f t="shared" si="2"/>
        <v>0</v>
      </c>
      <c r="M8" s="54">
        <f t="shared" si="3"/>
        <v>5</v>
      </c>
      <c r="N8" s="69"/>
      <c r="O8" s="100"/>
      <c r="P8" s="35" t="s">
        <v>17</v>
      </c>
    </row>
    <row r="9" spans="1:16" ht="20.25" customHeight="1">
      <c r="A9" s="188" t="s">
        <v>40</v>
      </c>
      <c r="B9" s="189"/>
      <c r="C9" s="190"/>
      <c r="D9" s="117"/>
      <c r="E9" s="116"/>
      <c r="F9" s="86"/>
      <c r="G9" s="86"/>
      <c r="H9" s="83"/>
      <c r="I9" s="85"/>
      <c r="J9" s="52">
        <f t="shared" si="0"/>
        <v>0</v>
      </c>
      <c r="K9" s="10">
        <f t="shared" si="1"/>
        <v>0</v>
      </c>
      <c r="L9" s="11">
        <f t="shared" si="2"/>
        <v>0</v>
      </c>
      <c r="M9" s="54">
        <f t="shared" si="3"/>
        <v>5</v>
      </c>
      <c r="N9" s="69"/>
      <c r="O9" s="100"/>
      <c r="P9" s="40" t="s">
        <v>21</v>
      </c>
    </row>
    <row r="10" spans="1:16" ht="20.25" customHeight="1" thickBot="1">
      <c r="A10" s="181" t="s">
        <v>41</v>
      </c>
      <c r="B10" s="182"/>
      <c r="C10" s="183"/>
      <c r="D10" s="128"/>
      <c r="E10" s="88"/>
      <c r="F10" s="87"/>
      <c r="G10" s="87"/>
      <c r="H10" s="88"/>
      <c r="I10" s="89"/>
      <c r="J10" s="52">
        <f t="shared" si="0"/>
        <v>0</v>
      </c>
      <c r="K10" s="10">
        <f t="shared" si="1"/>
        <v>0</v>
      </c>
      <c r="L10" s="11">
        <f t="shared" si="2"/>
        <v>0</v>
      </c>
      <c r="M10" s="54">
        <f t="shared" si="3"/>
        <v>5</v>
      </c>
      <c r="N10" s="72"/>
      <c r="O10" s="101"/>
      <c r="P10" s="40"/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206" t="s">
        <v>19</v>
      </c>
      <c r="K11" s="206"/>
      <c r="L11" s="207"/>
      <c r="M11" s="36">
        <f>SUM(M5:M10)/2</f>
        <v>15</v>
      </c>
      <c r="N11" s="25"/>
      <c r="O11" s="102"/>
    </row>
    <row r="12" spans="1:14" ht="16.5" customHeight="1" thickBot="1">
      <c r="A12" s="6" t="s">
        <v>72</v>
      </c>
      <c r="B12" s="6"/>
      <c r="N12" s="48"/>
    </row>
    <row r="13" spans="1:16" ht="16.5" customHeight="1" thickBot="1">
      <c r="A13" s="4" t="s">
        <v>1</v>
      </c>
      <c r="B13" s="12" t="s">
        <v>8</v>
      </c>
      <c r="C13" s="5" t="s">
        <v>2</v>
      </c>
      <c r="D13" s="140" t="s">
        <v>20</v>
      </c>
      <c r="E13" s="141"/>
      <c r="F13" s="141"/>
      <c r="G13" s="141"/>
      <c r="H13" s="141"/>
      <c r="I13" s="141"/>
      <c r="J13" s="141"/>
      <c r="K13" s="141"/>
      <c r="L13" s="176"/>
      <c r="M13" s="141" t="s">
        <v>11</v>
      </c>
      <c r="N13" s="176"/>
      <c r="O13" s="103" t="s">
        <v>36</v>
      </c>
      <c r="P13" s="30"/>
    </row>
    <row r="14" spans="1:16" ht="16.5" customHeight="1" thickBot="1">
      <c r="A14" s="129"/>
      <c r="B14" s="130"/>
      <c r="C14" s="5"/>
      <c r="D14" s="140"/>
      <c r="E14" s="141"/>
      <c r="F14" s="141"/>
      <c r="G14" s="141"/>
      <c r="H14" s="141"/>
      <c r="I14" s="141"/>
      <c r="J14" s="141"/>
      <c r="K14" s="141"/>
      <c r="L14" s="176"/>
      <c r="M14" s="141"/>
      <c r="N14" s="176"/>
      <c r="O14" s="131"/>
      <c r="P14" s="74"/>
    </row>
    <row r="15" spans="1:16" ht="16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74"/>
    </row>
    <row r="16" spans="1:16" ht="16.5" customHeight="1" thickBot="1">
      <c r="A16" s="6" t="s">
        <v>6</v>
      </c>
      <c r="B16" s="6"/>
      <c r="P16" s="29"/>
    </row>
    <row r="17" spans="1:16" ht="16.5" customHeight="1" thickBot="1">
      <c r="A17" s="4" t="s">
        <v>1</v>
      </c>
      <c r="B17" s="12" t="s">
        <v>8</v>
      </c>
      <c r="C17" s="5" t="s">
        <v>2</v>
      </c>
      <c r="D17" s="140" t="s">
        <v>3</v>
      </c>
      <c r="E17" s="141"/>
      <c r="F17" s="141"/>
      <c r="G17" s="141"/>
      <c r="H17" s="141"/>
      <c r="I17" s="141"/>
      <c r="J17" s="141"/>
      <c r="K17" s="141"/>
      <c r="L17" s="176"/>
      <c r="M17" s="140" t="s">
        <v>11</v>
      </c>
      <c r="N17" s="176"/>
      <c r="O17" s="103" t="s">
        <v>36</v>
      </c>
      <c r="P17" s="29"/>
    </row>
    <row r="18" spans="1:16" ht="16.5" customHeight="1">
      <c r="A18" s="90"/>
      <c r="B18" s="91"/>
      <c r="C18" s="92"/>
      <c r="D18" s="177"/>
      <c r="E18" s="178"/>
      <c r="F18" s="178"/>
      <c r="G18" s="178"/>
      <c r="H18" s="178"/>
      <c r="I18" s="178"/>
      <c r="J18" s="178"/>
      <c r="K18" s="178"/>
      <c r="L18" s="179"/>
      <c r="M18" s="209"/>
      <c r="N18" s="210"/>
      <c r="O18" s="104"/>
      <c r="P18" s="74"/>
    </row>
    <row r="19" spans="1:16" ht="16.5" customHeight="1">
      <c r="A19" s="93"/>
      <c r="B19" s="94"/>
      <c r="C19" s="95"/>
      <c r="D19" s="180"/>
      <c r="E19" s="173"/>
      <c r="F19" s="173"/>
      <c r="G19" s="173"/>
      <c r="H19" s="173"/>
      <c r="I19" s="173"/>
      <c r="J19" s="173"/>
      <c r="K19" s="173"/>
      <c r="L19" s="174"/>
      <c r="M19" s="211"/>
      <c r="N19" s="212"/>
      <c r="O19" s="105"/>
      <c r="P19" s="74"/>
    </row>
    <row r="20" spans="1:16" ht="16.5" customHeight="1">
      <c r="A20" s="96"/>
      <c r="B20" s="97"/>
      <c r="C20" s="95"/>
      <c r="D20" s="180"/>
      <c r="E20" s="173"/>
      <c r="F20" s="173"/>
      <c r="G20" s="173"/>
      <c r="H20" s="173"/>
      <c r="I20" s="173"/>
      <c r="J20" s="173"/>
      <c r="K20" s="173"/>
      <c r="L20" s="174"/>
      <c r="M20" s="173"/>
      <c r="N20" s="174"/>
      <c r="O20" s="105"/>
      <c r="P20" s="74"/>
    </row>
    <row r="21" spans="1:16" ht="16.5" customHeight="1">
      <c r="A21" s="96"/>
      <c r="B21" s="97"/>
      <c r="C21" s="95"/>
      <c r="D21" s="180"/>
      <c r="E21" s="173"/>
      <c r="F21" s="173"/>
      <c r="G21" s="173"/>
      <c r="H21" s="173"/>
      <c r="I21" s="173"/>
      <c r="J21" s="173"/>
      <c r="K21" s="173"/>
      <c r="L21" s="174"/>
      <c r="M21" s="173"/>
      <c r="N21" s="174"/>
      <c r="O21" s="105"/>
      <c r="P21" s="74"/>
    </row>
    <row r="22" spans="1:16" ht="16.5" customHeight="1">
      <c r="A22" s="42"/>
      <c r="B22" s="66"/>
      <c r="C22" s="95"/>
      <c r="D22" s="213"/>
      <c r="E22" s="214"/>
      <c r="F22" s="214"/>
      <c r="G22" s="214"/>
      <c r="H22" s="214"/>
      <c r="I22" s="214"/>
      <c r="J22" s="214"/>
      <c r="K22" s="214"/>
      <c r="L22" s="215"/>
      <c r="M22" s="173"/>
      <c r="N22" s="174"/>
      <c r="O22" s="105"/>
      <c r="P22" s="74"/>
    </row>
    <row r="23" spans="1:16" ht="16.5" customHeight="1">
      <c r="A23" s="42"/>
      <c r="B23" s="66"/>
      <c r="C23" s="95"/>
      <c r="D23" s="175"/>
      <c r="E23" s="147"/>
      <c r="F23" s="147"/>
      <c r="G23" s="147"/>
      <c r="H23" s="147"/>
      <c r="I23" s="147"/>
      <c r="J23" s="147"/>
      <c r="K23" s="147"/>
      <c r="L23" s="139"/>
      <c r="M23" s="173"/>
      <c r="N23" s="174"/>
      <c r="O23" s="105"/>
      <c r="P23" s="74"/>
    </row>
    <row r="24" spans="1:16" ht="16.5" customHeight="1">
      <c r="A24" s="42"/>
      <c r="B24" s="66"/>
      <c r="C24" s="95"/>
      <c r="D24" s="213"/>
      <c r="E24" s="214"/>
      <c r="F24" s="214"/>
      <c r="G24" s="214"/>
      <c r="H24" s="214"/>
      <c r="I24" s="214"/>
      <c r="J24" s="214"/>
      <c r="K24" s="214"/>
      <c r="L24" s="215"/>
      <c r="M24" s="173"/>
      <c r="N24" s="174"/>
      <c r="O24" s="105"/>
      <c r="P24" s="74"/>
    </row>
    <row r="25" spans="1:16" ht="16.5" customHeight="1">
      <c r="A25" s="57"/>
      <c r="B25" s="58"/>
      <c r="C25" s="28"/>
      <c r="D25" s="175"/>
      <c r="E25" s="147"/>
      <c r="F25" s="147"/>
      <c r="G25" s="147"/>
      <c r="H25" s="147"/>
      <c r="I25" s="147"/>
      <c r="J25" s="147"/>
      <c r="K25" s="147"/>
      <c r="L25" s="139"/>
      <c r="M25" s="173"/>
      <c r="N25" s="174"/>
      <c r="O25" s="105"/>
      <c r="P25" s="74"/>
    </row>
    <row r="26" spans="1:16" ht="16.5" customHeight="1">
      <c r="A26" s="42"/>
      <c r="B26" s="55"/>
      <c r="C26" s="28"/>
      <c r="D26" s="175"/>
      <c r="E26" s="147"/>
      <c r="F26" s="147"/>
      <c r="G26" s="147"/>
      <c r="H26" s="147"/>
      <c r="I26" s="147"/>
      <c r="J26" s="147"/>
      <c r="K26" s="147"/>
      <c r="L26" s="139"/>
      <c r="M26" s="173"/>
      <c r="N26" s="174"/>
      <c r="O26" s="105"/>
      <c r="P26" s="74"/>
    </row>
    <row r="27" spans="1:16" ht="16.5" customHeight="1">
      <c r="A27" s="96"/>
      <c r="B27" s="134"/>
      <c r="C27" s="95"/>
      <c r="D27" s="180"/>
      <c r="E27" s="173"/>
      <c r="F27" s="173"/>
      <c r="G27" s="173"/>
      <c r="H27" s="173"/>
      <c r="I27" s="173"/>
      <c r="J27" s="173"/>
      <c r="K27" s="173"/>
      <c r="L27" s="174"/>
      <c r="M27" s="173"/>
      <c r="N27" s="174"/>
      <c r="O27" s="105"/>
      <c r="P27" s="74"/>
    </row>
    <row r="28" spans="1:16" ht="16.5" customHeight="1">
      <c r="A28" s="57"/>
      <c r="B28" s="135"/>
      <c r="C28" s="28"/>
      <c r="D28" s="175"/>
      <c r="E28" s="147"/>
      <c r="F28" s="147"/>
      <c r="G28" s="147"/>
      <c r="H28" s="147"/>
      <c r="I28" s="147"/>
      <c r="J28" s="147"/>
      <c r="K28" s="147"/>
      <c r="L28" s="139"/>
      <c r="M28" s="173"/>
      <c r="N28" s="174"/>
      <c r="O28" s="105"/>
      <c r="P28" s="74"/>
    </row>
    <row r="29" spans="1:16" ht="16.5" customHeight="1">
      <c r="A29" s="57"/>
      <c r="B29" s="27"/>
      <c r="C29" s="28"/>
      <c r="D29" s="175"/>
      <c r="E29" s="147"/>
      <c r="F29" s="147"/>
      <c r="G29" s="147"/>
      <c r="H29" s="147"/>
      <c r="I29" s="147"/>
      <c r="J29" s="147"/>
      <c r="K29" s="147"/>
      <c r="L29" s="139"/>
      <c r="M29" s="173"/>
      <c r="N29" s="174"/>
      <c r="O29" s="106"/>
      <c r="P29" s="74"/>
    </row>
    <row r="30" spans="1:16" ht="16.5" customHeight="1">
      <c r="A30" s="57"/>
      <c r="B30" s="27"/>
      <c r="C30" s="28"/>
      <c r="D30" s="175"/>
      <c r="E30" s="147"/>
      <c r="F30" s="147"/>
      <c r="G30" s="147"/>
      <c r="H30" s="147"/>
      <c r="I30" s="147"/>
      <c r="J30" s="147"/>
      <c r="K30" s="147"/>
      <c r="L30" s="139"/>
      <c r="M30" s="173"/>
      <c r="N30" s="174"/>
      <c r="O30" s="106"/>
      <c r="P30" s="74"/>
    </row>
    <row r="31" spans="1:16" ht="16.5" customHeight="1">
      <c r="A31" s="57"/>
      <c r="B31" s="27"/>
      <c r="C31" s="28"/>
      <c r="D31" s="175"/>
      <c r="E31" s="147"/>
      <c r="F31" s="147"/>
      <c r="G31" s="147"/>
      <c r="H31" s="147"/>
      <c r="I31" s="147"/>
      <c r="J31" s="147"/>
      <c r="K31" s="147"/>
      <c r="L31" s="139"/>
      <c r="M31" s="173"/>
      <c r="N31" s="174"/>
      <c r="O31" s="106"/>
      <c r="P31" s="74"/>
    </row>
    <row r="32" spans="1:16" ht="16.5" customHeight="1" thickBot="1">
      <c r="A32" s="61"/>
      <c r="B32" s="49"/>
      <c r="C32" s="50"/>
      <c r="D32" s="170"/>
      <c r="E32" s="171"/>
      <c r="F32" s="171"/>
      <c r="G32" s="171"/>
      <c r="H32" s="171"/>
      <c r="I32" s="171"/>
      <c r="J32" s="171"/>
      <c r="K32" s="171"/>
      <c r="L32" s="172"/>
      <c r="M32" s="168"/>
      <c r="N32" s="169"/>
      <c r="O32" s="107"/>
      <c r="P32" s="74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49">
    <mergeCell ref="D25:L25"/>
    <mergeCell ref="M25:N25"/>
    <mergeCell ref="D23:L23"/>
    <mergeCell ref="D22:L22"/>
    <mergeCell ref="M22:N22"/>
    <mergeCell ref="M24:N24"/>
    <mergeCell ref="D21:L21"/>
    <mergeCell ref="M21:N21"/>
    <mergeCell ref="D24:L24"/>
    <mergeCell ref="D17:L17"/>
    <mergeCell ref="M20:N20"/>
    <mergeCell ref="M18:N18"/>
    <mergeCell ref="M17:N17"/>
    <mergeCell ref="D19:L19"/>
    <mergeCell ref="M19:N19"/>
    <mergeCell ref="D20:L20"/>
    <mergeCell ref="P3:R3"/>
    <mergeCell ref="J11:L11"/>
    <mergeCell ref="M13:N13"/>
    <mergeCell ref="M3:O3"/>
    <mergeCell ref="D13:L13"/>
    <mergeCell ref="A10:C10"/>
    <mergeCell ref="A1:M1"/>
    <mergeCell ref="A8:C8"/>
    <mergeCell ref="A9:C9"/>
    <mergeCell ref="A5:C5"/>
    <mergeCell ref="A6:C6"/>
    <mergeCell ref="A7:C7"/>
    <mergeCell ref="A2:M2"/>
    <mergeCell ref="A4:C4"/>
    <mergeCell ref="J4:L4"/>
    <mergeCell ref="D27:L27"/>
    <mergeCell ref="M27:N27"/>
    <mergeCell ref="D26:L26"/>
    <mergeCell ref="M26:N26"/>
    <mergeCell ref="D14:L14"/>
    <mergeCell ref="M14:N14"/>
    <mergeCell ref="D30:L30"/>
    <mergeCell ref="M30:N30"/>
    <mergeCell ref="M29:N29"/>
    <mergeCell ref="D18:L18"/>
    <mergeCell ref="D28:L28"/>
    <mergeCell ref="M28:N28"/>
    <mergeCell ref="D29:L29"/>
    <mergeCell ref="M23:N23"/>
    <mergeCell ref="M32:N32"/>
    <mergeCell ref="D32:L32"/>
    <mergeCell ref="M31:N31"/>
    <mergeCell ref="D31:L31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="85" zoomScaleNormal="85" zoomScalePageLayoutView="0" workbookViewId="0" topLeftCell="A1">
      <selection activeCell="Q20" sqref="Q20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9.00390625" style="1" customWidth="1"/>
    <col min="17" max="22" width="4.00390625" style="1" customWidth="1"/>
    <col min="23" max="16384" width="9.00390625" style="1" customWidth="1"/>
  </cols>
  <sheetData>
    <row r="1" spans="1:15" ht="31.5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08"/>
      <c r="O1" s="77"/>
    </row>
    <row r="2" spans="1:15" ht="18" customHeight="1">
      <c r="A2" s="197" t="s">
        <v>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75"/>
    </row>
    <row r="3" spans="1:20" ht="15" thickBot="1">
      <c r="A3" s="6" t="s">
        <v>9</v>
      </c>
      <c r="B3" s="6"/>
      <c r="M3" s="208" t="str">
        <f>Ａブロック!M3</f>
        <v>【2015. 5. 3現在】</v>
      </c>
      <c r="N3" s="208"/>
      <c r="O3" s="208"/>
      <c r="P3" s="205" t="s">
        <v>12</v>
      </c>
      <c r="Q3" s="205"/>
      <c r="R3" s="205"/>
      <c r="T3" s="67"/>
    </row>
    <row r="4" spans="1:20" s="26" customFormat="1" ht="27" customHeight="1" thickBot="1">
      <c r="A4" s="198"/>
      <c r="B4" s="199"/>
      <c r="C4" s="200"/>
      <c r="D4" s="142" t="s">
        <v>31</v>
      </c>
      <c r="E4" s="76" t="s">
        <v>62</v>
      </c>
      <c r="F4" s="76" t="s">
        <v>63</v>
      </c>
      <c r="G4" s="76" t="s">
        <v>27</v>
      </c>
      <c r="H4" s="167" t="s">
        <v>64</v>
      </c>
      <c r="I4" s="163"/>
      <c r="J4" s="201" t="s">
        <v>7</v>
      </c>
      <c r="K4" s="202"/>
      <c r="L4" s="203"/>
      <c r="M4" s="7" t="s">
        <v>0</v>
      </c>
      <c r="N4" s="7" t="s">
        <v>18</v>
      </c>
      <c r="O4" s="98" t="s">
        <v>35</v>
      </c>
      <c r="P4" s="35" t="s">
        <v>13</v>
      </c>
      <c r="Q4" s="1"/>
      <c r="T4" s="1"/>
    </row>
    <row r="5" spans="1:16" ht="20.25" customHeight="1">
      <c r="A5" s="225" t="s">
        <v>42</v>
      </c>
      <c r="B5" s="226"/>
      <c r="C5" s="227"/>
      <c r="D5" s="33"/>
      <c r="E5" s="14"/>
      <c r="F5" s="14"/>
      <c r="G5" s="14"/>
      <c r="H5" s="21"/>
      <c r="I5" s="164"/>
      <c r="J5" s="22">
        <f>COUNTIF(D5:I5,"○")</f>
        <v>0</v>
      </c>
      <c r="K5" s="8">
        <f>COUNTIF(D5:I5,"●")</f>
        <v>0</v>
      </c>
      <c r="L5" s="9">
        <f>COUNTIF(D5:I5,"△")</f>
        <v>0</v>
      </c>
      <c r="M5" s="53">
        <f>COUNTIF(D5:I5,"")-2</f>
        <v>4</v>
      </c>
      <c r="N5" s="68"/>
      <c r="O5" s="99"/>
      <c r="P5" s="35" t="s">
        <v>14</v>
      </c>
    </row>
    <row r="6" spans="1:16" ht="20.25" customHeight="1">
      <c r="A6" s="188" t="s">
        <v>69</v>
      </c>
      <c r="B6" s="189"/>
      <c r="C6" s="190"/>
      <c r="D6" s="13"/>
      <c r="E6" s="34"/>
      <c r="F6" s="20"/>
      <c r="G6" s="20"/>
      <c r="H6" s="20"/>
      <c r="I6" s="165"/>
      <c r="J6" s="52">
        <f>COUNTIF(D6:I6,"○")</f>
        <v>0</v>
      </c>
      <c r="K6" s="10">
        <f>COUNTIF(D6:I6,"●")</f>
        <v>0</v>
      </c>
      <c r="L6" s="11">
        <f>COUNTIF(D6:I6,"△")</f>
        <v>0</v>
      </c>
      <c r="M6" s="54">
        <f>COUNTIF(D6:I6,"")-2</f>
        <v>4</v>
      </c>
      <c r="N6" s="69"/>
      <c r="O6" s="100"/>
      <c r="P6" s="35" t="s">
        <v>15</v>
      </c>
    </row>
    <row r="7" spans="1:16" ht="20.25" customHeight="1">
      <c r="A7" s="194" t="s">
        <v>43</v>
      </c>
      <c r="B7" s="195"/>
      <c r="C7" s="196"/>
      <c r="D7" s="13"/>
      <c r="E7" s="15"/>
      <c r="F7" s="34"/>
      <c r="G7" s="20"/>
      <c r="H7" s="20"/>
      <c r="I7" s="165"/>
      <c r="J7" s="52">
        <f>COUNTIF(D7:I7,"○")</f>
        <v>0</v>
      </c>
      <c r="K7" s="10">
        <f>COUNTIF(D7:I7,"●")</f>
        <v>0</v>
      </c>
      <c r="L7" s="11">
        <f>COUNTIF(D7:I7,"△")</f>
        <v>0</v>
      </c>
      <c r="M7" s="54">
        <f>COUNTIF(D7:I7,"")-2</f>
        <v>4</v>
      </c>
      <c r="N7" s="69"/>
      <c r="O7" s="100"/>
      <c r="P7" s="35" t="s">
        <v>16</v>
      </c>
    </row>
    <row r="8" spans="1:16" ht="20.25" customHeight="1">
      <c r="A8" s="185" t="s">
        <v>33</v>
      </c>
      <c r="B8" s="186"/>
      <c r="C8" s="187"/>
      <c r="D8" s="43"/>
      <c r="E8" s="15"/>
      <c r="F8" s="15"/>
      <c r="G8" s="34"/>
      <c r="H8" s="20"/>
      <c r="I8" s="166"/>
      <c r="J8" s="52">
        <f>COUNTIF(D8:I8,"○")</f>
        <v>0</v>
      </c>
      <c r="K8" s="10">
        <f>COUNTIF(D8:I8,"●")</f>
        <v>0</v>
      </c>
      <c r="L8" s="11">
        <f>COUNTIF(D8:I8,"△")</f>
        <v>0</v>
      </c>
      <c r="M8" s="54">
        <f>COUNTIF(D8:I8,"")-2</f>
        <v>4</v>
      </c>
      <c r="N8" s="69"/>
      <c r="O8" s="100"/>
      <c r="P8" s="35" t="s">
        <v>17</v>
      </c>
    </row>
    <row r="9" spans="1:16" ht="20.25" customHeight="1">
      <c r="A9" s="188" t="s">
        <v>44</v>
      </c>
      <c r="B9" s="189"/>
      <c r="C9" s="190"/>
      <c r="D9" s="41"/>
      <c r="E9" s="46"/>
      <c r="F9" s="31"/>
      <c r="G9" s="31"/>
      <c r="H9" s="34"/>
      <c r="I9" s="166"/>
      <c r="J9" s="52">
        <f>COUNTIF(D9:I9,"○")</f>
        <v>0</v>
      </c>
      <c r="K9" s="10">
        <f>COUNTIF(D9:I9,"●")</f>
        <v>0</v>
      </c>
      <c r="L9" s="11">
        <f>COUNTIF(D9:I9,"△")</f>
        <v>0</v>
      </c>
      <c r="M9" s="54">
        <f>COUNTIF(D9:I9,"")-2</f>
        <v>4</v>
      </c>
      <c r="N9" s="69"/>
      <c r="O9" s="100"/>
      <c r="P9" s="40" t="s">
        <v>21</v>
      </c>
    </row>
    <row r="10" spans="1:15" ht="20.25" customHeight="1" thickBot="1">
      <c r="A10" s="228"/>
      <c r="B10" s="229"/>
      <c r="C10" s="230"/>
      <c r="D10" s="158"/>
      <c r="E10" s="159"/>
      <c r="F10" s="160"/>
      <c r="G10" s="160"/>
      <c r="H10" s="119"/>
      <c r="I10" s="161"/>
      <c r="J10" s="152"/>
      <c r="K10" s="153"/>
      <c r="L10" s="154"/>
      <c r="M10" s="162"/>
      <c r="N10" s="156"/>
      <c r="O10" s="157"/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206" t="s">
        <v>19</v>
      </c>
      <c r="K11" s="206"/>
      <c r="L11" s="207"/>
      <c r="M11" s="36">
        <f>SUM(M5:M10)/2</f>
        <v>10</v>
      </c>
      <c r="N11" s="25"/>
      <c r="O11" s="102"/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2" ht="16.5" customHeight="1" thickBot="1">
      <c r="A13" s="4" t="s">
        <v>1</v>
      </c>
      <c r="B13" s="12" t="s">
        <v>8</v>
      </c>
      <c r="C13" s="5" t="s">
        <v>2</v>
      </c>
      <c r="D13" s="140" t="s">
        <v>20</v>
      </c>
      <c r="E13" s="141"/>
      <c r="F13" s="141"/>
      <c r="G13" s="141"/>
      <c r="H13" s="141"/>
      <c r="I13" s="141"/>
      <c r="J13" s="141"/>
      <c r="K13" s="141"/>
      <c r="L13" s="176"/>
      <c r="M13" s="141" t="s">
        <v>11</v>
      </c>
      <c r="N13" s="176"/>
      <c r="O13" s="103" t="s">
        <v>36</v>
      </c>
      <c r="P13" s="30"/>
      <c r="Q13" s="73"/>
      <c r="R13" s="73"/>
      <c r="S13" s="73"/>
      <c r="T13" s="73"/>
      <c r="U13" s="73"/>
      <c r="V13" s="73"/>
    </row>
    <row r="14" spans="1:15" ht="16.5" customHeight="1" thickBot="1">
      <c r="A14" s="129"/>
      <c r="B14" s="130"/>
      <c r="C14" s="5"/>
      <c r="D14" s="140"/>
      <c r="E14" s="141"/>
      <c r="F14" s="141"/>
      <c r="G14" s="141"/>
      <c r="H14" s="141"/>
      <c r="I14" s="141"/>
      <c r="J14" s="141"/>
      <c r="K14" s="141"/>
      <c r="L14" s="176"/>
      <c r="M14" s="141"/>
      <c r="N14" s="176"/>
      <c r="O14" s="131"/>
    </row>
    <row r="15" spans="1:22" ht="16.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P15" s="30"/>
      <c r="Q15" s="30"/>
      <c r="R15" s="30"/>
      <c r="S15" s="30"/>
      <c r="T15" s="30"/>
      <c r="U15" s="30"/>
      <c r="V15" s="30"/>
    </row>
    <row r="16" spans="1:22" ht="16.5" customHeight="1" thickBot="1">
      <c r="A16" s="6" t="s">
        <v>6</v>
      </c>
      <c r="B16" s="6"/>
      <c r="P16" s="30"/>
      <c r="Q16" s="30"/>
      <c r="R16" s="30"/>
      <c r="S16" s="30"/>
      <c r="T16" s="30"/>
      <c r="U16" s="30"/>
      <c r="V16" s="30"/>
    </row>
    <row r="17" spans="1:22" ht="16.5" customHeight="1" thickBot="1">
      <c r="A17" s="4" t="s">
        <v>1</v>
      </c>
      <c r="B17" s="12" t="s">
        <v>8</v>
      </c>
      <c r="C17" s="5" t="s">
        <v>2</v>
      </c>
      <c r="D17" s="140" t="s">
        <v>3</v>
      </c>
      <c r="E17" s="141"/>
      <c r="F17" s="141"/>
      <c r="G17" s="141"/>
      <c r="H17" s="141"/>
      <c r="I17" s="141"/>
      <c r="J17" s="141"/>
      <c r="K17" s="141"/>
      <c r="L17" s="176"/>
      <c r="M17" s="141" t="s">
        <v>11</v>
      </c>
      <c r="N17" s="176"/>
      <c r="O17" s="103" t="s">
        <v>36</v>
      </c>
      <c r="P17" s="30"/>
      <c r="Q17" s="30"/>
      <c r="R17" s="30"/>
      <c r="S17" s="30"/>
      <c r="T17" s="30"/>
      <c r="U17" s="30"/>
      <c r="V17" s="30"/>
    </row>
    <row r="18" spans="1:22" ht="16.5" customHeight="1">
      <c r="A18" s="38"/>
      <c r="B18" s="111"/>
      <c r="C18" s="37"/>
      <c r="D18" s="222"/>
      <c r="E18" s="223"/>
      <c r="F18" s="223"/>
      <c r="G18" s="223"/>
      <c r="H18" s="223"/>
      <c r="I18" s="223"/>
      <c r="J18" s="223"/>
      <c r="K18" s="223"/>
      <c r="L18" s="224"/>
      <c r="M18" s="223"/>
      <c r="N18" s="224"/>
      <c r="O18" s="109"/>
      <c r="P18" s="30"/>
      <c r="Q18" s="30"/>
      <c r="R18" s="30"/>
      <c r="S18" s="30"/>
      <c r="T18" s="30"/>
      <c r="U18" s="30"/>
      <c r="V18" s="30"/>
    </row>
    <row r="19" spans="1:22" ht="16.5" customHeight="1">
      <c r="A19" s="57"/>
      <c r="B19" s="27"/>
      <c r="C19" s="28"/>
      <c r="D19" s="175"/>
      <c r="E19" s="147"/>
      <c r="F19" s="147"/>
      <c r="G19" s="147"/>
      <c r="H19" s="147"/>
      <c r="I19" s="147"/>
      <c r="J19" s="147"/>
      <c r="K19" s="147"/>
      <c r="L19" s="139"/>
      <c r="M19" s="147"/>
      <c r="N19" s="139"/>
      <c r="O19" s="113"/>
      <c r="P19" s="30"/>
      <c r="Q19" s="30"/>
      <c r="R19" s="30"/>
      <c r="S19" s="30"/>
      <c r="T19" s="30"/>
      <c r="U19" s="30"/>
      <c r="V19" s="30"/>
    </row>
    <row r="20" spans="1:22" ht="16.5" customHeight="1">
      <c r="A20" s="57"/>
      <c r="B20" s="58"/>
      <c r="C20" s="28"/>
      <c r="D20" s="175"/>
      <c r="E20" s="147"/>
      <c r="F20" s="147"/>
      <c r="G20" s="147"/>
      <c r="H20" s="147"/>
      <c r="I20" s="147"/>
      <c r="J20" s="147"/>
      <c r="K20" s="147"/>
      <c r="L20" s="139"/>
      <c r="M20" s="147"/>
      <c r="N20" s="139"/>
      <c r="O20" s="112"/>
      <c r="P20" s="30"/>
      <c r="Q20" s="73"/>
      <c r="R20" s="73"/>
      <c r="S20" s="73"/>
      <c r="T20" s="73"/>
      <c r="U20" s="73"/>
      <c r="V20" s="73"/>
    </row>
    <row r="21" spans="1:22" ht="16.5" customHeight="1">
      <c r="A21" s="42"/>
      <c r="B21" s="55"/>
      <c r="C21" s="56"/>
      <c r="D21" s="213"/>
      <c r="E21" s="214"/>
      <c r="F21" s="214"/>
      <c r="G21" s="214"/>
      <c r="H21" s="214"/>
      <c r="I21" s="214"/>
      <c r="J21" s="214"/>
      <c r="K21" s="214"/>
      <c r="L21" s="215"/>
      <c r="M21" s="214"/>
      <c r="N21" s="215"/>
      <c r="O21" s="115"/>
      <c r="P21" s="30"/>
      <c r="Q21" s="30"/>
      <c r="R21" s="30"/>
      <c r="S21" s="30"/>
      <c r="T21" s="30"/>
      <c r="U21" s="30"/>
      <c r="V21" s="30"/>
    </row>
    <row r="22" spans="1:22" ht="16.5" customHeight="1">
      <c r="A22" s="57"/>
      <c r="B22" s="58"/>
      <c r="C22" s="28"/>
      <c r="D22" s="175"/>
      <c r="E22" s="147"/>
      <c r="F22" s="147"/>
      <c r="G22" s="147"/>
      <c r="H22" s="147"/>
      <c r="I22" s="147"/>
      <c r="J22" s="147"/>
      <c r="K22" s="147"/>
      <c r="L22" s="139"/>
      <c r="M22" s="147"/>
      <c r="N22" s="139"/>
      <c r="O22" s="112"/>
      <c r="P22" s="30"/>
      <c r="Q22" s="73"/>
      <c r="R22" s="73"/>
      <c r="S22" s="73"/>
      <c r="T22" s="73"/>
      <c r="U22" s="73"/>
      <c r="V22" s="73"/>
    </row>
    <row r="23" spans="1:15" ht="16.5" customHeight="1">
      <c r="A23" s="57"/>
      <c r="B23" s="58"/>
      <c r="C23" s="56"/>
      <c r="D23" s="213"/>
      <c r="E23" s="214"/>
      <c r="F23" s="214"/>
      <c r="G23" s="214"/>
      <c r="H23" s="214"/>
      <c r="I23" s="214"/>
      <c r="J23" s="214"/>
      <c r="K23" s="214"/>
      <c r="L23" s="215"/>
      <c r="M23" s="214"/>
      <c r="N23" s="215"/>
      <c r="O23" s="106"/>
    </row>
    <row r="24" spans="1:15" ht="16.5" customHeight="1">
      <c r="A24" s="57"/>
      <c r="B24" s="58"/>
      <c r="C24" s="56"/>
      <c r="D24" s="213"/>
      <c r="E24" s="214"/>
      <c r="F24" s="214"/>
      <c r="G24" s="214"/>
      <c r="H24" s="214"/>
      <c r="I24" s="214"/>
      <c r="J24" s="214"/>
      <c r="K24" s="214"/>
      <c r="L24" s="215"/>
      <c r="M24" s="214"/>
      <c r="N24" s="215"/>
      <c r="O24" s="106"/>
    </row>
    <row r="25" spans="1:15" ht="16.5" customHeight="1">
      <c r="A25" s="57"/>
      <c r="B25" s="58"/>
      <c r="C25" s="56"/>
      <c r="D25" s="213"/>
      <c r="E25" s="214"/>
      <c r="F25" s="214"/>
      <c r="G25" s="214"/>
      <c r="H25" s="214"/>
      <c r="I25" s="214"/>
      <c r="J25" s="214"/>
      <c r="K25" s="214"/>
      <c r="L25" s="215"/>
      <c r="M25" s="214"/>
      <c r="N25" s="215"/>
      <c r="O25" s="106"/>
    </row>
    <row r="26" spans="1:15" ht="16.5" customHeight="1">
      <c r="A26" s="57"/>
      <c r="B26" s="58"/>
      <c r="C26" s="56"/>
      <c r="D26" s="213"/>
      <c r="E26" s="214"/>
      <c r="F26" s="214"/>
      <c r="G26" s="214"/>
      <c r="H26" s="214"/>
      <c r="I26" s="214"/>
      <c r="J26" s="214"/>
      <c r="K26" s="214"/>
      <c r="L26" s="215"/>
      <c r="M26" s="214"/>
      <c r="N26" s="215"/>
      <c r="O26" s="106"/>
    </row>
    <row r="27" spans="1:22" ht="16.5" customHeight="1">
      <c r="A27" s="57"/>
      <c r="B27" s="58"/>
      <c r="C27" s="28"/>
      <c r="D27" s="175"/>
      <c r="E27" s="147"/>
      <c r="F27" s="147"/>
      <c r="G27" s="147"/>
      <c r="H27" s="147"/>
      <c r="I27" s="147"/>
      <c r="J27" s="147"/>
      <c r="K27" s="147"/>
      <c r="L27" s="139"/>
      <c r="M27" s="147"/>
      <c r="N27" s="139"/>
      <c r="O27" s="112"/>
      <c r="P27" s="30"/>
      <c r="Q27" s="73"/>
      <c r="R27" s="73"/>
      <c r="S27" s="73"/>
      <c r="T27" s="73"/>
      <c r="U27" s="73"/>
      <c r="V27" s="73"/>
    </row>
    <row r="28" spans="1:15" ht="16.5" customHeight="1">
      <c r="A28" s="57"/>
      <c r="B28" s="58"/>
      <c r="C28" s="56"/>
      <c r="D28" s="213"/>
      <c r="E28" s="214"/>
      <c r="F28" s="214"/>
      <c r="G28" s="214"/>
      <c r="H28" s="214"/>
      <c r="I28" s="214"/>
      <c r="J28" s="214"/>
      <c r="K28" s="214"/>
      <c r="L28" s="215"/>
      <c r="M28" s="214"/>
      <c r="N28" s="215"/>
      <c r="O28" s="106"/>
    </row>
    <row r="29" spans="1:15" ht="16.5" customHeight="1">
      <c r="A29" s="57"/>
      <c r="B29" s="58"/>
      <c r="C29" s="56"/>
      <c r="D29" s="213"/>
      <c r="E29" s="214"/>
      <c r="F29" s="214"/>
      <c r="G29" s="214"/>
      <c r="H29" s="214"/>
      <c r="I29" s="214"/>
      <c r="J29" s="214"/>
      <c r="K29" s="214"/>
      <c r="L29" s="215"/>
      <c r="M29" s="214"/>
      <c r="N29" s="215"/>
      <c r="O29" s="106"/>
    </row>
    <row r="30" spans="1:15" ht="16.5" customHeight="1">
      <c r="A30" s="57"/>
      <c r="B30" s="58"/>
      <c r="C30" s="56"/>
      <c r="D30" s="219"/>
      <c r="E30" s="220"/>
      <c r="F30" s="220"/>
      <c r="G30" s="220"/>
      <c r="H30" s="220"/>
      <c r="I30" s="220"/>
      <c r="J30" s="220"/>
      <c r="K30" s="220"/>
      <c r="L30" s="221"/>
      <c r="M30" s="214"/>
      <c r="N30" s="215"/>
      <c r="O30" s="106"/>
    </row>
    <row r="31" spans="1:22" ht="16.5" customHeight="1">
      <c r="A31" s="57"/>
      <c r="B31" s="58"/>
      <c r="C31" s="28"/>
      <c r="D31" s="175"/>
      <c r="E31" s="147"/>
      <c r="F31" s="147"/>
      <c r="G31" s="147"/>
      <c r="H31" s="147"/>
      <c r="I31" s="147"/>
      <c r="J31" s="147"/>
      <c r="K31" s="147"/>
      <c r="L31" s="139"/>
      <c r="M31" s="147"/>
      <c r="N31" s="139"/>
      <c r="O31" s="127"/>
      <c r="P31" s="30"/>
      <c r="Q31" s="73"/>
      <c r="R31" s="73"/>
      <c r="S31" s="73"/>
      <c r="T31" s="73"/>
      <c r="U31" s="73"/>
      <c r="V31" s="73"/>
    </row>
    <row r="32" spans="1:15" ht="16.5" customHeight="1" thickBot="1">
      <c r="A32" s="47"/>
      <c r="B32" s="65"/>
      <c r="C32" s="60"/>
      <c r="D32" s="216"/>
      <c r="E32" s="217"/>
      <c r="F32" s="217"/>
      <c r="G32" s="217"/>
      <c r="H32" s="217"/>
      <c r="I32" s="217"/>
      <c r="J32" s="217"/>
      <c r="K32" s="217"/>
      <c r="L32" s="218"/>
      <c r="M32" s="217"/>
      <c r="N32" s="218"/>
      <c r="O32" s="132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49">
    <mergeCell ref="A2:N2"/>
    <mergeCell ref="A7:C7"/>
    <mergeCell ref="A8:C8"/>
    <mergeCell ref="A9:C9"/>
    <mergeCell ref="D17:L17"/>
    <mergeCell ref="A10:C10"/>
    <mergeCell ref="M13:N13"/>
    <mergeCell ref="M17:N17"/>
    <mergeCell ref="D14:L14"/>
    <mergeCell ref="M14:N14"/>
    <mergeCell ref="D13:L13"/>
    <mergeCell ref="M25:N25"/>
    <mergeCell ref="A1:M1"/>
    <mergeCell ref="M3:O3"/>
    <mergeCell ref="D21:L21"/>
    <mergeCell ref="D19:L19"/>
    <mergeCell ref="M21:N21"/>
    <mergeCell ref="D20:L20"/>
    <mergeCell ref="A4:C4"/>
    <mergeCell ref="A5:C5"/>
    <mergeCell ref="A6:C6"/>
    <mergeCell ref="D18:L18"/>
    <mergeCell ref="D28:L28"/>
    <mergeCell ref="M28:N28"/>
    <mergeCell ref="P3:R3"/>
    <mergeCell ref="D22:L22"/>
    <mergeCell ref="M22:N22"/>
    <mergeCell ref="M20:N20"/>
    <mergeCell ref="J11:L11"/>
    <mergeCell ref="M18:N18"/>
    <mergeCell ref="J4:L4"/>
    <mergeCell ref="M19:N19"/>
    <mergeCell ref="D23:L23"/>
    <mergeCell ref="M23:N23"/>
    <mergeCell ref="D27:L27"/>
    <mergeCell ref="M27:N27"/>
    <mergeCell ref="D26:L26"/>
    <mergeCell ref="M26:N26"/>
    <mergeCell ref="D24:L24"/>
    <mergeCell ref="D25:L25"/>
    <mergeCell ref="M24:N24"/>
    <mergeCell ref="D32:L32"/>
    <mergeCell ref="M32:N32"/>
    <mergeCell ref="D29:L29"/>
    <mergeCell ref="M29:N29"/>
    <mergeCell ref="D30:L30"/>
    <mergeCell ref="M30:N30"/>
    <mergeCell ref="D31:L31"/>
    <mergeCell ref="M31:N31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85" zoomScaleNormal="85" zoomScalePageLayoutView="0" workbookViewId="0" topLeftCell="A1">
      <selection activeCell="Q20" sqref="Q20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20" width="4.875" style="1" customWidth="1"/>
    <col min="21" max="16384" width="9.00390625" style="1" customWidth="1"/>
  </cols>
  <sheetData>
    <row r="1" spans="1:15" ht="31.5" customHeight="1">
      <c r="A1" s="232" t="str">
        <f>Ａブロック!A1</f>
        <v>第１２回さわやかカップジュニアリーグ・予選ブロック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62"/>
      <c r="O1" s="77"/>
    </row>
    <row r="2" spans="1:15" ht="18" customHeight="1">
      <c r="A2" s="197" t="s">
        <v>29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62"/>
      <c r="O2" s="75"/>
    </row>
    <row r="3" spans="1:19" ht="15" thickBot="1">
      <c r="A3" s="64" t="s">
        <v>10</v>
      </c>
      <c r="B3" s="64"/>
      <c r="C3" s="63"/>
      <c r="D3" s="62"/>
      <c r="E3" s="62"/>
      <c r="F3" s="62"/>
      <c r="G3" s="62"/>
      <c r="H3" s="62"/>
      <c r="I3" s="62"/>
      <c r="J3" s="62"/>
      <c r="K3" s="62"/>
      <c r="L3" s="62"/>
      <c r="M3" s="208" t="str">
        <f>Ａブロック!M3</f>
        <v>【2015. 5. 3現在】</v>
      </c>
      <c r="N3" s="208"/>
      <c r="O3" s="208"/>
      <c r="P3" s="205" t="s">
        <v>12</v>
      </c>
      <c r="Q3" s="205"/>
      <c r="R3" s="205"/>
      <c r="S3" s="205"/>
    </row>
    <row r="4" spans="1:17" s="26" customFormat="1" ht="27" customHeight="1" thickBot="1">
      <c r="A4" s="198"/>
      <c r="B4" s="199"/>
      <c r="C4" s="200"/>
      <c r="D4" s="150" t="s">
        <v>58</v>
      </c>
      <c r="E4" s="76" t="s">
        <v>59</v>
      </c>
      <c r="F4" s="76" t="s">
        <v>32</v>
      </c>
      <c r="G4" s="76" t="s">
        <v>60</v>
      </c>
      <c r="H4" s="76" t="s">
        <v>61</v>
      </c>
      <c r="I4" s="122"/>
      <c r="J4" s="201" t="s">
        <v>7</v>
      </c>
      <c r="K4" s="202"/>
      <c r="L4" s="203"/>
      <c r="M4" s="7" t="s">
        <v>0</v>
      </c>
      <c r="N4" s="7" t="s">
        <v>18</v>
      </c>
      <c r="O4" s="98" t="s">
        <v>35</v>
      </c>
      <c r="P4" s="35" t="s">
        <v>13</v>
      </c>
      <c r="Q4" s="1"/>
    </row>
    <row r="5" spans="1:16" ht="20.25" customHeight="1">
      <c r="A5" s="234" t="s">
        <v>70</v>
      </c>
      <c r="B5" s="235"/>
      <c r="C5" s="236"/>
      <c r="D5" s="18"/>
      <c r="E5" s="14"/>
      <c r="F5" s="14"/>
      <c r="G5" s="14"/>
      <c r="H5" s="14"/>
      <c r="I5" s="123"/>
      <c r="J5" s="22">
        <f>COUNTIF(D5:I5,"○")</f>
        <v>0</v>
      </c>
      <c r="K5" s="8">
        <f>COUNTIF(D5:I5,"●")</f>
        <v>0</v>
      </c>
      <c r="L5" s="9">
        <f>COUNTIF(D5:I5,"△")</f>
        <v>0</v>
      </c>
      <c r="M5" s="78">
        <f>COUNTIF(D5:H5,"")-1</f>
        <v>4</v>
      </c>
      <c r="N5" s="68"/>
      <c r="O5" s="99"/>
      <c r="P5" s="35" t="s">
        <v>14</v>
      </c>
    </row>
    <row r="6" spans="1:16" ht="20.25" customHeight="1">
      <c r="A6" s="191" t="s">
        <v>45</v>
      </c>
      <c r="B6" s="192"/>
      <c r="C6" s="193"/>
      <c r="D6" s="13"/>
      <c r="E6" s="19"/>
      <c r="F6" s="15"/>
      <c r="G6" s="15"/>
      <c r="H6" s="15"/>
      <c r="I6" s="124"/>
      <c r="J6" s="52">
        <f>COUNTIF(D6:I6,"○")</f>
        <v>0</v>
      </c>
      <c r="K6" s="10">
        <f>COUNTIF(D6:I6,"●")</f>
        <v>0</v>
      </c>
      <c r="L6" s="11">
        <f>COUNTIF(D6:I6,"△")</f>
        <v>0</v>
      </c>
      <c r="M6" s="54">
        <f>COUNTIF(D6:H6,"")-1</f>
        <v>4</v>
      </c>
      <c r="N6" s="69"/>
      <c r="O6" s="100"/>
      <c r="P6" s="35" t="s">
        <v>15</v>
      </c>
    </row>
    <row r="7" spans="1:16" ht="20.25" customHeight="1">
      <c r="A7" s="191" t="s">
        <v>71</v>
      </c>
      <c r="B7" s="192"/>
      <c r="C7" s="193"/>
      <c r="D7" s="13"/>
      <c r="E7" s="15"/>
      <c r="F7" s="19"/>
      <c r="G7" s="15"/>
      <c r="H7" s="15"/>
      <c r="I7" s="124"/>
      <c r="J7" s="52">
        <f>COUNTIF(D7:I7,"○")</f>
        <v>0</v>
      </c>
      <c r="K7" s="10">
        <f>COUNTIF(D7:I7,"●")</f>
        <v>0</v>
      </c>
      <c r="L7" s="11">
        <f>COUNTIF(D7:I7,"△")</f>
        <v>0</v>
      </c>
      <c r="M7" s="54">
        <f>COUNTIF(D7:H7,"")-1</f>
        <v>4</v>
      </c>
      <c r="N7" s="69"/>
      <c r="O7" s="100"/>
      <c r="P7" s="35" t="s">
        <v>16</v>
      </c>
    </row>
    <row r="8" spans="1:16" ht="20.25" customHeight="1">
      <c r="A8" s="194" t="s">
        <v>46</v>
      </c>
      <c r="B8" s="195"/>
      <c r="C8" s="233"/>
      <c r="D8" s="13"/>
      <c r="E8" s="15"/>
      <c r="F8" s="15"/>
      <c r="G8" s="19"/>
      <c r="H8" s="46"/>
      <c r="I8" s="125"/>
      <c r="J8" s="52">
        <f>COUNTIF(D8:I8,"○")</f>
        <v>0</v>
      </c>
      <c r="K8" s="10">
        <f>COUNTIF(D8:I8,"●")</f>
        <v>0</v>
      </c>
      <c r="L8" s="11">
        <f>COUNTIF(D8:I8,"△")</f>
        <v>0</v>
      </c>
      <c r="M8" s="54">
        <f>COUNTIF(D8:H8,"")-1</f>
        <v>4</v>
      </c>
      <c r="N8" s="69"/>
      <c r="O8" s="100"/>
      <c r="P8" s="35" t="s">
        <v>17</v>
      </c>
    </row>
    <row r="9" spans="1:16" ht="20.25" customHeight="1">
      <c r="A9" s="185" t="s">
        <v>47</v>
      </c>
      <c r="B9" s="186"/>
      <c r="C9" s="231"/>
      <c r="D9" s="13"/>
      <c r="E9" s="15"/>
      <c r="F9" s="20"/>
      <c r="G9" s="20"/>
      <c r="H9" s="19"/>
      <c r="I9" s="124"/>
      <c r="J9" s="52">
        <f>COUNTIF(D9:I9,"○")</f>
        <v>0</v>
      </c>
      <c r="K9" s="10">
        <f>COUNTIF(D9:I9,"●")</f>
        <v>0</v>
      </c>
      <c r="L9" s="11">
        <f>COUNTIF(D9:I9,"△")</f>
        <v>0</v>
      </c>
      <c r="M9" s="54">
        <f>COUNTIF(D9:H9,"")-1</f>
        <v>4</v>
      </c>
      <c r="N9" s="69"/>
      <c r="O9" s="100"/>
      <c r="P9" s="40" t="s">
        <v>21</v>
      </c>
    </row>
    <row r="10" spans="1:15" ht="20.25" customHeight="1" thickBot="1">
      <c r="A10" s="237"/>
      <c r="B10" s="238"/>
      <c r="C10" s="239"/>
      <c r="D10" s="118"/>
      <c r="E10" s="119"/>
      <c r="F10" s="120"/>
      <c r="G10" s="120"/>
      <c r="H10" s="120"/>
      <c r="I10" s="121"/>
      <c r="J10" s="152"/>
      <c r="K10" s="153"/>
      <c r="L10" s="154"/>
      <c r="M10" s="155"/>
      <c r="N10" s="156"/>
      <c r="O10" s="157"/>
    </row>
    <row r="11" spans="2:15" ht="20.25" customHeight="1" thickBot="1">
      <c r="B11" s="16"/>
      <c r="C11" s="16"/>
      <c r="D11" s="23"/>
      <c r="E11" s="23"/>
      <c r="F11" s="23"/>
      <c r="G11" s="23"/>
      <c r="H11" s="23"/>
      <c r="I11" s="23"/>
      <c r="J11" s="206" t="s">
        <v>19</v>
      </c>
      <c r="K11" s="206"/>
      <c r="L11" s="207"/>
      <c r="M11" s="36">
        <f>SUM(M5:M10)/2</f>
        <v>10</v>
      </c>
      <c r="N11" s="25"/>
      <c r="O11" s="102"/>
    </row>
    <row r="12" spans="1:13" ht="16.5" customHeight="1" thickBot="1">
      <c r="A12" s="6" t="str">
        <f>Ａブロック!A12</f>
        <v>＜今週の試合結果＞</v>
      </c>
      <c r="B12" s="6"/>
      <c r="M12" s="133"/>
    </row>
    <row r="13" spans="1:20" ht="16.5" customHeight="1" thickBot="1">
      <c r="A13" s="4" t="s">
        <v>1</v>
      </c>
      <c r="B13" s="12" t="s">
        <v>8</v>
      </c>
      <c r="C13" s="5" t="s">
        <v>2</v>
      </c>
      <c r="D13" s="140" t="s">
        <v>20</v>
      </c>
      <c r="E13" s="141"/>
      <c r="F13" s="141"/>
      <c r="G13" s="141"/>
      <c r="H13" s="141"/>
      <c r="I13" s="141"/>
      <c r="J13" s="141"/>
      <c r="K13" s="141"/>
      <c r="L13" s="176"/>
      <c r="M13" s="141" t="s">
        <v>11</v>
      </c>
      <c r="N13" s="176"/>
      <c r="O13" s="103" t="s">
        <v>36</v>
      </c>
      <c r="P13" s="30"/>
      <c r="Q13" s="73"/>
      <c r="R13" s="73"/>
      <c r="S13" s="73"/>
      <c r="T13" s="73"/>
    </row>
    <row r="14" spans="1:20" ht="16.5" customHeight="1" thickBot="1">
      <c r="A14" s="47"/>
      <c r="B14" s="59"/>
      <c r="C14" s="60"/>
      <c r="D14" s="170"/>
      <c r="E14" s="171"/>
      <c r="F14" s="171"/>
      <c r="G14" s="171"/>
      <c r="H14" s="171"/>
      <c r="I14" s="171"/>
      <c r="J14" s="171"/>
      <c r="K14" s="171"/>
      <c r="L14" s="172"/>
      <c r="M14" s="217"/>
      <c r="N14" s="218"/>
      <c r="O14" s="131"/>
      <c r="P14" s="74"/>
      <c r="Q14" s="30"/>
      <c r="R14" s="30"/>
      <c r="S14" s="30"/>
      <c r="T14" s="30"/>
    </row>
    <row r="15" spans="1:20" ht="16.5" customHeight="1">
      <c r="A15" s="137"/>
      <c r="B15" s="29"/>
      <c r="C15" s="30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P15" s="74"/>
      <c r="Q15" s="30"/>
      <c r="R15" s="30"/>
      <c r="S15" s="30"/>
      <c r="T15" s="30"/>
    </row>
    <row r="16" spans="1:20" ht="16.5" customHeight="1" thickBot="1">
      <c r="A16" s="6" t="str">
        <f>Ａブロック!A16</f>
        <v>＜今までの試合結果＞</v>
      </c>
      <c r="B16" s="6"/>
      <c r="P16" s="30"/>
      <c r="Q16" s="30"/>
      <c r="R16" s="30"/>
      <c r="S16" s="30"/>
      <c r="T16" s="30"/>
    </row>
    <row r="17" spans="1:20" ht="16.5" customHeight="1" thickBot="1">
      <c r="A17" s="4" t="s">
        <v>1</v>
      </c>
      <c r="B17" s="12" t="s">
        <v>8</v>
      </c>
      <c r="C17" s="5" t="s">
        <v>2</v>
      </c>
      <c r="D17" s="140" t="s">
        <v>3</v>
      </c>
      <c r="E17" s="141"/>
      <c r="F17" s="141"/>
      <c r="G17" s="141"/>
      <c r="H17" s="141"/>
      <c r="I17" s="141"/>
      <c r="J17" s="141"/>
      <c r="K17" s="141"/>
      <c r="L17" s="176"/>
      <c r="M17" s="141" t="s">
        <v>11</v>
      </c>
      <c r="N17" s="176"/>
      <c r="O17" s="103" t="s">
        <v>36</v>
      </c>
      <c r="P17" s="30"/>
      <c r="Q17" s="30"/>
      <c r="R17" s="30"/>
      <c r="S17" s="30"/>
      <c r="T17" s="30"/>
    </row>
    <row r="18" spans="1:20" ht="16.5" customHeight="1">
      <c r="A18" s="38"/>
      <c r="B18" s="111"/>
      <c r="C18" s="37"/>
      <c r="D18" s="222"/>
      <c r="E18" s="223"/>
      <c r="F18" s="223"/>
      <c r="G18" s="223"/>
      <c r="H18" s="223"/>
      <c r="I18" s="223"/>
      <c r="J18" s="223"/>
      <c r="K18" s="223"/>
      <c r="L18" s="224"/>
      <c r="M18" s="223"/>
      <c r="N18" s="224"/>
      <c r="O18" s="109"/>
      <c r="P18" s="30"/>
      <c r="Q18" s="73"/>
      <c r="R18" s="73"/>
      <c r="S18" s="73"/>
      <c r="T18" s="73"/>
    </row>
    <row r="19" spans="1:20" ht="16.5" customHeight="1">
      <c r="A19" s="57"/>
      <c r="B19" s="27"/>
      <c r="C19" s="28"/>
      <c r="D19" s="175"/>
      <c r="E19" s="147"/>
      <c r="F19" s="147"/>
      <c r="G19" s="147"/>
      <c r="H19" s="147"/>
      <c r="I19" s="147"/>
      <c r="J19" s="147"/>
      <c r="K19" s="147"/>
      <c r="L19" s="139"/>
      <c r="M19" s="147"/>
      <c r="N19" s="139"/>
      <c r="O19" s="113"/>
      <c r="P19" s="30"/>
      <c r="Q19" s="30"/>
      <c r="R19" s="30"/>
      <c r="S19" s="30"/>
      <c r="T19" s="30"/>
    </row>
    <row r="20" spans="1:20" ht="16.5" customHeight="1">
      <c r="A20" s="57"/>
      <c r="B20" s="58"/>
      <c r="C20" s="28"/>
      <c r="D20" s="175"/>
      <c r="E20" s="147"/>
      <c r="F20" s="147"/>
      <c r="G20" s="147"/>
      <c r="H20" s="147"/>
      <c r="I20" s="147"/>
      <c r="J20" s="147"/>
      <c r="K20" s="147"/>
      <c r="L20" s="139"/>
      <c r="M20" s="147"/>
      <c r="N20" s="139"/>
      <c r="O20" s="112"/>
      <c r="P20" s="30"/>
      <c r="Q20" s="73"/>
      <c r="R20" s="73"/>
      <c r="S20" s="73"/>
      <c r="T20" s="73"/>
    </row>
    <row r="21" spans="1:20" ht="16.5" customHeight="1">
      <c r="A21" s="42"/>
      <c r="B21" s="55"/>
      <c r="C21" s="56"/>
      <c r="D21" s="213"/>
      <c r="E21" s="214"/>
      <c r="F21" s="214"/>
      <c r="G21" s="214"/>
      <c r="H21" s="214"/>
      <c r="I21" s="214"/>
      <c r="J21" s="214"/>
      <c r="K21" s="214"/>
      <c r="L21" s="215"/>
      <c r="M21" s="214"/>
      <c r="N21" s="215"/>
      <c r="O21" s="115"/>
      <c r="P21" s="30"/>
      <c r="Q21" s="73"/>
      <c r="R21" s="73"/>
      <c r="S21" s="73"/>
      <c r="T21" s="73"/>
    </row>
    <row r="22" spans="1:20" ht="16.5" customHeight="1">
      <c r="A22" s="57"/>
      <c r="B22" s="58"/>
      <c r="C22" s="28"/>
      <c r="D22" s="175"/>
      <c r="E22" s="147"/>
      <c r="F22" s="147"/>
      <c r="G22" s="147"/>
      <c r="H22" s="147"/>
      <c r="I22" s="147"/>
      <c r="J22" s="147"/>
      <c r="K22" s="147"/>
      <c r="L22" s="139"/>
      <c r="M22" s="147"/>
      <c r="N22" s="139"/>
      <c r="O22" s="112"/>
      <c r="P22" s="30"/>
      <c r="Q22" s="30"/>
      <c r="R22" s="30"/>
      <c r="S22" s="30"/>
      <c r="T22" s="30"/>
    </row>
    <row r="23" spans="1:20" ht="16.5" customHeight="1">
      <c r="A23" s="57"/>
      <c r="B23" s="58"/>
      <c r="C23" s="56"/>
      <c r="D23" s="213"/>
      <c r="E23" s="214"/>
      <c r="F23" s="214"/>
      <c r="G23" s="214"/>
      <c r="H23" s="214"/>
      <c r="I23" s="214"/>
      <c r="J23" s="214"/>
      <c r="K23" s="214"/>
      <c r="L23" s="215"/>
      <c r="M23" s="214"/>
      <c r="N23" s="215"/>
      <c r="O23" s="106"/>
      <c r="P23" s="30"/>
      <c r="Q23" s="73"/>
      <c r="R23" s="73"/>
      <c r="S23" s="73"/>
      <c r="T23" s="73"/>
    </row>
    <row r="24" spans="1:20" ht="16.5" customHeight="1">
      <c r="A24" s="57"/>
      <c r="B24" s="58"/>
      <c r="C24" s="56"/>
      <c r="D24" s="213"/>
      <c r="E24" s="214"/>
      <c r="F24" s="214"/>
      <c r="G24" s="214"/>
      <c r="H24" s="214"/>
      <c r="I24" s="214"/>
      <c r="J24" s="214"/>
      <c r="K24" s="214"/>
      <c r="L24" s="215"/>
      <c r="M24" s="214"/>
      <c r="N24" s="215"/>
      <c r="O24" s="106"/>
      <c r="P24" s="74"/>
      <c r="Q24" s="30"/>
      <c r="R24" s="30"/>
      <c r="S24" s="30"/>
      <c r="T24" s="30"/>
    </row>
    <row r="25" spans="1:20" ht="16.5" customHeight="1">
      <c r="A25" s="57"/>
      <c r="B25" s="58"/>
      <c r="C25" s="56"/>
      <c r="D25" s="213"/>
      <c r="E25" s="214"/>
      <c r="F25" s="214"/>
      <c r="G25" s="214"/>
      <c r="H25" s="214"/>
      <c r="I25" s="214"/>
      <c r="J25" s="214"/>
      <c r="K25" s="214"/>
      <c r="L25" s="215"/>
      <c r="M25" s="214"/>
      <c r="N25" s="215"/>
      <c r="O25" s="106"/>
      <c r="P25" s="74"/>
      <c r="Q25" s="30"/>
      <c r="R25" s="30"/>
      <c r="S25" s="30"/>
      <c r="T25" s="30"/>
    </row>
    <row r="26" spans="1:20" ht="16.5" customHeight="1">
      <c r="A26" s="57"/>
      <c r="B26" s="58"/>
      <c r="C26" s="56"/>
      <c r="D26" s="213"/>
      <c r="E26" s="214"/>
      <c r="F26" s="214"/>
      <c r="G26" s="214"/>
      <c r="H26" s="214"/>
      <c r="I26" s="214"/>
      <c r="J26" s="214"/>
      <c r="K26" s="214"/>
      <c r="L26" s="215"/>
      <c r="M26" s="214"/>
      <c r="N26" s="215"/>
      <c r="O26" s="106"/>
      <c r="P26" s="74"/>
      <c r="Q26" s="30"/>
      <c r="R26" s="30"/>
      <c r="S26" s="30"/>
      <c r="T26" s="30"/>
    </row>
    <row r="27" spans="1:20" ht="16.5" customHeight="1">
      <c r="A27" s="57"/>
      <c r="B27" s="58"/>
      <c r="C27" s="28"/>
      <c r="D27" s="175"/>
      <c r="E27" s="147"/>
      <c r="F27" s="147"/>
      <c r="G27" s="147"/>
      <c r="H27" s="147"/>
      <c r="I27" s="147"/>
      <c r="J27" s="147"/>
      <c r="K27" s="147"/>
      <c r="L27" s="139"/>
      <c r="M27" s="147"/>
      <c r="N27" s="139"/>
      <c r="O27" s="112"/>
      <c r="P27" s="74"/>
      <c r="Q27" s="30"/>
      <c r="R27" s="30"/>
      <c r="S27" s="30"/>
      <c r="T27" s="30"/>
    </row>
    <row r="28" spans="1:20" ht="16.5" customHeight="1">
      <c r="A28" s="57"/>
      <c r="B28" s="58"/>
      <c r="C28" s="56"/>
      <c r="D28" s="213"/>
      <c r="E28" s="214"/>
      <c r="F28" s="214"/>
      <c r="G28" s="214"/>
      <c r="H28" s="214"/>
      <c r="I28" s="214"/>
      <c r="J28" s="214"/>
      <c r="K28" s="214"/>
      <c r="L28" s="215"/>
      <c r="M28" s="214"/>
      <c r="N28" s="215"/>
      <c r="O28" s="106"/>
      <c r="P28" s="74"/>
      <c r="Q28" s="30"/>
      <c r="R28" s="30"/>
      <c r="S28" s="30"/>
      <c r="T28" s="30"/>
    </row>
    <row r="29" spans="1:20" ht="16.5" customHeight="1">
      <c r="A29" s="57"/>
      <c r="B29" s="58"/>
      <c r="C29" s="56"/>
      <c r="D29" s="213"/>
      <c r="E29" s="214"/>
      <c r="F29" s="214"/>
      <c r="G29" s="214"/>
      <c r="H29" s="214"/>
      <c r="I29" s="214"/>
      <c r="J29" s="214"/>
      <c r="K29" s="214"/>
      <c r="L29" s="215"/>
      <c r="M29" s="214"/>
      <c r="N29" s="215"/>
      <c r="O29" s="106"/>
      <c r="P29" s="74"/>
      <c r="Q29" s="30"/>
      <c r="R29" s="30"/>
      <c r="S29" s="30"/>
      <c r="T29" s="30"/>
    </row>
    <row r="30" spans="1:20" ht="16.5" customHeight="1">
      <c r="A30" s="57"/>
      <c r="B30" s="58"/>
      <c r="C30" s="56"/>
      <c r="D30" s="175"/>
      <c r="E30" s="147"/>
      <c r="F30" s="147"/>
      <c r="G30" s="147"/>
      <c r="H30" s="147"/>
      <c r="I30" s="147"/>
      <c r="J30" s="147"/>
      <c r="K30" s="147"/>
      <c r="L30" s="139"/>
      <c r="M30" s="214"/>
      <c r="N30" s="215"/>
      <c r="O30" s="106"/>
      <c r="P30" s="74"/>
      <c r="Q30" s="30"/>
      <c r="R30" s="30"/>
      <c r="S30" s="30"/>
      <c r="T30" s="30"/>
    </row>
    <row r="31" spans="1:15" ht="16.5" customHeight="1">
      <c r="A31" s="42"/>
      <c r="B31" s="55"/>
      <c r="C31" s="56"/>
      <c r="D31" s="213"/>
      <c r="E31" s="214"/>
      <c r="F31" s="214"/>
      <c r="G31" s="214"/>
      <c r="H31" s="214"/>
      <c r="I31" s="214"/>
      <c r="J31" s="214"/>
      <c r="K31" s="214"/>
      <c r="L31" s="215"/>
      <c r="M31" s="214"/>
      <c r="N31" s="215"/>
      <c r="O31" s="106"/>
    </row>
    <row r="32" spans="1:15" ht="16.5" customHeight="1" thickBot="1">
      <c r="A32" s="61"/>
      <c r="B32" s="49"/>
      <c r="C32" s="50"/>
      <c r="D32" s="170"/>
      <c r="E32" s="171"/>
      <c r="F32" s="171"/>
      <c r="G32" s="171"/>
      <c r="H32" s="171"/>
      <c r="I32" s="171"/>
      <c r="J32" s="171"/>
      <c r="K32" s="171"/>
      <c r="L32" s="172"/>
      <c r="M32" s="171"/>
      <c r="N32" s="172"/>
      <c r="O32" s="107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1:12" ht="13.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  <row r="56" spans="4:12" ht="13.5">
      <c r="D56" s="3"/>
      <c r="E56" s="3"/>
      <c r="F56" s="3"/>
      <c r="G56" s="3"/>
      <c r="H56" s="3"/>
      <c r="I56" s="3"/>
      <c r="J56" s="3"/>
      <c r="K56" s="3"/>
      <c r="L56" s="3"/>
    </row>
  </sheetData>
  <sheetProtection/>
  <mergeCells count="49">
    <mergeCell ref="A10:C10"/>
    <mergeCell ref="J11:L11"/>
    <mergeCell ref="M17:N17"/>
    <mergeCell ref="D31:L31"/>
    <mergeCell ref="M31:N31"/>
    <mergeCell ref="D18:L18"/>
    <mergeCell ref="D22:L22"/>
    <mergeCell ref="M27:N27"/>
    <mergeCell ref="D25:L25"/>
    <mergeCell ref="M25:N25"/>
    <mergeCell ref="D32:L32"/>
    <mergeCell ref="M32:N32"/>
    <mergeCell ref="D14:L14"/>
    <mergeCell ref="M14:N14"/>
    <mergeCell ref="D17:L17"/>
    <mergeCell ref="M22:N22"/>
    <mergeCell ref="D23:L23"/>
    <mergeCell ref="M23:N23"/>
    <mergeCell ref="D27:L27"/>
    <mergeCell ref="M26:N26"/>
    <mergeCell ref="A1:M1"/>
    <mergeCell ref="A7:C7"/>
    <mergeCell ref="A4:C4"/>
    <mergeCell ref="A8:C8"/>
    <mergeCell ref="A6:C6"/>
    <mergeCell ref="A5:C5"/>
    <mergeCell ref="A2:M2"/>
    <mergeCell ref="J4:L4"/>
    <mergeCell ref="M3:O3"/>
    <mergeCell ref="A9:C9"/>
    <mergeCell ref="D20:L20"/>
    <mergeCell ref="D21:L21"/>
    <mergeCell ref="M21:N21"/>
    <mergeCell ref="M18:N18"/>
    <mergeCell ref="D19:L19"/>
    <mergeCell ref="M19:N19"/>
    <mergeCell ref="M20:N20"/>
    <mergeCell ref="D13:L13"/>
    <mergeCell ref="M13:N13"/>
    <mergeCell ref="P3:S3"/>
    <mergeCell ref="D30:L30"/>
    <mergeCell ref="M30:N30"/>
    <mergeCell ref="D28:L28"/>
    <mergeCell ref="M28:N28"/>
    <mergeCell ref="D29:L29"/>
    <mergeCell ref="M29:N29"/>
    <mergeCell ref="D26:L26"/>
    <mergeCell ref="D24:L24"/>
    <mergeCell ref="M24:N24"/>
  </mergeCells>
  <printOptions horizontalCentered="1"/>
  <pageMargins left="0.7874015748031497" right="0.3937007874015748" top="1.1811023622047245" bottom="0.98425196850393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zoomScale="85" zoomScaleNormal="85" zoomScalePageLayoutView="0" workbookViewId="0" topLeftCell="A1">
      <selection activeCell="S19" sqref="S1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184" t="str">
        <f>Ａブロック!A1</f>
        <v>第１２回さわやかカップジュニアリーグ・予選ブロック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77"/>
    </row>
    <row r="2" spans="1:15" ht="18" customHeight="1">
      <c r="A2" s="197" t="str">
        <f>Ａブロック!A2</f>
        <v>2015年 5月 3日～2015年 8月 1日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75"/>
    </row>
    <row r="3" spans="1:19" ht="15" thickBot="1">
      <c r="A3" s="6" t="s">
        <v>22</v>
      </c>
      <c r="B3" s="6"/>
      <c r="M3" s="208" t="str">
        <f>Ａブロック!M3</f>
        <v>【2015. 5. 3現在】</v>
      </c>
      <c r="N3" s="208"/>
      <c r="O3" s="208"/>
      <c r="P3" s="205" t="s">
        <v>12</v>
      </c>
      <c r="Q3" s="205"/>
      <c r="R3" s="205"/>
      <c r="S3" s="205"/>
    </row>
    <row r="4" spans="1:17" s="26" customFormat="1" ht="27" customHeight="1" thickBot="1">
      <c r="A4" s="198"/>
      <c r="B4" s="199"/>
      <c r="C4" s="200"/>
      <c r="D4" s="150" t="s">
        <v>54</v>
      </c>
      <c r="E4" s="76" t="s">
        <v>24</v>
      </c>
      <c r="F4" s="76" t="s">
        <v>55</v>
      </c>
      <c r="G4" s="76" t="s">
        <v>28</v>
      </c>
      <c r="H4" s="76" t="s">
        <v>57</v>
      </c>
      <c r="I4" s="138" t="s">
        <v>56</v>
      </c>
      <c r="J4" s="201" t="s">
        <v>7</v>
      </c>
      <c r="K4" s="202"/>
      <c r="L4" s="203"/>
      <c r="M4" s="7" t="s">
        <v>0</v>
      </c>
      <c r="N4" s="7" t="s">
        <v>4</v>
      </c>
      <c r="O4" s="98" t="s">
        <v>35</v>
      </c>
      <c r="P4" s="35" t="s">
        <v>13</v>
      </c>
      <c r="Q4" s="1"/>
    </row>
    <row r="5" spans="1:16" ht="20.25" customHeight="1">
      <c r="A5" s="234" t="s">
        <v>52</v>
      </c>
      <c r="B5" s="235"/>
      <c r="C5" s="236"/>
      <c r="D5" s="18"/>
      <c r="E5" s="14"/>
      <c r="F5" s="14"/>
      <c r="G5" s="14"/>
      <c r="H5" s="14"/>
      <c r="I5" s="146"/>
      <c r="J5" s="22">
        <f aca="true" t="shared" si="0" ref="J5:J10">COUNTIF(D5:I5,"○")</f>
        <v>0</v>
      </c>
      <c r="K5" s="8">
        <f aca="true" t="shared" si="1" ref="K5:K10">COUNTIF(D5:I5,"●")</f>
        <v>0</v>
      </c>
      <c r="L5" s="9">
        <f aca="true" t="shared" si="2" ref="L5:L10">COUNTIF(D5:I5,"△")</f>
        <v>0</v>
      </c>
      <c r="M5" s="53">
        <f aca="true" t="shared" si="3" ref="M5:M10">COUNTIF(D5:I5,"")-1</f>
        <v>5</v>
      </c>
      <c r="N5" s="68"/>
      <c r="O5" s="99"/>
      <c r="P5" s="35" t="s">
        <v>14</v>
      </c>
    </row>
    <row r="6" spans="1:16" ht="20.25" customHeight="1">
      <c r="A6" s="191" t="s">
        <v>48</v>
      </c>
      <c r="B6" s="192"/>
      <c r="C6" s="193"/>
      <c r="D6" s="13"/>
      <c r="E6" s="19"/>
      <c r="F6" s="15"/>
      <c r="G6" s="15"/>
      <c r="H6" s="15"/>
      <c r="I6" s="148"/>
      <c r="J6" s="52">
        <f t="shared" si="0"/>
        <v>0</v>
      </c>
      <c r="K6" s="10">
        <f t="shared" si="1"/>
        <v>0</v>
      </c>
      <c r="L6" s="11">
        <f t="shared" si="2"/>
        <v>0</v>
      </c>
      <c r="M6" s="54">
        <f t="shared" si="3"/>
        <v>5</v>
      </c>
      <c r="N6" s="69"/>
      <c r="O6" s="100"/>
      <c r="P6" s="35" t="s">
        <v>15</v>
      </c>
    </row>
    <row r="7" spans="1:16" ht="20.25" customHeight="1">
      <c r="A7" s="191" t="s">
        <v>49</v>
      </c>
      <c r="B7" s="192"/>
      <c r="C7" s="193"/>
      <c r="D7" s="13"/>
      <c r="E7" s="15"/>
      <c r="F7" s="19"/>
      <c r="G7" s="15"/>
      <c r="H7" s="15"/>
      <c r="I7" s="148"/>
      <c r="J7" s="52">
        <f t="shared" si="0"/>
        <v>0</v>
      </c>
      <c r="K7" s="10">
        <f t="shared" si="1"/>
        <v>0</v>
      </c>
      <c r="L7" s="11">
        <f t="shared" si="2"/>
        <v>0</v>
      </c>
      <c r="M7" s="54">
        <f t="shared" si="3"/>
        <v>5</v>
      </c>
      <c r="N7" s="69"/>
      <c r="O7" s="100"/>
      <c r="P7" s="35" t="s">
        <v>16</v>
      </c>
    </row>
    <row r="8" spans="1:16" ht="20.25" customHeight="1">
      <c r="A8" s="194" t="s">
        <v>50</v>
      </c>
      <c r="B8" s="195"/>
      <c r="C8" s="233"/>
      <c r="D8" s="13"/>
      <c r="E8" s="15"/>
      <c r="F8" s="15"/>
      <c r="G8" s="19"/>
      <c r="H8" s="46"/>
      <c r="I8" s="149"/>
      <c r="J8" s="52">
        <f t="shared" si="0"/>
        <v>0</v>
      </c>
      <c r="K8" s="10">
        <f t="shared" si="1"/>
        <v>0</v>
      </c>
      <c r="L8" s="11">
        <f t="shared" si="2"/>
        <v>0</v>
      </c>
      <c r="M8" s="54">
        <f t="shared" si="3"/>
        <v>5</v>
      </c>
      <c r="N8" s="69"/>
      <c r="O8" s="100"/>
      <c r="P8" s="35" t="s">
        <v>17</v>
      </c>
    </row>
    <row r="9" spans="1:16" ht="20.25" customHeight="1">
      <c r="A9" s="185" t="s">
        <v>53</v>
      </c>
      <c r="B9" s="186"/>
      <c r="C9" s="231"/>
      <c r="D9" s="13"/>
      <c r="E9" s="15"/>
      <c r="F9" s="20"/>
      <c r="G9" s="20"/>
      <c r="H9" s="19"/>
      <c r="I9" s="148"/>
      <c r="J9" s="52">
        <f t="shared" si="0"/>
        <v>0</v>
      </c>
      <c r="K9" s="10">
        <f t="shared" si="1"/>
        <v>0</v>
      </c>
      <c r="L9" s="11">
        <f t="shared" si="2"/>
        <v>0</v>
      </c>
      <c r="M9" s="54">
        <f t="shared" si="3"/>
        <v>5</v>
      </c>
      <c r="N9" s="69"/>
      <c r="O9" s="100"/>
      <c r="P9" s="40" t="s">
        <v>21</v>
      </c>
    </row>
    <row r="10" spans="1:16" ht="20.25" customHeight="1" thickBot="1">
      <c r="A10" s="243" t="s">
        <v>51</v>
      </c>
      <c r="B10" s="244"/>
      <c r="C10" s="245"/>
      <c r="D10" s="143"/>
      <c r="E10" s="45"/>
      <c r="F10" s="144"/>
      <c r="G10" s="144"/>
      <c r="H10" s="144"/>
      <c r="I10" s="145"/>
      <c r="J10" s="52">
        <f t="shared" si="0"/>
        <v>0</v>
      </c>
      <c r="K10" s="10">
        <f t="shared" si="1"/>
        <v>0</v>
      </c>
      <c r="L10" s="11">
        <f t="shared" si="2"/>
        <v>0</v>
      </c>
      <c r="M10" s="151">
        <f t="shared" si="3"/>
        <v>5</v>
      </c>
      <c r="N10" s="70"/>
      <c r="O10" s="101"/>
      <c r="P10" s="40"/>
    </row>
    <row r="11" spans="1:15" ht="20.25" customHeight="1" thickBot="1">
      <c r="A11" s="16"/>
      <c r="B11" s="16"/>
      <c r="C11" s="17"/>
      <c r="D11" s="23"/>
      <c r="E11" s="23"/>
      <c r="F11" s="23"/>
      <c r="G11" s="32"/>
      <c r="H11" s="24"/>
      <c r="I11" s="24"/>
      <c r="J11" s="206" t="s">
        <v>19</v>
      </c>
      <c r="K11" s="206"/>
      <c r="L11" s="207"/>
      <c r="M11" s="36">
        <f>SUM(M5:M10)/2</f>
        <v>15</v>
      </c>
      <c r="O11" s="102"/>
    </row>
    <row r="12" spans="1:14" ht="16.5" customHeight="1" thickBot="1">
      <c r="A12" s="6" t="str">
        <f>Ａブロック!A12</f>
        <v>＜今週の試合結果＞</v>
      </c>
      <c r="B12" s="6"/>
      <c r="N12" s="48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140" t="s">
        <v>20</v>
      </c>
      <c r="E13" s="141"/>
      <c r="F13" s="141"/>
      <c r="G13" s="141"/>
      <c r="H13" s="141"/>
      <c r="I13" s="141"/>
      <c r="J13" s="141"/>
      <c r="K13" s="141"/>
      <c r="L13" s="176"/>
      <c r="M13" s="141" t="s">
        <v>11</v>
      </c>
      <c r="N13" s="176"/>
      <c r="O13" s="103" t="s">
        <v>36</v>
      </c>
      <c r="P13" s="30"/>
      <c r="Q13" s="73"/>
      <c r="R13" s="73"/>
      <c r="S13" s="73"/>
      <c r="T13" s="73"/>
      <c r="U13" s="73"/>
      <c r="V13" s="30"/>
      <c r="W13" s="30"/>
      <c r="X13" s="30"/>
      <c r="Y13" s="30"/>
      <c r="Z13" s="30"/>
    </row>
    <row r="14" spans="1:20" ht="16.5" customHeight="1" thickBot="1">
      <c r="A14" s="47"/>
      <c r="B14" s="59"/>
      <c r="C14" s="60"/>
      <c r="D14" s="170"/>
      <c r="E14" s="171"/>
      <c r="F14" s="171"/>
      <c r="G14" s="171"/>
      <c r="H14" s="171"/>
      <c r="I14" s="171"/>
      <c r="J14" s="171"/>
      <c r="K14" s="171"/>
      <c r="L14" s="172"/>
      <c r="M14" s="217"/>
      <c r="N14" s="218"/>
      <c r="O14" s="132"/>
      <c r="P14" s="74"/>
      <c r="Q14" s="30"/>
      <c r="R14" s="30"/>
      <c r="S14" s="30"/>
      <c r="T14" s="30"/>
    </row>
    <row r="15" spans="1:26" ht="16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6.5" customHeight="1" thickBot="1">
      <c r="A16" s="6" t="str">
        <f>Ａブロック!A16</f>
        <v>＜今までの試合結果＞</v>
      </c>
      <c r="B16" s="6"/>
      <c r="P16" s="30"/>
      <c r="Q16" s="73"/>
      <c r="R16" s="73"/>
      <c r="S16" s="73"/>
      <c r="T16" s="73"/>
      <c r="U16" s="30"/>
      <c r="V16" s="30"/>
      <c r="W16" s="73"/>
      <c r="X16" s="73"/>
      <c r="Y16" s="73"/>
      <c r="Z16" s="73"/>
    </row>
    <row r="17" spans="1:26" ht="16.5" customHeight="1" thickBot="1">
      <c r="A17" s="4" t="s">
        <v>1</v>
      </c>
      <c r="B17" s="12" t="s">
        <v>8</v>
      </c>
      <c r="C17" s="5" t="s">
        <v>2</v>
      </c>
      <c r="D17" s="140" t="s">
        <v>3</v>
      </c>
      <c r="E17" s="141"/>
      <c r="F17" s="141"/>
      <c r="G17" s="141"/>
      <c r="H17" s="141"/>
      <c r="I17" s="141"/>
      <c r="J17" s="141"/>
      <c r="K17" s="141"/>
      <c r="L17" s="176"/>
      <c r="M17" s="141" t="s">
        <v>11</v>
      </c>
      <c r="N17" s="176"/>
      <c r="O17" s="103" t="s">
        <v>36</v>
      </c>
      <c r="P17" s="30"/>
      <c r="Q17" s="73"/>
      <c r="R17" s="73"/>
      <c r="S17" s="73"/>
      <c r="T17" s="73"/>
      <c r="U17" s="30"/>
      <c r="V17" s="30"/>
      <c r="W17" s="73"/>
      <c r="X17" s="73"/>
      <c r="Y17" s="73"/>
      <c r="Z17" s="73"/>
    </row>
    <row r="18" spans="1:26" ht="16.5" customHeight="1">
      <c r="A18" s="38"/>
      <c r="B18" s="39"/>
      <c r="C18" s="37"/>
      <c r="D18" s="222"/>
      <c r="E18" s="223"/>
      <c r="F18" s="223"/>
      <c r="G18" s="223"/>
      <c r="H18" s="223"/>
      <c r="I18" s="223"/>
      <c r="J18" s="223"/>
      <c r="K18" s="223"/>
      <c r="L18" s="224"/>
      <c r="M18" s="223"/>
      <c r="N18" s="224"/>
      <c r="O18" s="112"/>
      <c r="P18" s="30"/>
      <c r="Q18" s="30"/>
      <c r="R18" s="30"/>
      <c r="S18" s="30"/>
      <c r="T18" s="30"/>
      <c r="U18" s="73"/>
      <c r="V18" s="30"/>
      <c r="W18" s="30"/>
      <c r="X18" s="30"/>
      <c r="Y18" s="30"/>
      <c r="Z18" s="30"/>
    </row>
    <row r="19" spans="1:26" ht="16.5" customHeight="1">
      <c r="A19" s="57"/>
      <c r="B19" s="27"/>
      <c r="C19" s="28"/>
      <c r="D19" s="175"/>
      <c r="E19" s="147"/>
      <c r="F19" s="147"/>
      <c r="G19" s="147"/>
      <c r="H19" s="147"/>
      <c r="I19" s="147"/>
      <c r="J19" s="147"/>
      <c r="K19" s="147"/>
      <c r="L19" s="139"/>
      <c r="M19" s="175"/>
      <c r="N19" s="139"/>
      <c r="O19" s="11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6.5" customHeight="1">
      <c r="A20" s="42"/>
      <c r="B20" s="66"/>
      <c r="C20" s="56"/>
      <c r="D20" s="213"/>
      <c r="E20" s="214"/>
      <c r="F20" s="214"/>
      <c r="G20" s="214"/>
      <c r="H20" s="214"/>
      <c r="I20" s="214"/>
      <c r="J20" s="214"/>
      <c r="K20" s="214"/>
      <c r="L20" s="215"/>
      <c r="M20" s="214"/>
      <c r="N20" s="215"/>
      <c r="O20" s="114"/>
      <c r="P20" s="30"/>
      <c r="Q20" s="30"/>
      <c r="R20" s="30"/>
      <c r="S20" s="30"/>
      <c r="T20" s="30"/>
      <c r="U20" s="73"/>
      <c r="V20" s="30"/>
      <c r="W20" s="30"/>
      <c r="X20" s="30"/>
      <c r="Y20" s="30"/>
      <c r="Z20" s="30"/>
    </row>
    <row r="21" spans="1:26" ht="16.5" customHeight="1">
      <c r="A21" s="57"/>
      <c r="B21" s="58"/>
      <c r="C21" s="28"/>
      <c r="D21" s="240"/>
      <c r="E21" s="241"/>
      <c r="F21" s="241"/>
      <c r="G21" s="241"/>
      <c r="H21" s="241"/>
      <c r="I21" s="241"/>
      <c r="J21" s="241"/>
      <c r="K21" s="241"/>
      <c r="L21" s="242"/>
      <c r="M21" s="175"/>
      <c r="N21" s="139"/>
      <c r="O21" s="11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6.5" customHeight="1">
      <c r="A22" s="57"/>
      <c r="B22" s="58"/>
      <c r="C22" s="28"/>
      <c r="D22" s="175"/>
      <c r="E22" s="147"/>
      <c r="F22" s="147"/>
      <c r="G22" s="147"/>
      <c r="H22" s="147"/>
      <c r="I22" s="147"/>
      <c r="J22" s="147"/>
      <c r="K22" s="147"/>
      <c r="L22" s="139"/>
      <c r="M22" s="147"/>
      <c r="N22" s="139"/>
      <c r="O22" s="112"/>
      <c r="P22" s="30"/>
      <c r="Q22" s="30"/>
      <c r="R22" s="30"/>
      <c r="S22" s="30"/>
      <c r="T22" s="30"/>
      <c r="U22" s="73"/>
      <c r="V22" s="30"/>
      <c r="W22" s="30"/>
      <c r="X22" s="30"/>
      <c r="Y22" s="30"/>
      <c r="Z22" s="30"/>
    </row>
    <row r="23" spans="1:26" ht="16.5" customHeight="1">
      <c r="A23" s="57"/>
      <c r="B23" s="58"/>
      <c r="C23" s="28"/>
      <c r="D23" s="175"/>
      <c r="E23" s="147"/>
      <c r="F23" s="147"/>
      <c r="G23" s="147"/>
      <c r="H23" s="147"/>
      <c r="I23" s="147"/>
      <c r="J23" s="147"/>
      <c r="K23" s="147"/>
      <c r="L23" s="139"/>
      <c r="M23" s="147"/>
      <c r="N23" s="139"/>
      <c r="O23" s="112"/>
      <c r="P23" s="30"/>
      <c r="Q23" s="30"/>
      <c r="R23" s="30"/>
      <c r="S23" s="30"/>
      <c r="T23" s="30"/>
      <c r="U23" s="73"/>
      <c r="V23" s="30"/>
      <c r="W23" s="30"/>
      <c r="X23" s="30"/>
      <c r="Y23" s="30"/>
      <c r="Z23" s="30"/>
    </row>
    <row r="24" spans="1:26" ht="16.5" customHeight="1">
      <c r="A24" s="57"/>
      <c r="B24" s="58"/>
      <c r="C24" s="28"/>
      <c r="D24" s="175"/>
      <c r="E24" s="147"/>
      <c r="F24" s="147"/>
      <c r="G24" s="147"/>
      <c r="H24" s="147"/>
      <c r="I24" s="147"/>
      <c r="J24" s="147"/>
      <c r="K24" s="147"/>
      <c r="L24" s="139"/>
      <c r="M24" s="147"/>
      <c r="N24" s="139"/>
      <c r="O24" s="112"/>
      <c r="P24" s="30"/>
      <c r="Q24" s="73"/>
      <c r="R24" s="73"/>
      <c r="S24" s="73"/>
      <c r="T24" s="73"/>
      <c r="U24" s="30"/>
      <c r="V24" s="30"/>
      <c r="W24" s="73"/>
      <c r="X24" s="73"/>
      <c r="Y24" s="73"/>
      <c r="Z24" s="73"/>
    </row>
    <row r="25" spans="1:26" ht="16.5" customHeight="1">
      <c r="A25" s="42"/>
      <c r="B25" s="66"/>
      <c r="C25" s="56"/>
      <c r="D25" s="213"/>
      <c r="E25" s="214"/>
      <c r="F25" s="214"/>
      <c r="G25" s="214"/>
      <c r="H25" s="214"/>
      <c r="I25" s="214"/>
      <c r="J25" s="214"/>
      <c r="K25" s="214"/>
      <c r="L25" s="215"/>
      <c r="M25" s="214"/>
      <c r="N25" s="215"/>
      <c r="O25" s="114"/>
      <c r="P25" s="30"/>
      <c r="Q25" s="73"/>
      <c r="R25" s="73"/>
      <c r="S25" s="73"/>
      <c r="T25" s="73"/>
      <c r="U25" s="30"/>
      <c r="V25" s="30"/>
      <c r="W25" s="73"/>
      <c r="X25" s="73"/>
      <c r="Y25" s="73"/>
      <c r="Z25" s="73"/>
    </row>
    <row r="26" spans="1:26" ht="16.5" customHeight="1">
      <c r="A26" s="57"/>
      <c r="B26" s="58"/>
      <c r="C26" s="28"/>
      <c r="D26" s="240"/>
      <c r="E26" s="241"/>
      <c r="F26" s="241"/>
      <c r="G26" s="241"/>
      <c r="H26" s="241"/>
      <c r="I26" s="241"/>
      <c r="J26" s="241"/>
      <c r="K26" s="241"/>
      <c r="L26" s="242"/>
      <c r="M26" s="175"/>
      <c r="N26" s="139"/>
      <c r="O26" s="112"/>
      <c r="P26" s="30"/>
      <c r="Q26" s="44"/>
      <c r="R26" s="44"/>
      <c r="S26" s="44"/>
      <c r="T26" s="30"/>
      <c r="U26" s="30"/>
      <c r="V26" s="30"/>
      <c r="W26" s="30"/>
      <c r="X26" s="30"/>
      <c r="Y26" s="30"/>
      <c r="Z26" s="30"/>
    </row>
    <row r="27" spans="1:26" ht="16.5" customHeight="1" thickBot="1">
      <c r="A27" s="47"/>
      <c r="B27" s="65"/>
      <c r="C27" s="60"/>
      <c r="D27" s="216"/>
      <c r="E27" s="217"/>
      <c r="F27" s="217"/>
      <c r="G27" s="217"/>
      <c r="H27" s="217"/>
      <c r="I27" s="217"/>
      <c r="J27" s="217"/>
      <c r="K27" s="217"/>
      <c r="L27" s="218"/>
      <c r="M27" s="217"/>
      <c r="N27" s="218"/>
      <c r="O27" s="126"/>
      <c r="P27" s="74"/>
      <c r="Q27" s="73"/>
      <c r="R27" s="73"/>
      <c r="S27" s="73"/>
      <c r="T27" s="73"/>
      <c r="U27" s="73"/>
      <c r="V27" s="30"/>
      <c r="W27" s="30"/>
      <c r="X27" s="30"/>
      <c r="Y27" s="30"/>
      <c r="Z27" s="30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39">
    <mergeCell ref="D13:L13"/>
    <mergeCell ref="M13:N13"/>
    <mergeCell ref="P3:S3"/>
    <mergeCell ref="J11:L11"/>
    <mergeCell ref="A1:N1"/>
    <mergeCell ref="A4:C4"/>
    <mergeCell ref="A10:C10"/>
    <mergeCell ref="A9:C9"/>
    <mergeCell ref="A8:C8"/>
    <mergeCell ref="M3:O3"/>
    <mergeCell ref="A2:N2"/>
    <mergeCell ref="A5:C5"/>
    <mergeCell ref="A6:C6"/>
    <mergeCell ref="J4:L4"/>
    <mergeCell ref="D22:L22"/>
    <mergeCell ref="M19:N19"/>
    <mergeCell ref="D19:L19"/>
    <mergeCell ref="M22:N22"/>
    <mergeCell ref="D21:L21"/>
    <mergeCell ref="D14:L14"/>
    <mergeCell ref="M14:N14"/>
    <mergeCell ref="M17:N17"/>
    <mergeCell ref="D18:L18"/>
    <mergeCell ref="M23:N23"/>
    <mergeCell ref="A7:C7"/>
    <mergeCell ref="D23:L23"/>
    <mergeCell ref="M21:N21"/>
    <mergeCell ref="M18:N18"/>
    <mergeCell ref="D17:L17"/>
    <mergeCell ref="D20:L20"/>
    <mergeCell ref="M20:N20"/>
    <mergeCell ref="D27:L27"/>
    <mergeCell ref="M27:N27"/>
    <mergeCell ref="D24:L24"/>
    <mergeCell ref="M24:N24"/>
    <mergeCell ref="D26:L26"/>
    <mergeCell ref="M26:N26"/>
    <mergeCell ref="D25:L25"/>
    <mergeCell ref="M25:N2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00390625" defaultRowHeight="13.5"/>
  <sheetData/>
  <sheetProtection/>
  <printOptions/>
  <pageMargins left="0.984251968503937" right="0.7874015748031497" top="0.5905511811023623" bottom="0.5905511811023623" header="0.5118110236220472" footer="0.5118110236220472"/>
  <pageSetup orientation="portrait" paperSize="9" r:id="rId3"/>
  <legacyDrawing r:id="rId2"/>
  <oleObjects>
    <oleObject progId="文書" shapeId="1656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宮脇満</cp:lastModifiedBy>
  <cp:lastPrinted>2013-12-18T13:42:15Z</cp:lastPrinted>
  <dcterms:created xsi:type="dcterms:W3CDTF">2005-06-29T15:27:07Z</dcterms:created>
  <dcterms:modified xsi:type="dcterms:W3CDTF">2015-05-10T15:15:23Z</dcterms:modified>
  <cp:category/>
  <cp:version/>
  <cp:contentType/>
  <cp:contentStatus/>
</cp:coreProperties>
</file>