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8505"/>
  </bookViews>
  <sheets>
    <sheet name="うねり投資" sheetId="1" r:id="rId1"/>
  </sheets>
  <calcPr calcId="125725"/>
</workbook>
</file>

<file path=xl/calcChain.xml><?xml version="1.0" encoding="utf-8"?>
<calcChain xmlns="http://schemas.openxmlformats.org/spreadsheetml/2006/main">
  <c r="L1214" i="1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W1074"/>
  <c r="L1074"/>
  <c r="W1073"/>
  <c r="L1073"/>
  <c r="W1072"/>
  <c r="L1072"/>
  <c r="W1071"/>
  <c r="L1071"/>
  <c r="W1070"/>
  <c r="L1070"/>
  <c r="W1069"/>
  <c r="L1069"/>
  <c r="W1068"/>
  <c r="L1068"/>
  <c r="W1067"/>
  <c r="L1067"/>
  <c r="W1066"/>
  <c r="L1066"/>
  <c r="W1065"/>
  <c r="L1065"/>
  <c r="W1064"/>
  <c r="L1064"/>
  <c r="W1063"/>
  <c r="L1063"/>
  <c r="W1062"/>
  <c r="L1062"/>
  <c r="W1061"/>
  <c r="L1061"/>
  <c r="W1060"/>
  <c r="L1060"/>
  <c r="W1059"/>
  <c r="L1059"/>
  <c r="W1058"/>
  <c r="L1058"/>
  <c r="W1057"/>
  <c r="L1057"/>
  <c r="W1056"/>
  <c r="L1056"/>
  <c r="W1055"/>
  <c r="L1055"/>
  <c r="W1054"/>
  <c r="L1054"/>
  <c r="W1053"/>
  <c r="L1053"/>
  <c r="W1052"/>
  <c r="L1052"/>
  <c r="W1051"/>
  <c r="L1051"/>
  <c r="W1050"/>
  <c r="L1050"/>
  <c r="W1049"/>
  <c r="L1049"/>
  <c r="W1048"/>
  <c r="L1048"/>
  <c r="W1047"/>
  <c r="L1047"/>
  <c r="W1046"/>
  <c r="L1046"/>
  <c r="W1045"/>
  <c r="L1045"/>
  <c r="W1044"/>
  <c r="L1044"/>
  <c r="W1043"/>
  <c r="L1043"/>
  <c r="W1042"/>
  <c r="L1042"/>
  <c r="W1041"/>
  <c r="L1041"/>
  <c r="W1040"/>
  <c r="L1040"/>
  <c r="W1039"/>
  <c r="L1039"/>
  <c r="W1038"/>
  <c r="L1038"/>
  <c r="W1037"/>
  <c r="L1037"/>
  <c r="W1036"/>
  <c r="L1036"/>
  <c r="W1035"/>
  <c r="L1035"/>
  <c r="W1034"/>
  <c r="L1034"/>
  <c r="W1033"/>
  <c r="L1033"/>
  <c r="W1032"/>
  <c r="L1032"/>
  <c r="W1031"/>
  <c r="L1031"/>
  <c r="W1030"/>
  <c r="L1030"/>
  <c r="W1029"/>
  <c r="L1029"/>
  <c r="W1028"/>
  <c r="L1028"/>
  <c r="W1027"/>
  <c r="L1027"/>
  <c r="W1026"/>
  <c r="L1026"/>
  <c r="W1025"/>
  <c r="L1025"/>
  <c r="W1024"/>
  <c r="L1024"/>
  <c r="W1023"/>
  <c r="L1023"/>
  <c r="W1022"/>
  <c r="L1022"/>
  <c r="C22"/>
  <c r="I22" s="1"/>
  <c r="J22" s="1"/>
  <c r="R19"/>
  <c r="F19"/>
  <c r="R18"/>
  <c r="F18"/>
  <c r="R17"/>
  <c r="F17"/>
  <c r="R16"/>
  <c r="F16"/>
  <c r="R15"/>
  <c r="F15"/>
  <c r="R14"/>
  <c r="F14"/>
  <c r="R13"/>
  <c r="F13"/>
  <c r="R12"/>
  <c r="F12"/>
  <c r="P9"/>
  <c r="N22" s="1"/>
  <c r="P7"/>
  <c r="P5"/>
  <c r="P10" s="1"/>
  <c r="D5"/>
  <c r="D10" s="1"/>
  <c r="I3" s="1"/>
  <c r="I4" s="1"/>
  <c r="P4"/>
  <c r="P3"/>
  <c r="O22" l="1"/>
  <c r="S22" s="1"/>
  <c r="U3"/>
  <c r="U4" s="1"/>
  <c r="T22"/>
  <c r="U22" s="1"/>
  <c r="N23"/>
  <c r="P22"/>
  <c r="I5"/>
  <c r="I6" s="1"/>
  <c r="U5"/>
  <c r="U6" s="1"/>
  <c r="E22"/>
  <c r="C23"/>
  <c r="D22"/>
  <c r="H22" s="1"/>
  <c r="V22" l="1"/>
  <c r="W22" s="1"/>
  <c r="M22"/>
  <c r="K22"/>
  <c r="L22" s="1"/>
  <c r="Y22"/>
  <c r="I23"/>
  <c r="J23" s="1"/>
  <c r="D23"/>
  <c r="H23" s="1"/>
  <c r="C24"/>
  <c r="E23"/>
  <c r="T23"/>
  <c r="U23" s="1"/>
  <c r="N24"/>
  <c r="P23"/>
  <c r="O23"/>
  <c r="S23" s="1"/>
  <c r="X22"/>
  <c r="T24" l="1"/>
  <c r="U24" s="1"/>
  <c r="N25"/>
  <c r="P24"/>
  <c r="X23"/>
  <c r="V23"/>
  <c r="W23" s="1"/>
  <c r="I24"/>
  <c r="J24" s="1"/>
  <c r="D24"/>
  <c r="H24" s="1"/>
  <c r="C25"/>
  <c r="E24"/>
  <c r="O24"/>
  <c r="S24" s="1"/>
  <c r="M23"/>
  <c r="K23"/>
  <c r="L23" s="1"/>
  <c r="Y23"/>
  <c r="AB22"/>
  <c r="Z22"/>
  <c r="AA22" s="1"/>
  <c r="AB23" l="1"/>
  <c r="Z23"/>
  <c r="AA23" s="1"/>
  <c r="X24"/>
  <c r="V24"/>
  <c r="W24" s="1"/>
  <c r="I25"/>
  <c r="J25" s="1"/>
  <c r="D25"/>
  <c r="H25" s="1"/>
  <c r="C26"/>
  <c r="E25"/>
  <c r="O25"/>
  <c r="S25" s="1"/>
  <c r="T25"/>
  <c r="U25" s="1"/>
  <c r="N26"/>
  <c r="P25"/>
  <c r="M24"/>
  <c r="K24"/>
  <c r="L24" s="1"/>
  <c r="Y24"/>
  <c r="M25" l="1"/>
  <c r="K25"/>
  <c r="L25" s="1"/>
  <c r="Y25"/>
  <c r="AB24"/>
  <c r="Z24"/>
  <c r="AA24" s="1"/>
  <c r="T26"/>
  <c r="U26" s="1"/>
  <c r="N27"/>
  <c r="P26"/>
  <c r="X25"/>
  <c r="V25"/>
  <c r="W25" s="1"/>
  <c r="I26"/>
  <c r="J26" s="1"/>
  <c r="D26"/>
  <c r="H26" s="1"/>
  <c r="C27"/>
  <c r="E26"/>
  <c r="O26"/>
  <c r="S26" s="1"/>
  <c r="M26" l="1"/>
  <c r="K26"/>
  <c r="L26" s="1"/>
  <c r="Y26"/>
  <c r="X26"/>
  <c r="V26"/>
  <c r="W26" s="1"/>
  <c r="I27"/>
  <c r="J27" s="1"/>
  <c r="D27"/>
  <c r="H27" s="1"/>
  <c r="C28"/>
  <c r="E27"/>
  <c r="O27"/>
  <c r="S27" s="1"/>
  <c r="T27"/>
  <c r="U27" s="1"/>
  <c r="N28"/>
  <c r="P27"/>
  <c r="AB25"/>
  <c r="Z25"/>
  <c r="AA25" s="1"/>
  <c r="M27" l="1"/>
  <c r="K27"/>
  <c r="L27" s="1"/>
  <c r="Y27"/>
  <c r="T28"/>
  <c r="U28" s="1"/>
  <c r="N29"/>
  <c r="P28"/>
  <c r="X27"/>
  <c r="V27"/>
  <c r="W27" s="1"/>
  <c r="I28"/>
  <c r="J28" s="1"/>
  <c r="D28"/>
  <c r="H28" s="1"/>
  <c r="C29"/>
  <c r="E28"/>
  <c r="O28"/>
  <c r="S28" s="1"/>
  <c r="AB26"/>
  <c r="Z26"/>
  <c r="AA26" s="1"/>
  <c r="X28" l="1"/>
  <c r="V28"/>
  <c r="W28" s="1"/>
  <c r="I29"/>
  <c r="J29" s="1"/>
  <c r="D29"/>
  <c r="H29" s="1"/>
  <c r="C30"/>
  <c r="E29"/>
  <c r="O29"/>
  <c r="S29" s="1"/>
  <c r="T29"/>
  <c r="U29" s="1"/>
  <c r="N30"/>
  <c r="P29"/>
  <c r="M28"/>
  <c r="K28"/>
  <c r="L28" s="1"/>
  <c r="Y28"/>
  <c r="AB27"/>
  <c r="Z27"/>
  <c r="AA27" s="1"/>
  <c r="T30" l="1"/>
  <c r="U30" s="1"/>
  <c r="N31"/>
  <c r="P30"/>
  <c r="X29"/>
  <c r="V29"/>
  <c r="W29" s="1"/>
  <c r="I30"/>
  <c r="J30" s="1"/>
  <c r="D30"/>
  <c r="H30" s="1"/>
  <c r="C31"/>
  <c r="E30"/>
  <c r="O30"/>
  <c r="S30" s="1"/>
  <c r="AB28"/>
  <c r="Z28"/>
  <c r="AA28" s="1"/>
  <c r="M29"/>
  <c r="K29"/>
  <c r="L29" s="1"/>
  <c r="Y29"/>
  <c r="AB29" l="1"/>
  <c r="Z29"/>
  <c r="AA29" s="1"/>
  <c r="X30"/>
  <c r="V30"/>
  <c r="W30" s="1"/>
  <c r="I31"/>
  <c r="J31" s="1"/>
  <c r="D31"/>
  <c r="H31" s="1"/>
  <c r="C32"/>
  <c r="E31"/>
  <c r="O31"/>
  <c r="S31" s="1"/>
  <c r="T31"/>
  <c r="U31" s="1"/>
  <c r="N32"/>
  <c r="P31"/>
  <c r="M30"/>
  <c r="K30"/>
  <c r="L30" s="1"/>
  <c r="Y30"/>
  <c r="AB30" l="1"/>
  <c r="Z30"/>
  <c r="AA30" s="1"/>
  <c r="T32"/>
  <c r="U32" s="1"/>
  <c r="N33"/>
  <c r="P32"/>
  <c r="X31"/>
  <c r="V31"/>
  <c r="W31" s="1"/>
  <c r="I32"/>
  <c r="J32" s="1"/>
  <c r="D32"/>
  <c r="H32" s="1"/>
  <c r="C33"/>
  <c r="E32"/>
  <c r="O32"/>
  <c r="S32" s="1"/>
  <c r="M31"/>
  <c r="K31"/>
  <c r="L31" s="1"/>
  <c r="Y31"/>
  <c r="AB31" l="1"/>
  <c r="Z31"/>
  <c r="AA31" s="1"/>
  <c r="M32"/>
  <c r="K32"/>
  <c r="L32" s="1"/>
  <c r="Y32"/>
  <c r="X32"/>
  <c r="V32"/>
  <c r="W32" s="1"/>
  <c r="I33"/>
  <c r="J33" s="1"/>
  <c r="D33"/>
  <c r="H33" s="1"/>
  <c r="C34"/>
  <c r="E33"/>
  <c r="O33"/>
  <c r="S33" s="1"/>
  <c r="T33"/>
  <c r="U33" s="1"/>
  <c r="N34"/>
  <c r="P33"/>
  <c r="T34" l="1"/>
  <c r="U34" s="1"/>
  <c r="N35"/>
  <c r="P34"/>
  <c r="X33"/>
  <c r="V33"/>
  <c r="W33" s="1"/>
  <c r="I34"/>
  <c r="J34" s="1"/>
  <c r="D34"/>
  <c r="H34" s="1"/>
  <c r="C35"/>
  <c r="E34"/>
  <c r="O34"/>
  <c r="S34" s="1"/>
  <c r="AB32"/>
  <c r="Z32"/>
  <c r="AA32" s="1"/>
  <c r="M33"/>
  <c r="K33"/>
  <c r="L33" s="1"/>
  <c r="Y33"/>
  <c r="AB33" l="1"/>
  <c r="Z33"/>
  <c r="AA33" s="1"/>
  <c r="X34"/>
  <c r="V34"/>
  <c r="W34" s="1"/>
  <c r="I35"/>
  <c r="J35" s="1"/>
  <c r="D35"/>
  <c r="H35" s="1"/>
  <c r="C36"/>
  <c r="E35"/>
  <c r="O35"/>
  <c r="S35" s="1"/>
  <c r="T35"/>
  <c r="U35" s="1"/>
  <c r="N36"/>
  <c r="P35"/>
  <c r="M34"/>
  <c r="K34"/>
  <c r="L34" s="1"/>
  <c r="Y34"/>
  <c r="AB34" l="1"/>
  <c r="Z34"/>
  <c r="AA34" s="1"/>
  <c r="T36"/>
  <c r="U36" s="1"/>
  <c r="N37"/>
  <c r="P36"/>
  <c r="X35"/>
  <c r="V35"/>
  <c r="W35" s="1"/>
  <c r="I36"/>
  <c r="J36" s="1"/>
  <c r="D36"/>
  <c r="H36" s="1"/>
  <c r="C37"/>
  <c r="E36"/>
  <c r="O36"/>
  <c r="S36" s="1"/>
  <c r="M35"/>
  <c r="K35"/>
  <c r="L35" s="1"/>
  <c r="Y35"/>
  <c r="M36" l="1"/>
  <c r="K36"/>
  <c r="L36" s="1"/>
  <c r="Y36"/>
  <c r="AB35"/>
  <c r="Z35"/>
  <c r="AA35" s="1"/>
  <c r="X36"/>
  <c r="V36"/>
  <c r="W36" s="1"/>
  <c r="I37"/>
  <c r="J37" s="1"/>
  <c r="D37"/>
  <c r="H37" s="1"/>
  <c r="C38"/>
  <c r="E37"/>
  <c r="O37"/>
  <c r="S37" s="1"/>
  <c r="T37"/>
  <c r="U37" s="1"/>
  <c r="N38"/>
  <c r="P37"/>
  <c r="M37" l="1"/>
  <c r="K37"/>
  <c r="L37" s="1"/>
  <c r="Y37"/>
  <c r="AB36"/>
  <c r="Z36"/>
  <c r="AA36" s="1"/>
  <c r="T38"/>
  <c r="U38" s="1"/>
  <c r="N39"/>
  <c r="P38"/>
  <c r="X37"/>
  <c r="V37"/>
  <c r="W37" s="1"/>
  <c r="I38"/>
  <c r="J38" s="1"/>
  <c r="D38"/>
  <c r="H38" s="1"/>
  <c r="C39"/>
  <c r="E38"/>
  <c r="O38"/>
  <c r="S38" s="1"/>
  <c r="X38" l="1"/>
  <c r="V38"/>
  <c r="W38" s="1"/>
  <c r="I39"/>
  <c r="J39" s="1"/>
  <c r="D39"/>
  <c r="H39" s="1"/>
  <c r="C40"/>
  <c r="E39"/>
  <c r="O39"/>
  <c r="S39" s="1"/>
  <c r="T39"/>
  <c r="U39" s="1"/>
  <c r="N40"/>
  <c r="P39"/>
  <c r="AB37"/>
  <c r="Z37"/>
  <c r="AA37" s="1"/>
  <c r="M38"/>
  <c r="K38"/>
  <c r="L38" s="1"/>
  <c r="Y38"/>
  <c r="AB38" l="1"/>
  <c r="Z38"/>
  <c r="AA38" s="1"/>
  <c r="T40"/>
  <c r="U40" s="1"/>
  <c r="N41"/>
  <c r="P40"/>
  <c r="X39"/>
  <c r="V39"/>
  <c r="W39" s="1"/>
  <c r="I40"/>
  <c r="J40" s="1"/>
  <c r="D40"/>
  <c r="H40" s="1"/>
  <c r="C41"/>
  <c r="E40"/>
  <c r="O40"/>
  <c r="S40" s="1"/>
  <c r="M39"/>
  <c r="K39"/>
  <c r="L39" s="1"/>
  <c r="Y39"/>
  <c r="AB39" l="1"/>
  <c r="Z39"/>
  <c r="AA39" s="1"/>
  <c r="X40"/>
  <c r="V40"/>
  <c r="W40" s="1"/>
  <c r="I41"/>
  <c r="J41" s="1"/>
  <c r="D41"/>
  <c r="H41" s="1"/>
  <c r="C42"/>
  <c r="E41"/>
  <c r="O41"/>
  <c r="S41" s="1"/>
  <c r="T41"/>
  <c r="U41" s="1"/>
  <c r="N42"/>
  <c r="P41"/>
  <c r="M40"/>
  <c r="K40"/>
  <c r="L40" s="1"/>
  <c r="Y40"/>
  <c r="AB40" l="1"/>
  <c r="Z40"/>
  <c r="AA40" s="1"/>
  <c r="T42"/>
  <c r="U42" s="1"/>
  <c r="N43"/>
  <c r="P42"/>
  <c r="X41"/>
  <c r="V41"/>
  <c r="W41" s="1"/>
  <c r="I42"/>
  <c r="J42" s="1"/>
  <c r="D42"/>
  <c r="H42" s="1"/>
  <c r="C43"/>
  <c r="E42"/>
  <c r="O42"/>
  <c r="S42" s="1"/>
  <c r="M41"/>
  <c r="K41"/>
  <c r="L41" s="1"/>
  <c r="Y41"/>
  <c r="AB41" l="1"/>
  <c r="Z41"/>
  <c r="AA41" s="1"/>
  <c r="M42"/>
  <c r="K42"/>
  <c r="L42" s="1"/>
  <c r="Y42"/>
  <c r="X42"/>
  <c r="V42"/>
  <c r="W42" s="1"/>
  <c r="I43"/>
  <c r="J43" s="1"/>
  <c r="D43"/>
  <c r="H43" s="1"/>
  <c r="C44"/>
  <c r="E43"/>
  <c r="O43"/>
  <c r="S43" s="1"/>
  <c r="T43"/>
  <c r="U43" s="1"/>
  <c r="N44"/>
  <c r="P43"/>
  <c r="T44" l="1"/>
  <c r="U44" s="1"/>
  <c r="N45"/>
  <c r="P44"/>
  <c r="M43"/>
  <c r="K43"/>
  <c r="L43" s="1"/>
  <c r="Y43"/>
  <c r="AB42"/>
  <c r="Z42"/>
  <c r="AA42" s="1"/>
  <c r="X43"/>
  <c r="V43"/>
  <c r="W43" s="1"/>
  <c r="I44"/>
  <c r="J44" s="1"/>
  <c r="D44"/>
  <c r="H44" s="1"/>
  <c r="C45"/>
  <c r="E44"/>
  <c r="O44"/>
  <c r="S44" s="1"/>
  <c r="X44" l="1"/>
  <c r="V44"/>
  <c r="W44" s="1"/>
  <c r="I45"/>
  <c r="J45" s="1"/>
  <c r="D45"/>
  <c r="H45" s="1"/>
  <c r="C46"/>
  <c r="E45"/>
  <c r="O45"/>
  <c r="S45" s="1"/>
  <c r="M44"/>
  <c r="K44"/>
  <c r="L44" s="1"/>
  <c r="Y44"/>
  <c r="AB43"/>
  <c r="Z43"/>
  <c r="AA43" s="1"/>
  <c r="T45"/>
  <c r="U45" s="1"/>
  <c r="N46"/>
  <c r="P45"/>
  <c r="M45" l="1"/>
  <c r="K45"/>
  <c r="L45" s="1"/>
  <c r="Y45"/>
  <c r="T46"/>
  <c r="U46" s="1"/>
  <c r="N47"/>
  <c r="P46"/>
  <c r="AB44"/>
  <c r="Z44"/>
  <c r="AA44" s="1"/>
  <c r="X45"/>
  <c r="V45"/>
  <c r="W45" s="1"/>
  <c r="I46"/>
  <c r="J46" s="1"/>
  <c r="D46"/>
  <c r="H46" s="1"/>
  <c r="C47"/>
  <c r="E46"/>
  <c r="O46"/>
  <c r="S46" s="1"/>
  <c r="M46" l="1"/>
  <c r="K46"/>
  <c r="L46" s="1"/>
  <c r="Y46"/>
  <c r="X46"/>
  <c r="V46"/>
  <c r="W46" s="1"/>
  <c r="I47"/>
  <c r="J47" s="1"/>
  <c r="D47"/>
  <c r="H47" s="1"/>
  <c r="C48"/>
  <c r="E47"/>
  <c r="O47"/>
  <c r="S47" s="1"/>
  <c r="T47"/>
  <c r="U47" s="1"/>
  <c r="N48"/>
  <c r="P47"/>
  <c r="AB45"/>
  <c r="Z45"/>
  <c r="AA45" s="1"/>
  <c r="T48" l="1"/>
  <c r="U48" s="1"/>
  <c r="N49"/>
  <c r="P48"/>
  <c r="X47"/>
  <c r="V47"/>
  <c r="W47" s="1"/>
  <c r="I48"/>
  <c r="J48" s="1"/>
  <c r="D48"/>
  <c r="H48" s="1"/>
  <c r="C49"/>
  <c r="E48"/>
  <c r="O48"/>
  <c r="S48" s="1"/>
  <c r="AB46"/>
  <c r="Z46"/>
  <c r="AA46" s="1"/>
  <c r="M47"/>
  <c r="K47"/>
  <c r="L47" s="1"/>
  <c r="Y47"/>
  <c r="M48" l="1"/>
  <c r="K48"/>
  <c r="L48" s="1"/>
  <c r="Y48"/>
  <c r="AB47"/>
  <c r="Z47"/>
  <c r="AA47" s="1"/>
  <c r="X48"/>
  <c r="V48"/>
  <c r="W48" s="1"/>
  <c r="I49"/>
  <c r="J49" s="1"/>
  <c r="D49"/>
  <c r="H49" s="1"/>
  <c r="C50"/>
  <c r="E49"/>
  <c r="O49"/>
  <c r="S49" s="1"/>
  <c r="T49"/>
  <c r="U49" s="1"/>
  <c r="N50"/>
  <c r="P49"/>
  <c r="M49" l="1"/>
  <c r="K49"/>
  <c r="L49" s="1"/>
  <c r="Y49"/>
  <c r="AB48"/>
  <c r="Z48"/>
  <c r="AA48" s="1"/>
  <c r="T50"/>
  <c r="U50" s="1"/>
  <c r="N51"/>
  <c r="P50"/>
  <c r="X49"/>
  <c r="V49"/>
  <c r="W49" s="1"/>
  <c r="I50"/>
  <c r="J50" s="1"/>
  <c r="D50"/>
  <c r="H50" s="1"/>
  <c r="C51"/>
  <c r="E50"/>
  <c r="O50"/>
  <c r="S50" s="1"/>
  <c r="X50" l="1"/>
  <c r="V50"/>
  <c r="W50" s="1"/>
  <c r="I51"/>
  <c r="J51" s="1"/>
  <c r="D51"/>
  <c r="H51" s="1"/>
  <c r="C52"/>
  <c r="E51"/>
  <c r="O51"/>
  <c r="S51" s="1"/>
  <c r="T51"/>
  <c r="U51" s="1"/>
  <c r="N52"/>
  <c r="P51"/>
  <c r="AB49"/>
  <c r="Z49"/>
  <c r="AA49" s="1"/>
  <c r="M50"/>
  <c r="K50"/>
  <c r="L50" s="1"/>
  <c r="Y50"/>
  <c r="T52" l="1"/>
  <c r="U52" s="1"/>
  <c r="N53"/>
  <c r="P52"/>
  <c r="X51"/>
  <c r="V51"/>
  <c r="W51" s="1"/>
  <c r="I52"/>
  <c r="J52" s="1"/>
  <c r="D52"/>
  <c r="H52" s="1"/>
  <c r="C53"/>
  <c r="E52"/>
  <c r="O52"/>
  <c r="S52" s="1"/>
  <c r="AB50"/>
  <c r="Z50"/>
  <c r="AA50" s="1"/>
  <c r="M51"/>
  <c r="K51"/>
  <c r="L51" s="1"/>
  <c r="Y51"/>
  <c r="X52" l="1"/>
  <c r="V52"/>
  <c r="W52" s="1"/>
  <c r="I53"/>
  <c r="J53" s="1"/>
  <c r="D53"/>
  <c r="H53" s="1"/>
  <c r="C54"/>
  <c r="E53"/>
  <c r="O53"/>
  <c r="S53" s="1"/>
  <c r="T53"/>
  <c r="U53" s="1"/>
  <c r="N54"/>
  <c r="P53"/>
  <c r="AB51"/>
  <c r="Z51"/>
  <c r="AA51" s="1"/>
  <c r="M52"/>
  <c r="K52"/>
  <c r="L52" s="1"/>
  <c r="Y52"/>
  <c r="AB52" l="1"/>
  <c r="Z52"/>
  <c r="AA52" s="1"/>
  <c r="N55"/>
  <c r="T54"/>
  <c r="U54" s="1"/>
  <c r="P54"/>
  <c r="X53"/>
  <c r="V53"/>
  <c r="W53" s="1"/>
  <c r="C55"/>
  <c r="I54"/>
  <c r="J54" s="1"/>
  <c r="D54"/>
  <c r="H54" s="1"/>
  <c r="E54"/>
  <c r="O54"/>
  <c r="S54" s="1"/>
  <c r="M53"/>
  <c r="K53"/>
  <c r="L53" s="1"/>
  <c r="Y53"/>
  <c r="AB53" l="1"/>
  <c r="Z53"/>
  <c r="AA53" s="1"/>
  <c r="N56"/>
  <c r="P55"/>
  <c r="T55"/>
  <c r="U55" s="1"/>
  <c r="X54"/>
  <c r="V54"/>
  <c r="W54" s="1"/>
  <c r="Y54"/>
  <c r="M54"/>
  <c r="K54"/>
  <c r="L54" s="1"/>
  <c r="C56"/>
  <c r="E55"/>
  <c r="I55"/>
  <c r="J55" s="1"/>
  <c r="D55"/>
  <c r="H55" s="1"/>
  <c r="O55"/>
  <c r="S55" s="1"/>
  <c r="X55" l="1"/>
  <c r="V55"/>
  <c r="W55" s="1"/>
  <c r="C57"/>
  <c r="E56"/>
  <c r="I56"/>
  <c r="J56" s="1"/>
  <c r="D56"/>
  <c r="H56" s="1"/>
  <c r="O56"/>
  <c r="S56" s="1"/>
  <c r="N57"/>
  <c r="P56"/>
  <c r="T56"/>
  <c r="U56" s="1"/>
  <c r="Y55"/>
  <c r="K55"/>
  <c r="L55" s="1"/>
  <c r="M55"/>
  <c r="AB54"/>
  <c r="Z54"/>
  <c r="AA54" s="1"/>
  <c r="AB55" l="1"/>
  <c r="Z55"/>
  <c r="AA55" s="1"/>
  <c r="X56"/>
  <c r="V56"/>
  <c r="W56" s="1"/>
  <c r="C58"/>
  <c r="E57"/>
  <c r="I57"/>
  <c r="J57" s="1"/>
  <c r="D57"/>
  <c r="H57" s="1"/>
  <c r="O57"/>
  <c r="S57" s="1"/>
  <c r="N58"/>
  <c r="P57"/>
  <c r="T57"/>
  <c r="U57" s="1"/>
  <c r="Y56"/>
  <c r="K56"/>
  <c r="L56" s="1"/>
  <c r="M56"/>
  <c r="N59" l="1"/>
  <c r="P58"/>
  <c r="T58"/>
  <c r="U58" s="1"/>
  <c r="X57"/>
  <c r="V57"/>
  <c r="W57" s="1"/>
  <c r="C59"/>
  <c r="E58"/>
  <c r="I58"/>
  <c r="J58" s="1"/>
  <c r="D58"/>
  <c r="H58" s="1"/>
  <c r="O58"/>
  <c r="S58" s="1"/>
  <c r="AB56"/>
  <c r="Z56"/>
  <c r="AA56" s="1"/>
  <c r="Y57"/>
  <c r="K57"/>
  <c r="L57" s="1"/>
  <c r="M57"/>
  <c r="Y58" l="1"/>
  <c r="K58"/>
  <c r="L58" s="1"/>
  <c r="M58"/>
  <c r="N60"/>
  <c r="P59"/>
  <c r="T59"/>
  <c r="U59" s="1"/>
  <c r="AB57"/>
  <c r="Z57"/>
  <c r="AA57" s="1"/>
  <c r="X58"/>
  <c r="V58"/>
  <c r="W58" s="1"/>
  <c r="C60"/>
  <c r="E59"/>
  <c r="I59"/>
  <c r="J59" s="1"/>
  <c r="D59"/>
  <c r="H59" s="1"/>
  <c r="O59"/>
  <c r="S59" s="1"/>
  <c r="X59" l="1"/>
  <c r="V59"/>
  <c r="W59" s="1"/>
  <c r="C61"/>
  <c r="E60"/>
  <c r="I60"/>
  <c r="J60" s="1"/>
  <c r="D60"/>
  <c r="H60" s="1"/>
  <c r="O60"/>
  <c r="S60" s="1"/>
  <c r="AB58"/>
  <c r="Z58"/>
  <c r="AA58" s="1"/>
  <c r="Y59"/>
  <c r="K59"/>
  <c r="L59" s="1"/>
  <c r="M59"/>
  <c r="N61"/>
  <c r="P60"/>
  <c r="T60"/>
  <c r="U60" s="1"/>
  <c r="N62" l="1"/>
  <c r="P61"/>
  <c r="T61"/>
  <c r="U61" s="1"/>
  <c r="Y60"/>
  <c r="K60"/>
  <c r="L60" s="1"/>
  <c r="M60"/>
  <c r="AB59"/>
  <c r="Z59"/>
  <c r="AA59" s="1"/>
  <c r="X60"/>
  <c r="V60"/>
  <c r="W60" s="1"/>
  <c r="C62"/>
  <c r="E61"/>
  <c r="I61"/>
  <c r="J61" s="1"/>
  <c r="D61"/>
  <c r="H61" s="1"/>
  <c r="O61"/>
  <c r="S61" s="1"/>
  <c r="X61" l="1"/>
  <c r="V61"/>
  <c r="W61" s="1"/>
  <c r="C63"/>
  <c r="E62"/>
  <c r="I62"/>
  <c r="J62" s="1"/>
  <c r="D62"/>
  <c r="H62" s="1"/>
  <c r="O62"/>
  <c r="S62" s="1"/>
  <c r="AB60"/>
  <c r="Z60"/>
  <c r="AA60" s="1"/>
  <c r="Y61"/>
  <c r="K61"/>
  <c r="L61" s="1"/>
  <c r="M61"/>
  <c r="N63"/>
  <c r="P62"/>
  <c r="T62"/>
  <c r="U62" s="1"/>
  <c r="N64" l="1"/>
  <c r="P63"/>
  <c r="T63"/>
  <c r="U63" s="1"/>
  <c r="X62"/>
  <c r="V62"/>
  <c r="W62" s="1"/>
  <c r="C64"/>
  <c r="E63"/>
  <c r="I63"/>
  <c r="J63" s="1"/>
  <c r="D63"/>
  <c r="H63" s="1"/>
  <c r="O63"/>
  <c r="S63" s="1"/>
  <c r="AB61"/>
  <c r="Z61"/>
  <c r="AA61" s="1"/>
  <c r="Y62"/>
  <c r="K62"/>
  <c r="L62" s="1"/>
  <c r="M62"/>
  <c r="AB62" l="1"/>
  <c r="Z62"/>
  <c r="AA62" s="1"/>
  <c r="X63"/>
  <c r="V63"/>
  <c r="W63" s="1"/>
  <c r="C65"/>
  <c r="E64"/>
  <c r="I64"/>
  <c r="J64" s="1"/>
  <c r="D64"/>
  <c r="H64" s="1"/>
  <c r="O64"/>
  <c r="S64" s="1"/>
  <c r="Y63"/>
  <c r="K63"/>
  <c r="L63" s="1"/>
  <c r="M63"/>
  <c r="N65"/>
  <c r="P64"/>
  <c r="T64"/>
  <c r="U64" s="1"/>
  <c r="N66" l="1"/>
  <c r="P65"/>
  <c r="T65"/>
  <c r="U65" s="1"/>
  <c r="AB63"/>
  <c r="Z63"/>
  <c r="AA63" s="1"/>
  <c r="X64"/>
  <c r="V64"/>
  <c r="W64" s="1"/>
  <c r="C66"/>
  <c r="E65"/>
  <c r="I65"/>
  <c r="J65" s="1"/>
  <c r="D65"/>
  <c r="H65" s="1"/>
  <c r="O65"/>
  <c r="S65" s="1"/>
  <c r="Y64"/>
  <c r="K64"/>
  <c r="L64" s="1"/>
  <c r="M64"/>
  <c r="Y65" l="1"/>
  <c r="K65"/>
  <c r="L65" s="1"/>
  <c r="M65"/>
  <c r="N67"/>
  <c r="P66"/>
  <c r="T66"/>
  <c r="U66" s="1"/>
  <c r="AB64"/>
  <c r="Z64"/>
  <c r="AA64" s="1"/>
  <c r="X65"/>
  <c r="V65"/>
  <c r="W65" s="1"/>
  <c r="C67"/>
  <c r="E66"/>
  <c r="I66"/>
  <c r="J66" s="1"/>
  <c r="D66"/>
  <c r="H66" s="1"/>
  <c r="O66"/>
  <c r="S66" s="1"/>
  <c r="X66" l="1"/>
  <c r="V66"/>
  <c r="W66" s="1"/>
  <c r="C68"/>
  <c r="E67"/>
  <c r="I67"/>
  <c r="J67" s="1"/>
  <c r="D67"/>
  <c r="H67" s="1"/>
  <c r="O67"/>
  <c r="S67" s="1"/>
  <c r="Y66"/>
  <c r="K66"/>
  <c r="L66" s="1"/>
  <c r="M66"/>
  <c r="T67"/>
  <c r="U67" s="1"/>
  <c r="N68"/>
  <c r="P67"/>
  <c r="AB65"/>
  <c r="Z65"/>
  <c r="AA65" s="1"/>
  <c r="AB66" l="1"/>
  <c r="Z66"/>
  <c r="AA66" s="1"/>
  <c r="M67"/>
  <c r="K67"/>
  <c r="L67" s="1"/>
  <c r="Y67"/>
  <c r="T68"/>
  <c r="U68" s="1"/>
  <c r="N69"/>
  <c r="P68"/>
  <c r="X67"/>
  <c r="V67"/>
  <c r="W67" s="1"/>
  <c r="I68"/>
  <c r="J68" s="1"/>
  <c r="D68"/>
  <c r="H68" s="1"/>
  <c r="C69"/>
  <c r="E68"/>
  <c r="O68"/>
  <c r="S68" s="1"/>
  <c r="X68" l="1"/>
  <c r="V68"/>
  <c r="W68" s="1"/>
  <c r="T69"/>
  <c r="U69" s="1"/>
  <c r="N70"/>
  <c r="P69"/>
  <c r="M68"/>
  <c r="K68"/>
  <c r="L68" s="1"/>
  <c r="Y68"/>
  <c r="AB67"/>
  <c r="Z67"/>
  <c r="AA67" s="1"/>
  <c r="I69"/>
  <c r="J69" s="1"/>
  <c r="D69"/>
  <c r="H69" s="1"/>
  <c r="C70"/>
  <c r="E69"/>
  <c r="O69"/>
  <c r="S69" s="1"/>
  <c r="X69" l="1"/>
  <c r="V69"/>
  <c r="W69" s="1"/>
  <c r="I70"/>
  <c r="J70" s="1"/>
  <c r="D70"/>
  <c r="H70" s="1"/>
  <c r="C71"/>
  <c r="E70"/>
  <c r="O70"/>
  <c r="S70" s="1"/>
  <c r="M69"/>
  <c r="K69"/>
  <c r="L69" s="1"/>
  <c r="Y69"/>
  <c r="AB68"/>
  <c r="Z68"/>
  <c r="AA68" s="1"/>
  <c r="T70"/>
  <c r="U70" s="1"/>
  <c r="N71"/>
  <c r="P70"/>
  <c r="T71" l="1"/>
  <c r="U71" s="1"/>
  <c r="N72"/>
  <c r="P71"/>
  <c r="M70"/>
  <c r="K70"/>
  <c r="L70" s="1"/>
  <c r="Y70"/>
  <c r="AB69"/>
  <c r="Z69"/>
  <c r="AA69" s="1"/>
  <c r="X70"/>
  <c r="V70"/>
  <c r="W70" s="1"/>
  <c r="I71"/>
  <c r="J71" s="1"/>
  <c r="D71"/>
  <c r="H71" s="1"/>
  <c r="C72"/>
  <c r="E71"/>
  <c r="O71"/>
  <c r="S71" s="1"/>
  <c r="X71" l="1"/>
  <c r="V71"/>
  <c r="W71" s="1"/>
  <c r="I72"/>
  <c r="J72" s="1"/>
  <c r="D72"/>
  <c r="H72" s="1"/>
  <c r="C73"/>
  <c r="E72"/>
  <c r="O72"/>
  <c r="S72" s="1"/>
  <c r="M71"/>
  <c r="K71"/>
  <c r="L71" s="1"/>
  <c r="Y71"/>
  <c r="AB70"/>
  <c r="Z70"/>
  <c r="AA70" s="1"/>
  <c r="T72"/>
  <c r="U72" s="1"/>
  <c r="N73"/>
  <c r="P72"/>
  <c r="M72" l="1"/>
  <c r="K72"/>
  <c r="L72" s="1"/>
  <c r="Y72"/>
  <c r="T73"/>
  <c r="U73" s="1"/>
  <c r="N74"/>
  <c r="P73"/>
  <c r="AB71"/>
  <c r="Z71"/>
  <c r="AA71" s="1"/>
  <c r="X72"/>
  <c r="V72"/>
  <c r="W72" s="1"/>
  <c r="I73"/>
  <c r="J73" s="1"/>
  <c r="D73"/>
  <c r="H73" s="1"/>
  <c r="C74"/>
  <c r="E73"/>
  <c r="O73"/>
  <c r="S73" s="1"/>
  <c r="M73" l="1"/>
  <c r="K73"/>
  <c r="L73" s="1"/>
  <c r="Y73"/>
  <c r="X73"/>
  <c r="V73"/>
  <c r="W73" s="1"/>
  <c r="I74"/>
  <c r="J74" s="1"/>
  <c r="D74"/>
  <c r="H74" s="1"/>
  <c r="C75"/>
  <c r="E74"/>
  <c r="O74"/>
  <c r="S74" s="1"/>
  <c r="T74"/>
  <c r="U74" s="1"/>
  <c r="N75"/>
  <c r="P74"/>
  <c r="AB72"/>
  <c r="Z72"/>
  <c r="AA72" s="1"/>
  <c r="T75" l="1"/>
  <c r="U75" s="1"/>
  <c r="N76"/>
  <c r="P75"/>
  <c r="X74"/>
  <c r="V74"/>
  <c r="W74" s="1"/>
  <c r="I75"/>
  <c r="J75" s="1"/>
  <c r="D75"/>
  <c r="H75" s="1"/>
  <c r="C76"/>
  <c r="E75"/>
  <c r="O75"/>
  <c r="S75" s="1"/>
  <c r="M74"/>
  <c r="K74"/>
  <c r="L74" s="1"/>
  <c r="Y74"/>
  <c r="AB73"/>
  <c r="Z73"/>
  <c r="AA73" s="1"/>
  <c r="M75" l="1"/>
  <c r="K75"/>
  <c r="L75" s="1"/>
  <c r="Y75"/>
  <c r="AB74"/>
  <c r="Z74"/>
  <c r="AA74" s="1"/>
  <c r="X75"/>
  <c r="V75"/>
  <c r="W75" s="1"/>
  <c r="I76"/>
  <c r="J76" s="1"/>
  <c r="D76"/>
  <c r="H76" s="1"/>
  <c r="C77"/>
  <c r="E76"/>
  <c r="O76"/>
  <c r="S76" s="1"/>
  <c r="T76"/>
  <c r="U76" s="1"/>
  <c r="N77"/>
  <c r="P76"/>
  <c r="T77" l="1"/>
  <c r="U77" s="1"/>
  <c r="N78"/>
  <c r="P77"/>
  <c r="X76"/>
  <c r="V76"/>
  <c r="W76" s="1"/>
  <c r="I77"/>
  <c r="J77" s="1"/>
  <c r="D77"/>
  <c r="H77" s="1"/>
  <c r="C78"/>
  <c r="E77"/>
  <c r="O77"/>
  <c r="S77" s="1"/>
  <c r="AB75"/>
  <c r="Z75"/>
  <c r="AA75" s="1"/>
  <c r="M76"/>
  <c r="K76"/>
  <c r="L76" s="1"/>
  <c r="Y76"/>
  <c r="AB76" l="1"/>
  <c r="Z76"/>
  <c r="AA76" s="1"/>
  <c r="X77"/>
  <c r="V77"/>
  <c r="W77" s="1"/>
  <c r="I78"/>
  <c r="J78" s="1"/>
  <c r="D78"/>
  <c r="H78" s="1"/>
  <c r="C79"/>
  <c r="E78"/>
  <c r="O78"/>
  <c r="S78" s="1"/>
  <c r="T78"/>
  <c r="U78" s="1"/>
  <c r="N79"/>
  <c r="P78"/>
  <c r="M77"/>
  <c r="K77"/>
  <c r="L77" s="1"/>
  <c r="Y77"/>
  <c r="AB77" l="1"/>
  <c r="Z77"/>
  <c r="AA77" s="1"/>
  <c r="T79"/>
  <c r="U79" s="1"/>
  <c r="N80"/>
  <c r="P79"/>
  <c r="X78"/>
  <c r="V78"/>
  <c r="W78" s="1"/>
  <c r="I79"/>
  <c r="J79" s="1"/>
  <c r="D79"/>
  <c r="H79" s="1"/>
  <c r="C80"/>
  <c r="E79"/>
  <c r="O79"/>
  <c r="S79" s="1"/>
  <c r="M78"/>
  <c r="K78"/>
  <c r="L78" s="1"/>
  <c r="Y78"/>
  <c r="AB78" l="1"/>
  <c r="Z78"/>
  <c r="AA78" s="1"/>
  <c r="M79"/>
  <c r="K79"/>
  <c r="L79" s="1"/>
  <c r="Y79"/>
  <c r="X79"/>
  <c r="V79"/>
  <c r="W79" s="1"/>
  <c r="I80"/>
  <c r="J80" s="1"/>
  <c r="D80"/>
  <c r="H80" s="1"/>
  <c r="C81"/>
  <c r="E80"/>
  <c r="O80"/>
  <c r="S80" s="1"/>
  <c r="T80"/>
  <c r="U80" s="1"/>
  <c r="N81"/>
  <c r="P80"/>
  <c r="I81" l="1"/>
  <c r="J81" s="1"/>
  <c r="D81"/>
  <c r="H81" s="1"/>
  <c r="C82"/>
  <c r="E81"/>
  <c r="O81"/>
  <c r="S81" s="1"/>
  <c r="T81"/>
  <c r="U81" s="1"/>
  <c r="N82"/>
  <c r="P81"/>
  <c r="X80"/>
  <c r="V80"/>
  <c r="W80" s="1"/>
  <c r="M80"/>
  <c r="K80"/>
  <c r="L80" s="1"/>
  <c r="Y80"/>
  <c r="AB79"/>
  <c r="Z79"/>
  <c r="AA79" s="1"/>
  <c r="AB80" l="1"/>
  <c r="Z80"/>
  <c r="AA80" s="1"/>
  <c r="T82"/>
  <c r="U82" s="1"/>
  <c r="N83"/>
  <c r="P82"/>
  <c r="M81"/>
  <c r="K81"/>
  <c r="L81" s="1"/>
  <c r="Y81"/>
  <c r="X81"/>
  <c r="V81"/>
  <c r="W81" s="1"/>
  <c r="I82"/>
  <c r="J82" s="1"/>
  <c r="D82"/>
  <c r="H82" s="1"/>
  <c r="C83"/>
  <c r="E82"/>
  <c r="O82"/>
  <c r="S82" s="1"/>
  <c r="X82" l="1"/>
  <c r="V82"/>
  <c r="W82" s="1"/>
  <c r="I83"/>
  <c r="J83" s="1"/>
  <c r="D83"/>
  <c r="H83" s="1"/>
  <c r="C84"/>
  <c r="E83"/>
  <c r="O83"/>
  <c r="S83" s="1"/>
  <c r="M82"/>
  <c r="K82"/>
  <c r="L82" s="1"/>
  <c r="Y82"/>
  <c r="AB81"/>
  <c r="Z81"/>
  <c r="AA81" s="1"/>
  <c r="T83"/>
  <c r="U83" s="1"/>
  <c r="N84"/>
  <c r="P83"/>
  <c r="M83" l="1"/>
  <c r="K83"/>
  <c r="L83" s="1"/>
  <c r="Y83"/>
  <c r="T84"/>
  <c r="U84" s="1"/>
  <c r="N85"/>
  <c r="P84"/>
  <c r="AB82"/>
  <c r="Z82"/>
  <c r="AA82" s="1"/>
  <c r="X83"/>
  <c r="V83"/>
  <c r="W83" s="1"/>
  <c r="I84"/>
  <c r="J84" s="1"/>
  <c r="D84"/>
  <c r="H84" s="1"/>
  <c r="C85"/>
  <c r="E84"/>
  <c r="O84"/>
  <c r="S84" s="1"/>
  <c r="X84" l="1"/>
  <c r="V84"/>
  <c r="W84" s="1"/>
  <c r="I85"/>
  <c r="J85" s="1"/>
  <c r="D85"/>
  <c r="H85" s="1"/>
  <c r="C86"/>
  <c r="E85"/>
  <c r="O85"/>
  <c r="S85" s="1"/>
  <c r="T85"/>
  <c r="U85" s="1"/>
  <c r="N86"/>
  <c r="P85"/>
  <c r="M84"/>
  <c r="K84"/>
  <c r="L84" s="1"/>
  <c r="Y84"/>
  <c r="AB83"/>
  <c r="Z83"/>
  <c r="AA83" s="1"/>
  <c r="AB84" l="1"/>
  <c r="Z84"/>
  <c r="AA84" s="1"/>
  <c r="M85"/>
  <c r="K85"/>
  <c r="L85" s="1"/>
  <c r="Y85"/>
  <c r="T86"/>
  <c r="U86" s="1"/>
  <c r="N87"/>
  <c r="P86"/>
  <c r="X85"/>
  <c r="V85"/>
  <c r="W85" s="1"/>
  <c r="I86"/>
  <c r="J86" s="1"/>
  <c r="D86"/>
  <c r="H86" s="1"/>
  <c r="C87"/>
  <c r="E86"/>
  <c r="O86"/>
  <c r="S86" s="1"/>
  <c r="M86" l="1"/>
  <c r="K86"/>
  <c r="L86" s="1"/>
  <c r="Y86"/>
  <c r="AB85"/>
  <c r="Z85"/>
  <c r="AA85" s="1"/>
  <c r="X86"/>
  <c r="V86"/>
  <c r="W86" s="1"/>
  <c r="I87"/>
  <c r="J87" s="1"/>
  <c r="D87"/>
  <c r="H87" s="1"/>
  <c r="C88"/>
  <c r="E87"/>
  <c r="O87"/>
  <c r="S87" s="1"/>
  <c r="T87"/>
  <c r="U87" s="1"/>
  <c r="N88"/>
  <c r="P87"/>
  <c r="M87" l="1"/>
  <c r="K87"/>
  <c r="L87" s="1"/>
  <c r="Y87"/>
  <c r="T88"/>
  <c r="U88" s="1"/>
  <c r="N89"/>
  <c r="P88"/>
  <c r="X87"/>
  <c r="V87"/>
  <c r="W87" s="1"/>
  <c r="I88"/>
  <c r="J88" s="1"/>
  <c r="D88"/>
  <c r="H88" s="1"/>
  <c r="C89"/>
  <c r="E88"/>
  <c r="O88"/>
  <c r="S88" s="1"/>
  <c r="AB86"/>
  <c r="Z86"/>
  <c r="AA86" s="1"/>
  <c r="M88" l="1"/>
  <c r="K88"/>
  <c r="L88" s="1"/>
  <c r="Y88"/>
  <c r="X88"/>
  <c r="V88"/>
  <c r="W88" s="1"/>
  <c r="I89"/>
  <c r="J89" s="1"/>
  <c r="D89"/>
  <c r="H89" s="1"/>
  <c r="C90"/>
  <c r="E89"/>
  <c r="O89"/>
  <c r="S89" s="1"/>
  <c r="T89"/>
  <c r="U89" s="1"/>
  <c r="N90"/>
  <c r="P89"/>
  <c r="AB87"/>
  <c r="Z87"/>
  <c r="AA87" s="1"/>
  <c r="M89" l="1"/>
  <c r="K89"/>
  <c r="L89" s="1"/>
  <c r="Y89"/>
  <c r="AB88"/>
  <c r="Z88"/>
  <c r="AA88" s="1"/>
  <c r="T90"/>
  <c r="U90" s="1"/>
  <c r="N91"/>
  <c r="P90"/>
  <c r="X89"/>
  <c r="V89"/>
  <c r="W89" s="1"/>
  <c r="I90"/>
  <c r="J90" s="1"/>
  <c r="D90"/>
  <c r="H90" s="1"/>
  <c r="C91"/>
  <c r="E90"/>
  <c r="O90"/>
  <c r="S90" s="1"/>
  <c r="X90" l="1"/>
  <c r="V90"/>
  <c r="W90" s="1"/>
  <c r="I91"/>
  <c r="J91" s="1"/>
  <c r="D91"/>
  <c r="H91" s="1"/>
  <c r="C92"/>
  <c r="E91"/>
  <c r="O91"/>
  <c r="S91" s="1"/>
  <c r="T91"/>
  <c r="U91" s="1"/>
  <c r="N92"/>
  <c r="P91"/>
  <c r="AB89"/>
  <c r="Z89"/>
  <c r="AA89" s="1"/>
  <c r="M90"/>
  <c r="K90"/>
  <c r="L90" s="1"/>
  <c r="Y90"/>
  <c r="AB90" l="1"/>
  <c r="Z90"/>
  <c r="AA90" s="1"/>
  <c r="T92"/>
  <c r="U92" s="1"/>
  <c r="N93"/>
  <c r="P92"/>
  <c r="X91"/>
  <c r="V91"/>
  <c r="W91" s="1"/>
  <c r="I92"/>
  <c r="J92" s="1"/>
  <c r="D92"/>
  <c r="H92" s="1"/>
  <c r="C93"/>
  <c r="E92"/>
  <c r="O92"/>
  <c r="S92" s="1"/>
  <c r="M91"/>
  <c r="K91"/>
  <c r="L91" s="1"/>
  <c r="Y91"/>
  <c r="M92" l="1"/>
  <c r="K92"/>
  <c r="L92" s="1"/>
  <c r="Y92"/>
  <c r="AB91"/>
  <c r="Z91"/>
  <c r="AA91" s="1"/>
  <c r="X92"/>
  <c r="V92"/>
  <c r="W92" s="1"/>
  <c r="I93"/>
  <c r="J93" s="1"/>
  <c r="D93"/>
  <c r="H93" s="1"/>
  <c r="C94"/>
  <c r="E93"/>
  <c r="O93"/>
  <c r="S93" s="1"/>
  <c r="T93"/>
  <c r="U93" s="1"/>
  <c r="N94"/>
  <c r="P93"/>
  <c r="T94" l="1"/>
  <c r="U94" s="1"/>
  <c r="N95"/>
  <c r="P94"/>
  <c r="X93"/>
  <c r="V93"/>
  <c r="W93" s="1"/>
  <c r="I94"/>
  <c r="J94" s="1"/>
  <c r="D94"/>
  <c r="H94" s="1"/>
  <c r="C95"/>
  <c r="E94"/>
  <c r="O94"/>
  <c r="S94" s="1"/>
  <c r="AB92"/>
  <c r="Z92"/>
  <c r="AA92" s="1"/>
  <c r="M93"/>
  <c r="K93"/>
  <c r="L93" s="1"/>
  <c r="Y93"/>
  <c r="M94" l="1"/>
  <c r="K94"/>
  <c r="L94" s="1"/>
  <c r="Y94"/>
  <c r="AB93"/>
  <c r="Z93"/>
  <c r="AA93" s="1"/>
  <c r="X94"/>
  <c r="V94"/>
  <c r="W94" s="1"/>
  <c r="I95"/>
  <c r="J95" s="1"/>
  <c r="D95"/>
  <c r="H95" s="1"/>
  <c r="C96"/>
  <c r="E95"/>
  <c r="O95"/>
  <c r="S95" s="1"/>
  <c r="T95"/>
  <c r="U95" s="1"/>
  <c r="N96"/>
  <c r="P95"/>
  <c r="M95" l="1"/>
  <c r="K95"/>
  <c r="L95" s="1"/>
  <c r="Y95"/>
  <c r="AB94"/>
  <c r="Z94"/>
  <c r="AA94" s="1"/>
  <c r="T96"/>
  <c r="U96" s="1"/>
  <c r="N97"/>
  <c r="P96"/>
  <c r="X95"/>
  <c r="V95"/>
  <c r="W95" s="1"/>
  <c r="I96"/>
  <c r="J96" s="1"/>
  <c r="D96"/>
  <c r="H96" s="1"/>
  <c r="C97"/>
  <c r="E96"/>
  <c r="O96"/>
  <c r="S96" s="1"/>
  <c r="X96" l="1"/>
  <c r="V96"/>
  <c r="W96" s="1"/>
  <c r="I97"/>
  <c r="J97" s="1"/>
  <c r="D97"/>
  <c r="H97" s="1"/>
  <c r="C98"/>
  <c r="E97"/>
  <c r="O97"/>
  <c r="S97" s="1"/>
  <c r="T97"/>
  <c r="U97" s="1"/>
  <c r="N98"/>
  <c r="P97"/>
  <c r="M96"/>
  <c r="K96"/>
  <c r="L96" s="1"/>
  <c r="Y96"/>
  <c r="AB95"/>
  <c r="Z95"/>
  <c r="AA95" s="1"/>
  <c r="AB96" l="1"/>
  <c r="Z96"/>
  <c r="AA96" s="1"/>
  <c r="T98"/>
  <c r="U98" s="1"/>
  <c r="N99"/>
  <c r="P98"/>
  <c r="X97"/>
  <c r="V97"/>
  <c r="W97" s="1"/>
  <c r="I98"/>
  <c r="J98" s="1"/>
  <c r="D98"/>
  <c r="H98" s="1"/>
  <c r="C99"/>
  <c r="E98"/>
  <c r="O98"/>
  <c r="S98" s="1"/>
  <c r="M97"/>
  <c r="K97"/>
  <c r="L97" s="1"/>
  <c r="Y97"/>
  <c r="AB97" l="1"/>
  <c r="Z97"/>
  <c r="AA97" s="1"/>
  <c r="M98"/>
  <c r="K98"/>
  <c r="L98" s="1"/>
  <c r="Y98"/>
  <c r="X98"/>
  <c r="V98"/>
  <c r="W98" s="1"/>
  <c r="I99"/>
  <c r="J99" s="1"/>
  <c r="D99"/>
  <c r="H99" s="1"/>
  <c r="C100"/>
  <c r="E99"/>
  <c r="O99"/>
  <c r="S99" s="1"/>
  <c r="T99"/>
  <c r="U99" s="1"/>
  <c r="N100"/>
  <c r="P99"/>
  <c r="T100" l="1"/>
  <c r="U100" s="1"/>
  <c r="N101"/>
  <c r="P100"/>
  <c r="X99"/>
  <c r="V99"/>
  <c r="W99" s="1"/>
  <c r="I100"/>
  <c r="J100" s="1"/>
  <c r="D100"/>
  <c r="H100" s="1"/>
  <c r="C101"/>
  <c r="E100"/>
  <c r="O100"/>
  <c r="S100" s="1"/>
  <c r="M99"/>
  <c r="K99"/>
  <c r="L99" s="1"/>
  <c r="Y99"/>
  <c r="AB98"/>
  <c r="Z98"/>
  <c r="AA98" s="1"/>
  <c r="M100" l="1"/>
  <c r="K100"/>
  <c r="L100" s="1"/>
  <c r="Y100"/>
  <c r="AB99"/>
  <c r="Z99"/>
  <c r="AA99" s="1"/>
  <c r="X100"/>
  <c r="V100"/>
  <c r="W100" s="1"/>
  <c r="I101"/>
  <c r="J101" s="1"/>
  <c r="D101"/>
  <c r="H101" s="1"/>
  <c r="C102"/>
  <c r="E101"/>
  <c r="O101"/>
  <c r="S101" s="1"/>
  <c r="T101"/>
  <c r="U101" s="1"/>
  <c r="N102"/>
  <c r="P101"/>
  <c r="T102" l="1"/>
  <c r="U102" s="1"/>
  <c r="N103"/>
  <c r="P102"/>
  <c r="X101"/>
  <c r="V101"/>
  <c r="W101" s="1"/>
  <c r="I102"/>
  <c r="J102" s="1"/>
  <c r="D102"/>
  <c r="H102" s="1"/>
  <c r="C103"/>
  <c r="E102"/>
  <c r="O102"/>
  <c r="S102" s="1"/>
  <c r="AB100"/>
  <c r="Z100"/>
  <c r="AA100" s="1"/>
  <c r="M101"/>
  <c r="K101"/>
  <c r="L101" s="1"/>
  <c r="Y101"/>
  <c r="AB101" l="1"/>
  <c r="Z101"/>
  <c r="AA101" s="1"/>
  <c r="M102"/>
  <c r="K102"/>
  <c r="L102" s="1"/>
  <c r="Y102"/>
  <c r="X102"/>
  <c r="V102"/>
  <c r="W102" s="1"/>
  <c r="I103"/>
  <c r="J103" s="1"/>
  <c r="D103"/>
  <c r="H103" s="1"/>
  <c r="C104"/>
  <c r="E103"/>
  <c r="O103"/>
  <c r="S103" s="1"/>
  <c r="T103"/>
  <c r="U103" s="1"/>
  <c r="N104"/>
  <c r="P103"/>
  <c r="M103" l="1"/>
  <c r="K103"/>
  <c r="L103" s="1"/>
  <c r="Y103"/>
  <c r="AB102"/>
  <c r="Z102"/>
  <c r="AA102" s="1"/>
  <c r="T104"/>
  <c r="U104" s="1"/>
  <c r="N105"/>
  <c r="P104"/>
  <c r="X103"/>
  <c r="V103"/>
  <c r="W103" s="1"/>
  <c r="I104"/>
  <c r="J104" s="1"/>
  <c r="D104"/>
  <c r="H104" s="1"/>
  <c r="C105"/>
  <c r="E104"/>
  <c r="O104"/>
  <c r="S104" s="1"/>
  <c r="X104" l="1"/>
  <c r="V104"/>
  <c r="W104" s="1"/>
  <c r="I105"/>
  <c r="J105" s="1"/>
  <c r="D105"/>
  <c r="H105" s="1"/>
  <c r="C106"/>
  <c r="E105"/>
  <c r="O105"/>
  <c r="S105" s="1"/>
  <c r="T105"/>
  <c r="U105" s="1"/>
  <c r="N106"/>
  <c r="P105"/>
  <c r="AB103"/>
  <c r="Z103"/>
  <c r="AA103" s="1"/>
  <c r="M104"/>
  <c r="K104"/>
  <c r="L104" s="1"/>
  <c r="Y104"/>
  <c r="T106" l="1"/>
  <c r="U106" s="1"/>
  <c r="N107"/>
  <c r="P106"/>
  <c r="X105"/>
  <c r="V105"/>
  <c r="W105" s="1"/>
  <c r="I106"/>
  <c r="J106" s="1"/>
  <c r="D106"/>
  <c r="H106" s="1"/>
  <c r="C107"/>
  <c r="E106"/>
  <c r="O106"/>
  <c r="S106" s="1"/>
  <c r="AB104"/>
  <c r="Z104"/>
  <c r="AA104" s="1"/>
  <c r="M105"/>
  <c r="K105"/>
  <c r="L105" s="1"/>
  <c r="Y105"/>
  <c r="AB105" l="1"/>
  <c r="Z105"/>
  <c r="AA105" s="1"/>
  <c r="M106"/>
  <c r="K106"/>
  <c r="L106" s="1"/>
  <c r="Y106"/>
  <c r="X106"/>
  <c r="V106"/>
  <c r="W106" s="1"/>
  <c r="I107"/>
  <c r="J107" s="1"/>
  <c r="D107"/>
  <c r="H107" s="1"/>
  <c r="C108"/>
  <c r="E107"/>
  <c r="O107"/>
  <c r="S107" s="1"/>
  <c r="T107"/>
  <c r="U107" s="1"/>
  <c r="N108"/>
  <c r="P107"/>
  <c r="M107" l="1"/>
  <c r="K107"/>
  <c r="L107" s="1"/>
  <c r="Y107"/>
  <c r="AB106"/>
  <c r="Z106"/>
  <c r="AA106" s="1"/>
  <c r="T108"/>
  <c r="U108" s="1"/>
  <c r="N109"/>
  <c r="P108"/>
  <c r="X107"/>
  <c r="V107"/>
  <c r="W107" s="1"/>
  <c r="I108"/>
  <c r="J108" s="1"/>
  <c r="D108"/>
  <c r="H108" s="1"/>
  <c r="C109"/>
  <c r="E108"/>
  <c r="O108"/>
  <c r="S108" s="1"/>
  <c r="M108" l="1"/>
  <c r="K108"/>
  <c r="L108" s="1"/>
  <c r="Y108"/>
  <c r="X108"/>
  <c r="V108"/>
  <c r="W108" s="1"/>
  <c r="I109"/>
  <c r="J109" s="1"/>
  <c r="D109"/>
  <c r="H109" s="1"/>
  <c r="C110"/>
  <c r="E109"/>
  <c r="O109"/>
  <c r="S109" s="1"/>
  <c r="T109"/>
  <c r="U109" s="1"/>
  <c r="N110"/>
  <c r="P109"/>
  <c r="AB107"/>
  <c r="Z107"/>
  <c r="AA107" s="1"/>
  <c r="T110" l="1"/>
  <c r="U110" s="1"/>
  <c r="N111"/>
  <c r="P110"/>
  <c r="X109"/>
  <c r="V109"/>
  <c r="W109" s="1"/>
  <c r="I110"/>
  <c r="J110" s="1"/>
  <c r="D110"/>
  <c r="H110" s="1"/>
  <c r="C111"/>
  <c r="E110"/>
  <c r="O110"/>
  <c r="S110" s="1"/>
  <c r="AB108"/>
  <c r="Z108"/>
  <c r="AA108" s="1"/>
  <c r="M109"/>
  <c r="K109"/>
  <c r="L109" s="1"/>
  <c r="Y109"/>
  <c r="AB109" l="1"/>
  <c r="Z109"/>
  <c r="AA109" s="1"/>
  <c r="M110"/>
  <c r="K110"/>
  <c r="L110" s="1"/>
  <c r="Y110"/>
  <c r="X110"/>
  <c r="V110"/>
  <c r="W110" s="1"/>
  <c r="I111"/>
  <c r="J111" s="1"/>
  <c r="D111"/>
  <c r="H111" s="1"/>
  <c r="C112"/>
  <c r="E111"/>
  <c r="O111"/>
  <c r="S111" s="1"/>
  <c r="T111"/>
  <c r="U111" s="1"/>
  <c r="N112"/>
  <c r="P111"/>
  <c r="T112" l="1"/>
  <c r="U112" s="1"/>
  <c r="N113"/>
  <c r="P112"/>
  <c r="X111"/>
  <c r="V111"/>
  <c r="W111" s="1"/>
  <c r="I112"/>
  <c r="J112" s="1"/>
  <c r="D112"/>
  <c r="H112" s="1"/>
  <c r="C113"/>
  <c r="E112"/>
  <c r="O112"/>
  <c r="S112" s="1"/>
  <c r="AB110"/>
  <c r="Z110"/>
  <c r="AA110" s="1"/>
  <c r="M111"/>
  <c r="K111"/>
  <c r="L111" s="1"/>
  <c r="Y111"/>
  <c r="AB111" l="1"/>
  <c r="Z111"/>
  <c r="AA111" s="1"/>
  <c r="M112"/>
  <c r="K112"/>
  <c r="L112" s="1"/>
  <c r="Y112"/>
  <c r="X112"/>
  <c r="V112"/>
  <c r="W112" s="1"/>
  <c r="I113"/>
  <c r="J113" s="1"/>
  <c r="D113"/>
  <c r="H113" s="1"/>
  <c r="C114"/>
  <c r="E113"/>
  <c r="O113"/>
  <c r="S113" s="1"/>
  <c r="T113"/>
  <c r="U113" s="1"/>
  <c r="N114"/>
  <c r="P113"/>
  <c r="T114" l="1"/>
  <c r="U114" s="1"/>
  <c r="N115"/>
  <c r="P114"/>
  <c r="X113"/>
  <c r="V113"/>
  <c r="W113" s="1"/>
  <c r="I114"/>
  <c r="J114" s="1"/>
  <c r="D114"/>
  <c r="H114" s="1"/>
  <c r="C115"/>
  <c r="E114"/>
  <c r="O114"/>
  <c r="S114" s="1"/>
  <c r="AB112"/>
  <c r="Z112"/>
  <c r="AA112" s="1"/>
  <c r="M113"/>
  <c r="K113"/>
  <c r="L113" s="1"/>
  <c r="Y113"/>
  <c r="X114" l="1"/>
  <c r="V114"/>
  <c r="W114" s="1"/>
  <c r="I115"/>
  <c r="J115" s="1"/>
  <c r="D115"/>
  <c r="H115" s="1"/>
  <c r="C116"/>
  <c r="E115"/>
  <c r="O115"/>
  <c r="S115" s="1"/>
  <c r="T115"/>
  <c r="U115" s="1"/>
  <c r="N116"/>
  <c r="P115"/>
  <c r="AB113"/>
  <c r="Z113"/>
  <c r="AA113" s="1"/>
  <c r="M114"/>
  <c r="K114"/>
  <c r="L114" s="1"/>
  <c r="Y114"/>
  <c r="AB114" l="1"/>
  <c r="Z114"/>
  <c r="AA114" s="1"/>
  <c r="T116"/>
  <c r="U116" s="1"/>
  <c r="N117"/>
  <c r="P116"/>
  <c r="X115"/>
  <c r="V115"/>
  <c r="W115" s="1"/>
  <c r="I116"/>
  <c r="J116" s="1"/>
  <c r="D116"/>
  <c r="H116" s="1"/>
  <c r="C117"/>
  <c r="E116"/>
  <c r="O116"/>
  <c r="S116" s="1"/>
  <c r="M115"/>
  <c r="K115"/>
  <c r="L115" s="1"/>
  <c r="Y115"/>
  <c r="M116" l="1"/>
  <c r="K116"/>
  <c r="L116" s="1"/>
  <c r="Y116"/>
  <c r="AB115"/>
  <c r="Z115"/>
  <c r="AA115" s="1"/>
  <c r="X116"/>
  <c r="V116"/>
  <c r="W116" s="1"/>
  <c r="I117"/>
  <c r="J117" s="1"/>
  <c r="D117"/>
  <c r="H117" s="1"/>
  <c r="C118"/>
  <c r="E117"/>
  <c r="O117"/>
  <c r="S117" s="1"/>
  <c r="T117"/>
  <c r="U117" s="1"/>
  <c r="N118"/>
  <c r="P117"/>
  <c r="M117" l="1"/>
  <c r="K117"/>
  <c r="L117" s="1"/>
  <c r="Y117"/>
  <c r="AB116"/>
  <c r="Z116"/>
  <c r="AA116" s="1"/>
  <c r="T118"/>
  <c r="U118" s="1"/>
  <c r="N119"/>
  <c r="P118"/>
  <c r="X117"/>
  <c r="V117"/>
  <c r="W117" s="1"/>
  <c r="I118"/>
  <c r="J118" s="1"/>
  <c r="D118"/>
  <c r="H118" s="1"/>
  <c r="C119"/>
  <c r="E118"/>
  <c r="O118"/>
  <c r="S118" s="1"/>
  <c r="X118" l="1"/>
  <c r="V118"/>
  <c r="W118" s="1"/>
  <c r="I119"/>
  <c r="J119" s="1"/>
  <c r="D119"/>
  <c r="H119" s="1"/>
  <c r="C120"/>
  <c r="E119"/>
  <c r="O119"/>
  <c r="S119" s="1"/>
  <c r="T119"/>
  <c r="U119" s="1"/>
  <c r="N120"/>
  <c r="P119"/>
  <c r="AB117"/>
  <c r="Z117"/>
  <c r="AA117" s="1"/>
  <c r="M118"/>
  <c r="K118"/>
  <c r="L118" s="1"/>
  <c r="Y118"/>
  <c r="T120" l="1"/>
  <c r="U120" s="1"/>
  <c r="N121"/>
  <c r="P120"/>
  <c r="X119"/>
  <c r="V119"/>
  <c r="W119" s="1"/>
  <c r="I120"/>
  <c r="J120" s="1"/>
  <c r="D120"/>
  <c r="H120" s="1"/>
  <c r="C121"/>
  <c r="E120"/>
  <c r="O120"/>
  <c r="S120" s="1"/>
  <c r="AB118"/>
  <c r="Z118"/>
  <c r="AA118" s="1"/>
  <c r="M119"/>
  <c r="K119"/>
  <c r="L119" s="1"/>
  <c r="Y119"/>
  <c r="X120" l="1"/>
  <c r="V120"/>
  <c r="W120" s="1"/>
  <c r="I121"/>
  <c r="J121" s="1"/>
  <c r="D121"/>
  <c r="H121" s="1"/>
  <c r="C122"/>
  <c r="E121"/>
  <c r="O121"/>
  <c r="S121" s="1"/>
  <c r="T121"/>
  <c r="U121" s="1"/>
  <c r="N122"/>
  <c r="P121"/>
  <c r="AB119"/>
  <c r="Z119"/>
  <c r="AA119" s="1"/>
  <c r="M120"/>
  <c r="K120"/>
  <c r="L120" s="1"/>
  <c r="Y120"/>
  <c r="T122" l="1"/>
  <c r="U122" s="1"/>
  <c r="N123"/>
  <c r="P122"/>
  <c r="X121"/>
  <c r="V121"/>
  <c r="W121" s="1"/>
  <c r="I122"/>
  <c r="J122" s="1"/>
  <c r="D122"/>
  <c r="H122" s="1"/>
  <c r="C123"/>
  <c r="E122"/>
  <c r="O122"/>
  <c r="S122" s="1"/>
  <c r="AB120"/>
  <c r="Z120"/>
  <c r="AA120" s="1"/>
  <c r="M121"/>
  <c r="K121"/>
  <c r="L121" s="1"/>
  <c r="Y121"/>
  <c r="M122" l="1"/>
  <c r="K122"/>
  <c r="L122" s="1"/>
  <c r="Y122"/>
  <c r="AB121"/>
  <c r="Z121"/>
  <c r="AA121" s="1"/>
  <c r="X122"/>
  <c r="V122"/>
  <c r="W122" s="1"/>
  <c r="I123"/>
  <c r="J123" s="1"/>
  <c r="D123"/>
  <c r="H123" s="1"/>
  <c r="C124"/>
  <c r="E123"/>
  <c r="O123"/>
  <c r="S123" s="1"/>
  <c r="T123"/>
  <c r="U123" s="1"/>
  <c r="N124"/>
  <c r="P123"/>
  <c r="T124" l="1"/>
  <c r="U124" s="1"/>
  <c r="N125"/>
  <c r="P124"/>
  <c r="X123"/>
  <c r="V123"/>
  <c r="W123" s="1"/>
  <c r="I124"/>
  <c r="J124" s="1"/>
  <c r="D124"/>
  <c r="H124" s="1"/>
  <c r="C125"/>
  <c r="E124"/>
  <c r="O124"/>
  <c r="S124" s="1"/>
  <c r="M123"/>
  <c r="K123"/>
  <c r="L123" s="1"/>
  <c r="Y123"/>
  <c r="AB122"/>
  <c r="Z122"/>
  <c r="AA122" s="1"/>
  <c r="AB123" l="1"/>
  <c r="Z123"/>
  <c r="AA123" s="1"/>
  <c r="X124"/>
  <c r="V124"/>
  <c r="W124" s="1"/>
  <c r="I125"/>
  <c r="J125" s="1"/>
  <c r="D125"/>
  <c r="H125" s="1"/>
  <c r="C126"/>
  <c r="E125"/>
  <c r="O125"/>
  <c r="S125" s="1"/>
  <c r="T125"/>
  <c r="U125" s="1"/>
  <c r="N126"/>
  <c r="P125"/>
  <c r="M124"/>
  <c r="K124"/>
  <c r="L124" s="1"/>
  <c r="Y124"/>
  <c r="AB124" l="1"/>
  <c r="Z124"/>
  <c r="AA124" s="1"/>
  <c r="T126"/>
  <c r="U126" s="1"/>
  <c r="N127"/>
  <c r="P126"/>
  <c r="X125"/>
  <c r="V125"/>
  <c r="W125" s="1"/>
  <c r="I126"/>
  <c r="J126" s="1"/>
  <c r="D126"/>
  <c r="H126" s="1"/>
  <c r="C127"/>
  <c r="E126"/>
  <c r="O126"/>
  <c r="S126" s="1"/>
  <c r="M125"/>
  <c r="K125"/>
  <c r="L125" s="1"/>
  <c r="Y125"/>
  <c r="M126" l="1"/>
  <c r="K126"/>
  <c r="L126" s="1"/>
  <c r="Y126"/>
  <c r="AB125"/>
  <c r="Z125"/>
  <c r="AA125" s="1"/>
  <c r="X126"/>
  <c r="V126"/>
  <c r="W126" s="1"/>
  <c r="I127"/>
  <c r="J127" s="1"/>
  <c r="D127"/>
  <c r="H127" s="1"/>
  <c r="C128"/>
  <c r="E127"/>
  <c r="O127"/>
  <c r="S127" s="1"/>
  <c r="T127"/>
  <c r="U127" s="1"/>
  <c r="N128"/>
  <c r="P127"/>
  <c r="M127" l="1"/>
  <c r="K127"/>
  <c r="L127" s="1"/>
  <c r="Y127"/>
  <c r="T128"/>
  <c r="U128" s="1"/>
  <c r="N129"/>
  <c r="P128"/>
  <c r="X127"/>
  <c r="V127"/>
  <c r="W127" s="1"/>
  <c r="I128"/>
  <c r="J128" s="1"/>
  <c r="D128"/>
  <c r="H128" s="1"/>
  <c r="C129"/>
  <c r="E128"/>
  <c r="O128"/>
  <c r="S128" s="1"/>
  <c r="AB126"/>
  <c r="Z126"/>
  <c r="AA126" s="1"/>
  <c r="M128" l="1"/>
  <c r="K128"/>
  <c r="L128" s="1"/>
  <c r="Y128"/>
  <c r="X128"/>
  <c r="V128"/>
  <c r="W128" s="1"/>
  <c r="I129"/>
  <c r="J129" s="1"/>
  <c r="D129"/>
  <c r="H129" s="1"/>
  <c r="C130"/>
  <c r="E129"/>
  <c r="O129"/>
  <c r="S129" s="1"/>
  <c r="T129"/>
  <c r="U129" s="1"/>
  <c r="N130"/>
  <c r="P129"/>
  <c r="AB127"/>
  <c r="Z127"/>
  <c r="AA127" s="1"/>
  <c r="T130" l="1"/>
  <c r="U130" s="1"/>
  <c r="N131"/>
  <c r="P130"/>
  <c r="X129"/>
  <c r="V129"/>
  <c r="W129" s="1"/>
  <c r="I130"/>
  <c r="J130" s="1"/>
  <c r="D130"/>
  <c r="H130" s="1"/>
  <c r="C131"/>
  <c r="E130"/>
  <c r="O130"/>
  <c r="S130" s="1"/>
  <c r="AB128"/>
  <c r="Z128"/>
  <c r="AA128" s="1"/>
  <c r="M129"/>
  <c r="K129"/>
  <c r="L129" s="1"/>
  <c r="Y129"/>
  <c r="AB129" l="1"/>
  <c r="Z129"/>
  <c r="AA129" s="1"/>
  <c r="M130"/>
  <c r="K130"/>
  <c r="L130" s="1"/>
  <c r="Y130"/>
  <c r="X130"/>
  <c r="V130"/>
  <c r="W130" s="1"/>
  <c r="I131"/>
  <c r="J131" s="1"/>
  <c r="D131"/>
  <c r="H131" s="1"/>
  <c r="C132"/>
  <c r="E131"/>
  <c r="O131"/>
  <c r="S131" s="1"/>
  <c r="T131"/>
  <c r="U131" s="1"/>
  <c r="N132"/>
  <c r="P131"/>
  <c r="M131" l="1"/>
  <c r="K131"/>
  <c r="L131" s="1"/>
  <c r="Y131"/>
  <c r="T132"/>
  <c r="U132" s="1"/>
  <c r="N133"/>
  <c r="P132"/>
  <c r="X131"/>
  <c r="V131"/>
  <c r="W131" s="1"/>
  <c r="I132"/>
  <c r="J132" s="1"/>
  <c r="D132"/>
  <c r="H132" s="1"/>
  <c r="C133"/>
  <c r="E132"/>
  <c r="O132"/>
  <c r="S132" s="1"/>
  <c r="AB130"/>
  <c r="Z130"/>
  <c r="AA130" s="1"/>
  <c r="X132" l="1"/>
  <c r="V132"/>
  <c r="W132" s="1"/>
  <c r="I133"/>
  <c r="J133" s="1"/>
  <c r="D133"/>
  <c r="H133" s="1"/>
  <c r="C134"/>
  <c r="E133"/>
  <c r="O133"/>
  <c r="S133" s="1"/>
  <c r="T133"/>
  <c r="U133" s="1"/>
  <c r="N134"/>
  <c r="P133"/>
  <c r="AB131"/>
  <c r="Z131"/>
  <c r="AA131" s="1"/>
  <c r="M132"/>
  <c r="K132"/>
  <c r="L132" s="1"/>
  <c r="Y132"/>
  <c r="AB132" l="1"/>
  <c r="Z132"/>
  <c r="AA132" s="1"/>
  <c r="T134"/>
  <c r="U134" s="1"/>
  <c r="N135"/>
  <c r="P134"/>
  <c r="X133"/>
  <c r="V133"/>
  <c r="W133" s="1"/>
  <c r="I134"/>
  <c r="J134" s="1"/>
  <c r="D134"/>
  <c r="H134" s="1"/>
  <c r="C135"/>
  <c r="E134"/>
  <c r="O134"/>
  <c r="S134" s="1"/>
  <c r="M133"/>
  <c r="K133"/>
  <c r="L133" s="1"/>
  <c r="Y133"/>
  <c r="M134" l="1"/>
  <c r="K134"/>
  <c r="L134" s="1"/>
  <c r="Y134"/>
  <c r="AB133"/>
  <c r="Z133"/>
  <c r="AA133" s="1"/>
  <c r="X134"/>
  <c r="V134"/>
  <c r="W134" s="1"/>
  <c r="I135"/>
  <c r="J135" s="1"/>
  <c r="D135"/>
  <c r="H135" s="1"/>
  <c r="C136"/>
  <c r="E135"/>
  <c r="O135"/>
  <c r="S135" s="1"/>
  <c r="T135"/>
  <c r="U135" s="1"/>
  <c r="N136"/>
  <c r="P135"/>
  <c r="M135" l="1"/>
  <c r="K135"/>
  <c r="L135" s="1"/>
  <c r="Y135"/>
  <c r="T136"/>
  <c r="U136" s="1"/>
  <c r="N137"/>
  <c r="P136"/>
  <c r="X135"/>
  <c r="V135"/>
  <c r="W135" s="1"/>
  <c r="I136"/>
  <c r="J136" s="1"/>
  <c r="D136"/>
  <c r="H136" s="1"/>
  <c r="C137"/>
  <c r="E136"/>
  <c r="O136"/>
  <c r="S136" s="1"/>
  <c r="AB134"/>
  <c r="Z134"/>
  <c r="AA134" s="1"/>
  <c r="M136" l="1"/>
  <c r="K136"/>
  <c r="L136" s="1"/>
  <c r="Y136"/>
  <c r="AB135"/>
  <c r="Z135"/>
  <c r="AA135" s="1"/>
  <c r="X136"/>
  <c r="V136"/>
  <c r="W136" s="1"/>
  <c r="I137"/>
  <c r="J137" s="1"/>
  <c r="D137"/>
  <c r="H137" s="1"/>
  <c r="C138"/>
  <c r="E137"/>
  <c r="O137"/>
  <c r="S137" s="1"/>
  <c r="T137"/>
  <c r="U137" s="1"/>
  <c r="N138"/>
  <c r="P137"/>
  <c r="M137" l="1"/>
  <c r="K137"/>
  <c r="L137" s="1"/>
  <c r="Y137"/>
  <c r="AB136"/>
  <c r="Z136"/>
  <c r="AA136" s="1"/>
  <c r="T138"/>
  <c r="U138" s="1"/>
  <c r="N139"/>
  <c r="P138"/>
  <c r="X137"/>
  <c r="V137"/>
  <c r="W137" s="1"/>
  <c r="I138"/>
  <c r="J138" s="1"/>
  <c r="D138"/>
  <c r="H138" s="1"/>
  <c r="C139"/>
  <c r="E138"/>
  <c r="O138"/>
  <c r="S138" s="1"/>
  <c r="M138" l="1"/>
  <c r="K138"/>
  <c r="L138" s="1"/>
  <c r="Y138"/>
  <c r="AB137"/>
  <c r="Z137"/>
  <c r="AA137" s="1"/>
  <c r="X138"/>
  <c r="V138"/>
  <c r="W138" s="1"/>
  <c r="I139"/>
  <c r="J139" s="1"/>
  <c r="D139"/>
  <c r="H139" s="1"/>
  <c r="C140"/>
  <c r="E139"/>
  <c r="O139"/>
  <c r="S139" s="1"/>
  <c r="T139"/>
  <c r="U139" s="1"/>
  <c r="N140"/>
  <c r="P139"/>
  <c r="T140" l="1"/>
  <c r="U140" s="1"/>
  <c r="N141"/>
  <c r="P140"/>
  <c r="M139"/>
  <c r="K139"/>
  <c r="L139" s="1"/>
  <c r="Y139"/>
  <c r="AB138"/>
  <c r="Z138"/>
  <c r="AA138" s="1"/>
  <c r="X139"/>
  <c r="V139"/>
  <c r="W139" s="1"/>
  <c r="I140"/>
  <c r="J140" s="1"/>
  <c r="D140"/>
  <c r="H140" s="1"/>
  <c r="C141"/>
  <c r="E140"/>
  <c r="O140"/>
  <c r="S140" s="1"/>
  <c r="AB139" l="1"/>
  <c r="Z139"/>
  <c r="AA139" s="1"/>
  <c r="M140"/>
  <c r="K140"/>
  <c r="L140" s="1"/>
  <c r="Y140"/>
  <c r="X140"/>
  <c r="V140"/>
  <c r="W140" s="1"/>
  <c r="I141"/>
  <c r="J141" s="1"/>
  <c r="D141"/>
  <c r="H141" s="1"/>
  <c r="C142"/>
  <c r="E141"/>
  <c r="O141"/>
  <c r="S141" s="1"/>
  <c r="T141"/>
  <c r="U141" s="1"/>
  <c r="N142"/>
  <c r="P141"/>
  <c r="M141" l="1"/>
  <c r="K141"/>
  <c r="L141" s="1"/>
  <c r="Y141"/>
  <c r="AB140"/>
  <c r="Z140"/>
  <c r="AA140" s="1"/>
  <c r="T142"/>
  <c r="U142" s="1"/>
  <c r="N143"/>
  <c r="P142"/>
  <c r="X141"/>
  <c r="V141"/>
  <c r="W141" s="1"/>
  <c r="I142"/>
  <c r="J142" s="1"/>
  <c r="D142"/>
  <c r="H142" s="1"/>
  <c r="C143"/>
  <c r="E142"/>
  <c r="O142"/>
  <c r="S142" s="1"/>
  <c r="X142" l="1"/>
  <c r="V142"/>
  <c r="W142" s="1"/>
  <c r="I143"/>
  <c r="J143" s="1"/>
  <c r="D143"/>
  <c r="H143" s="1"/>
  <c r="C144"/>
  <c r="E143"/>
  <c r="O143"/>
  <c r="S143" s="1"/>
  <c r="T143"/>
  <c r="U143" s="1"/>
  <c r="N144"/>
  <c r="P143"/>
  <c r="M142"/>
  <c r="K142"/>
  <c r="L142" s="1"/>
  <c r="Y142"/>
  <c r="AB141"/>
  <c r="Z141"/>
  <c r="AA141" s="1"/>
  <c r="T144" l="1"/>
  <c r="U144" s="1"/>
  <c r="N145"/>
  <c r="P144"/>
  <c r="X143"/>
  <c r="V143"/>
  <c r="W143" s="1"/>
  <c r="I144"/>
  <c r="J144" s="1"/>
  <c r="D144"/>
  <c r="H144" s="1"/>
  <c r="C145"/>
  <c r="E144"/>
  <c r="O144"/>
  <c r="S144" s="1"/>
  <c r="AB142"/>
  <c r="Z142"/>
  <c r="AA142" s="1"/>
  <c r="M143"/>
  <c r="K143"/>
  <c r="L143" s="1"/>
  <c r="Y143"/>
  <c r="M144" l="1"/>
  <c r="K144"/>
  <c r="L144" s="1"/>
  <c r="Y144"/>
  <c r="AB143"/>
  <c r="Z143"/>
  <c r="AA143" s="1"/>
  <c r="X144"/>
  <c r="V144"/>
  <c r="W144" s="1"/>
  <c r="I145"/>
  <c r="J145" s="1"/>
  <c r="D145"/>
  <c r="H145" s="1"/>
  <c r="C146"/>
  <c r="E145"/>
  <c r="O145"/>
  <c r="S145" s="1"/>
  <c r="T145"/>
  <c r="U145" s="1"/>
  <c r="N146"/>
  <c r="P145"/>
  <c r="T146" l="1"/>
  <c r="U146" s="1"/>
  <c r="N147"/>
  <c r="P146"/>
  <c r="X145"/>
  <c r="V145"/>
  <c r="W145" s="1"/>
  <c r="I146"/>
  <c r="J146" s="1"/>
  <c r="D146"/>
  <c r="H146" s="1"/>
  <c r="C147"/>
  <c r="E146"/>
  <c r="O146"/>
  <c r="S146" s="1"/>
  <c r="M145"/>
  <c r="K145"/>
  <c r="L145" s="1"/>
  <c r="Y145"/>
  <c r="AB144"/>
  <c r="Z144"/>
  <c r="AA144" s="1"/>
  <c r="AB145" l="1"/>
  <c r="Z145"/>
  <c r="AA145" s="1"/>
  <c r="X146"/>
  <c r="V146"/>
  <c r="W146" s="1"/>
  <c r="I147"/>
  <c r="J147" s="1"/>
  <c r="D147"/>
  <c r="H147" s="1"/>
  <c r="C148"/>
  <c r="E147"/>
  <c r="O147"/>
  <c r="S147" s="1"/>
  <c r="T147"/>
  <c r="U147" s="1"/>
  <c r="N148"/>
  <c r="P147"/>
  <c r="M146"/>
  <c r="K146"/>
  <c r="L146" s="1"/>
  <c r="Y146"/>
  <c r="AB146" l="1"/>
  <c r="Z146"/>
  <c r="AA146" s="1"/>
  <c r="T148"/>
  <c r="U148" s="1"/>
  <c r="N149"/>
  <c r="P148"/>
  <c r="X147"/>
  <c r="V147"/>
  <c r="W147" s="1"/>
  <c r="I148"/>
  <c r="J148" s="1"/>
  <c r="D148"/>
  <c r="H148" s="1"/>
  <c r="C149"/>
  <c r="E148"/>
  <c r="O148"/>
  <c r="S148" s="1"/>
  <c r="M147"/>
  <c r="K147"/>
  <c r="L147" s="1"/>
  <c r="Y147"/>
  <c r="M148" l="1"/>
  <c r="K148"/>
  <c r="L148" s="1"/>
  <c r="Y148"/>
  <c r="AB147"/>
  <c r="Z147"/>
  <c r="AA147" s="1"/>
  <c r="X148"/>
  <c r="V148"/>
  <c r="W148" s="1"/>
  <c r="I149"/>
  <c r="J149" s="1"/>
  <c r="D149"/>
  <c r="H149" s="1"/>
  <c r="C150"/>
  <c r="E149"/>
  <c r="O149"/>
  <c r="S149" s="1"/>
  <c r="T149"/>
  <c r="U149" s="1"/>
  <c r="N150"/>
  <c r="P149"/>
  <c r="M149" l="1"/>
  <c r="K149"/>
  <c r="L149" s="1"/>
  <c r="Y149"/>
  <c r="T150"/>
  <c r="U150" s="1"/>
  <c r="N151"/>
  <c r="P150"/>
  <c r="X149"/>
  <c r="V149"/>
  <c r="W149" s="1"/>
  <c r="I150"/>
  <c r="J150" s="1"/>
  <c r="D150"/>
  <c r="H150" s="1"/>
  <c r="C151"/>
  <c r="E150"/>
  <c r="O150"/>
  <c r="S150" s="1"/>
  <c r="AB148"/>
  <c r="Z148"/>
  <c r="AA148" s="1"/>
  <c r="M150" l="1"/>
  <c r="K150"/>
  <c r="L150" s="1"/>
  <c r="Y150"/>
  <c r="X150"/>
  <c r="V150"/>
  <c r="W150" s="1"/>
  <c r="I151"/>
  <c r="J151" s="1"/>
  <c r="D151"/>
  <c r="H151" s="1"/>
  <c r="C152"/>
  <c r="E151"/>
  <c r="O151"/>
  <c r="S151" s="1"/>
  <c r="T151"/>
  <c r="U151" s="1"/>
  <c r="N152"/>
  <c r="P151"/>
  <c r="AB149"/>
  <c r="Z149"/>
  <c r="AA149" s="1"/>
  <c r="M151" l="1"/>
  <c r="K151"/>
  <c r="L151" s="1"/>
  <c r="Y151"/>
  <c r="AB150"/>
  <c r="Z150"/>
  <c r="AA150" s="1"/>
  <c r="T152"/>
  <c r="U152" s="1"/>
  <c r="N153"/>
  <c r="P152"/>
  <c r="X151"/>
  <c r="V151"/>
  <c r="W151" s="1"/>
  <c r="I152"/>
  <c r="J152" s="1"/>
  <c r="D152"/>
  <c r="H152" s="1"/>
  <c r="C153"/>
  <c r="E152"/>
  <c r="O152"/>
  <c r="S152" s="1"/>
  <c r="M152" l="1"/>
  <c r="K152"/>
  <c r="L152" s="1"/>
  <c r="Y152"/>
  <c r="AB151"/>
  <c r="Z151"/>
  <c r="AA151" s="1"/>
  <c r="X152"/>
  <c r="V152"/>
  <c r="W152" s="1"/>
  <c r="I153"/>
  <c r="J153" s="1"/>
  <c r="D153"/>
  <c r="H153" s="1"/>
  <c r="C154"/>
  <c r="E153"/>
  <c r="O153"/>
  <c r="S153" s="1"/>
  <c r="T153"/>
  <c r="U153" s="1"/>
  <c r="N154"/>
  <c r="P153"/>
  <c r="T154" l="1"/>
  <c r="U154" s="1"/>
  <c r="N155"/>
  <c r="P154"/>
  <c r="X153"/>
  <c r="V153"/>
  <c r="W153" s="1"/>
  <c r="I154"/>
  <c r="J154" s="1"/>
  <c r="D154"/>
  <c r="H154" s="1"/>
  <c r="C155"/>
  <c r="E154"/>
  <c r="O154"/>
  <c r="S154" s="1"/>
  <c r="M153"/>
  <c r="K153"/>
  <c r="L153" s="1"/>
  <c r="Y153"/>
  <c r="AB152"/>
  <c r="Z152"/>
  <c r="AA152" s="1"/>
  <c r="M154" l="1"/>
  <c r="K154"/>
  <c r="L154" s="1"/>
  <c r="Y154"/>
  <c r="AB153"/>
  <c r="Z153"/>
  <c r="AA153" s="1"/>
  <c r="X154"/>
  <c r="V154"/>
  <c r="W154" s="1"/>
  <c r="I155"/>
  <c r="J155" s="1"/>
  <c r="D155"/>
  <c r="H155" s="1"/>
  <c r="C156"/>
  <c r="E155"/>
  <c r="O155"/>
  <c r="S155" s="1"/>
  <c r="T155"/>
  <c r="U155" s="1"/>
  <c r="N156"/>
  <c r="P155"/>
  <c r="M155" l="1"/>
  <c r="K155"/>
  <c r="L155" s="1"/>
  <c r="Y155"/>
  <c r="AB154"/>
  <c r="Z154"/>
  <c r="AA154" s="1"/>
  <c r="T156"/>
  <c r="U156" s="1"/>
  <c r="N157"/>
  <c r="P156"/>
  <c r="X155"/>
  <c r="V155"/>
  <c r="W155" s="1"/>
  <c r="I156"/>
  <c r="J156" s="1"/>
  <c r="D156"/>
  <c r="H156" s="1"/>
  <c r="C157"/>
  <c r="E156"/>
  <c r="O156"/>
  <c r="S156" s="1"/>
  <c r="M156" l="1"/>
  <c r="K156"/>
  <c r="L156" s="1"/>
  <c r="Y156"/>
  <c r="X156"/>
  <c r="V156"/>
  <c r="W156" s="1"/>
  <c r="I157"/>
  <c r="J157" s="1"/>
  <c r="D157"/>
  <c r="H157" s="1"/>
  <c r="C158"/>
  <c r="E157"/>
  <c r="O157"/>
  <c r="S157" s="1"/>
  <c r="T157"/>
  <c r="U157" s="1"/>
  <c r="N158"/>
  <c r="P157"/>
  <c r="AB155"/>
  <c r="Z155"/>
  <c r="AA155" s="1"/>
  <c r="T158" l="1"/>
  <c r="U158" s="1"/>
  <c r="N159"/>
  <c r="P158"/>
  <c r="X157"/>
  <c r="V157"/>
  <c r="W157" s="1"/>
  <c r="I158"/>
  <c r="J158" s="1"/>
  <c r="D158"/>
  <c r="H158" s="1"/>
  <c r="C159"/>
  <c r="E158"/>
  <c r="O158"/>
  <c r="S158" s="1"/>
  <c r="AB156"/>
  <c r="Z156"/>
  <c r="AA156" s="1"/>
  <c r="M157"/>
  <c r="K157"/>
  <c r="L157" s="1"/>
  <c r="Y157"/>
  <c r="M158" l="1"/>
  <c r="K158"/>
  <c r="L158" s="1"/>
  <c r="Y158"/>
  <c r="AB157"/>
  <c r="Z157"/>
  <c r="AA157" s="1"/>
  <c r="X158"/>
  <c r="V158"/>
  <c r="W158" s="1"/>
  <c r="I159"/>
  <c r="J159" s="1"/>
  <c r="D159"/>
  <c r="H159" s="1"/>
  <c r="C160"/>
  <c r="E159"/>
  <c r="O159"/>
  <c r="S159" s="1"/>
  <c r="T159"/>
  <c r="U159" s="1"/>
  <c r="N160"/>
  <c r="P159"/>
  <c r="M159" l="1"/>
  <c r="K159"/>
  <c r="L159" s="1"/>
  <c r="Y159"/>
  <c r="T160"/>
  <c r="U160" s="1"/>
  <c r="N161"/>
  <c r="P160"/>
  <c r="X159"/>
  <c r="V159"/>
  <c r="W159" s="1"/>
  <c r="I160"/>
  <c r="J160" s="1"/>
  <c r="D160"/>
  <c r="H160" s="1"/>
  <c r="C161"/>
  <c r="E160"/>
  <c r="O160"/>
  <c r="S160" s="1"/>
  <c r="AB158"/>
  <c r="Z158"/>
  <c r="AA158" s="1"/>
  <c r="M160" l="1"/>
  <c r="K160"/>
  <c r="L160" s="1"/>
  <c r="Y160"/>
  <c r="AB159"/>
  <c r="Z159"/>
  <c r="AA159" s="1"/>
  <c r="X160"/>
  <c r="V160"/>
  <c r="W160" s="1"/>
  <c r="I161"/>
  <c r="J161" s="1"/>
  <c r="D161"/>
  <c r="H161" s="1"/>
  <c r="C162"/>
  <c r="E161"/>
  <c r="O161"/>
  <c r="S161" s="1"/>
  <c r="T161"/>
  <c r="U161" s="1"/>
  <c r="N162"/>
  <c r="P161"/>
  <c r="M161" l="1"/>
  <c r="K161"/>
  <c r="L161" s="1"/>
  <c r="Y161"/>
  <c r="AB160"/>
  <c r="Z160"/>
  <c r="AA160" s="1"/>
  <c r="T162"/>
  <c r="U162" s="1"/>
  <c r="N163"/>
  <c r="P162"/>
  <c r="X161"/>
  <c r="V161"/>
  <c r="W161" s="1"/>
  <c r="I162"/>
  <c r="J162" s="1"/>
  <c r="D162"/>
  <c r="H162" s="1"/>
  <c r="C163"/>
  <c r="E162"/>
  <c r="O162"/>
  <c r="S162" s="1"/>
  <c r="X162" l="1"/>
  <c r="V162"/>
  <c r="W162" s="1"/>
  <c r="I163"/>
  <c r="J163" s="1"/>
  <c r="D163"/>
  <c r="H163" s="1"/>
  <c r="C164"/>
  <c r="E163"/>
  <c r="O163"/>
  <c r="S163" s="1"/>
  <c r="T163"/>
  <c r="U163" s="1"/>
  <c r="N164"/>
  <c r="P163"/>
  <c r="AB161"/>
  <c r="Z161"/>
  <c r="AA161" s="1"/>
  <c r="M162"/>
  <c r="K162"/>
  <c r="L162" s="1"/>
  <c r="Y162"/>
  <c r="T164" l="1"/>
  <c r="U164" s="1"/>
  <c r="N165"/>
  <c r="P164"/>
  <c r="X163"/>
  <c r="V163"/>
  <c r="W163" s="1"/>
  <c r="I164"/>
  <c r="J164" s="1"/>
  <c r="D164"/>
  <c r="H164" s="1"/>
  <c r="C165"/>
  <c r="E164"/>
  <c r="O164"/>
  <c r="S164" s="1"/>
  <c r="AB162"/>
  <c r="Z162"/>
  <c r="AA162" s="1"/>
  <c r="M163"/>
  <c r="K163"/>
  <c r="L163" s="1"/>
  <c r="Y163"/>
  <c r="M164" l="1"/>
  <c r="K164"/>
  <c r="L164" s="1"/>
  <c r="Y164"/>
  <c r="AB163"/>
  <c r="Z163"/>
  <c r="AA163" s="1"/>
  <c r="X164"/>
  <c r="V164"/>
  <c r="W164" s="1"/>
  <c r="I165"/>
  <c r="J165" s="1"/>
  <c r="D165"/>
  <c r="H165" s="1"/>
  <c r="C166"/>
  <c r="E165"/>
  <c r="O165"/>
  <c r="S165" s="1"/>
  <c r="T165"/>
  <c r="U165" s="1"/>
  <c r="N166"/>
  <c r="P165"/>
  <c r="T166" l="1"/>
  <c r="U166" s="1"/>
  <c r="N167"/>
  <c r="P166"/>
  <c r="X165"/>
  <c r="V165"/>
  <c r="W165" s="1"/>
  <c r="I166"/>
  <c r="J166" s="1"/>
  <c r="D166"/>
  <c r="H166" s="1"/>
  <c r="C167"/>
  <c r="E166"/>
  <c r="O166"/>
  <c r="S166" s="1"/>
  <c r="AB164"/>
  <c r="Z164"/>
  <c r="AA164" s="1"/>
  <c r="M165"/>
  <c r="K165"/>
  <c r="L165" s="1"/>
  <c r="Y165"/>
  <c r="M166" l="1"/>
  <c r="K166"/>
  <c r="L166" s="1"/>
  <c r="Y166"/>
  <c r="AB165"/>
  <c r="Z165"/>
  <c r="AA165" s="1"/>
  <c r="X166"/>
  <c r="V166"/>
  <c r="W166" s="1"/>
  <c r="I167"/>
  <c r="J167" s="1"/>
  <c r="D167"/>
  <c r="H167" s="1"/>
  <c r="C168"/>
  <c r="E167"/>
  <c r="O167"/>
  <c r="S167" s="1"/>
  <c r="T167"/>
  <c r="U167" s="1"/>
  <c r="N168"/>
  <c r="P167"/>
  <c r="T168" l="1"/>
  <c r="U168" s="1"/>
  <c r="N169"/>
  <c r="P168"/>
  <c r="X167"/>
  <c r="V167"/>
  <c r="W167" s="1"/>
  <c r="I168"/>
  <c r="J168" s="1"/>
  <c r="D168"/>
  <c r="H168" s="1"/>
  <c r="C169"/>
  <c r="E168"/>
  <c r="O168"/>
  <c r="S168" s="1"/>
  <c r="M167"/>
  <c r="K167"/>
  <c r="L167" s="1"/>
  <c r="Y167"/>
  <c r="AB166"/>
  <c r="Z166"/>
  <c r="AA166" s="1"/>
  <c r="AB167" l="1"/>
  <c r="Z167"/>
  <c r="AA167" s="1"/>
  <c r="M168"/>
  <c r="K168"/>
  <c r="L168" s="1"/>
  <c r="Y168"/>
  <c r="X168"/>
  <c r="V168"/>
  <c r="W168" s="1"/>
  <c r="I169"/>
  <c r="J169" s="1"/>
  <c r="D169"/>
  <c r="H169" s="1"/>
  <c r="C170"/>
  <c r="E169"/>
  <c r="O169"/>
  <c r="S169" s="1"/>
  <c r="T169"/>
  <c r="U169" s="1"/>
  <c r="N170"/>
  <c r="P169"/>
  <c r="T170" l="1"/>
  <c r="U170" s="1"/>
  <c r="N171"/>
  <c r="P170"/>
  <c r="X169"/>
  <c r="V169"/>
  <c r="W169" s="1"/>
  <c r="I170"/>
  <c r="J170" s="1"/>
  <c r="D170"/>
  <c r="H170" s="1"/>
  <c r="C171"/>
  <c r="E170"/>
  <c r="O170"/>
  <c r="S170" s="1"/>
  <c r="M169"/>
  <c r="K169"/>
  <c r="L169" s="1"/>
  <c r="Y169"/>
  <c r="AB168"/>
  <c r="Z168"/>
  <c r="AA168" s="1"/>
  <c r="M170" l="1"/>
  <c r="K170"/>
  <c r="L170" s="1"/>
  <c r="Y170"/>
  <c r="AB169"/>
  <c r="Z169"/>
  <c r="AA169" s="1"/>
  <c r="X170"/>
  <c r="V170"/>
  <c r="W170" s="1"/>
  <c r="I171"/>
  <c r="J171" s="1"/>
  <c r="D171"/>
  <c r="H171" s="1"/>
  <c r="C172"/>
  <c r="E171"/>
  <c r="O171"/>
  <c r="S171" s="1"/>
  <c r="T171"/>
  <c r="U171" s="1"/>
  <c r="N172"/>
  <c r="P171"/>
  <c r="T172" l="1"/>
  <c r="U172" s="1"/>
  <c r="N173"/>
  <c r="P172"/>
  <c r="I172"/>
  <c r="J172" s="1"/>
  <c r="D172"/>
  <c r="H172" s="1"/>
  <c r="C173"/>
  <c r="E172"/>
  <c r="O172"/>
  <c r="S172" s="1"/>
  <c r="M171"/>
  <c r="K171"/>
  <c r="L171" s="1"/>
  <c r="Y171"/>
  <c r="AB170"/>
  <c r="Z170"/>
  <c r="AA170" s="1"/>
  <c r="X171"/>
  <c r="V171"/>
  <c r="W171" s="1"/>
  <c r="M172" l="1"/>
  <c r="K172"/>
  <c r="L172" s="1"/>
  <c r="Y172"/>
  <c r="AB171"/>
  <c r="Z171"/>
  <c r="AA171" s="1"/>
  <c r="X172"/>
  <c r="V172"/>
  <c r="W172" s="1"/>
  <c r="I173"/>
  <c r="J173" s="1"/>
  <c r="D173"/>
  <c r="H173" s="1"/>
  <c r="C174"/>
  <c r="E173"/>
  <c r="O173"/>
  <c r="S173" s="1"/>
  <c r="T173"/>
  <c r="U173" s="1"/>
  <c r="N174"/>
  <c r="P173"/>
  <c r="T174" l="1"/>
  <c r="U174" s="1"/>
  <c r="N175"/>
  <c r="P174"/>
  <c r="X173"/>
  <c r="V173"/>
  <c r="W173" s="1"/>
  <c r="I174"/>
  <c r="J174" s="1"/>
  <c r="D174"/>
  <c r="H174" s="1"/>
  <c r="C175"/>
  <c r="E174"/>
  <c r="O174"/>
  <c r="S174" s="1"/>
  <c r="M173"/>
  <c r="K173"/>
  <c r="L173" s="1"/>
  <c r="Y173"/>
  <c r="AB172"/>
  <c r="Z172"/>
  <c r="AA172" s="1"/>
  <c r="AB173" l="1"/>
  <c r="Z173"/>
  <c r="AA173" s="1"/>
  <c r="M174"/>
  <c r="K174"/>
  <c r="L174" s="1"/>
  <c r="Y174"/>
  <c r="X174"/>
  <c r="V174"/>
  <c r="W174" s="1"/>
  <c r="I175"/>
  <c r="J175" s="1"/>
  <c r="D175"/>
  <c r="H175" s="1"/>
  <c r="C176"/>
  <c r="E175"/>
  <c r="O175"/>
  <c r="S175" s="1"/>
  <c r="T175"/>
  <c r="U175" s="1"/>
  <c r="N176"/>
  <c r="P175"/>
  <c r="M175" l="1"/>
  <c r="K175"/>
  <c r="L175" s="1"/>
  <c r="Y175"/>
  <c r="AB174"/>
  <c r="Z174"/>
  <c r="AA174" s="1"/>
  <c r="T176"/>
  <c r="U176" s="1"/>
  <c r="N177"/>
  <c r="P176"/>
  <c r="X175"/>
  <c r="V175"/>
  <c r="W175" s="1"/>
  <c r="I176"/>
  <c r="J176" s="1"/>
  <c r="D176"/>
  <c r="H176" s="1"/>
  <c r="C177"/>
  <c r="E176"/>
  <c r="O176"/>
  <c r="S176" s="1"/>
  <c r="X176" l="1"/>
  <c r="V176"/>
  <c r="W176" s="1"/>
  <c r="I177"/>
  <c r="J177" s="1"/>
  <c r="D177"/>
  <c r="H177" s="1"/>
  <c r="C178"/>
  <c r="E177"/>
  <c r="O177"/>
  <c r="S177" s="1"/>
  <c r="T177"/>
  <c r="U177" s="1"/>
  <c r="N178"/>
  <c r="P177"/>
  <c r="M176"/>
  <c r="K176"/>
  <c r="L176" s="1"/>
  <c r="Y176"/>
  <c r="AB175"/>
  <c r="Z175"/>
  <c r="AA175" s="1"/>
  <c r="AB176" l="1"/>
  <c r="Z176"/>
  <c r="AA176" s="1"/>
  <c r="T178"/>
  <c r="U178" s="1"/>
  <c r="N179"/>
  <c r="P178"/>
  <c r="X177"/>
  <c r="V177"/>
  <c r="W177" s="1"/>
  <c r="I178"/>
  <c r="J178" s="1"/>
  <c r="D178"/>
  <c r="H178" s="1"/>
  <c r="C179"/>
  <c r="E178"/>
  <c r="O178"/>
  <c r="S178" s="1"/>
  <c r="M177"/>
  <c r="K177"/>
  <c r="L177" s="1"/>
  <c r="Y177"/>
  <c r="M178" l="1"/>
  <c r="K178"/>
  <c r="L178" s="1"/>
  <c r="Y178"/>
  <c r="AB177"/>
  <c r="Z177"/>
  <c r="AA177" s="1"/>
  <c r="X178"/>
  <c r="V178"/>
  <c r="W178" s="1"/>
  <c r="I179"/>
  <c r="J179" s="1"/>
  <c r="D179"/>
  <c r="H179" s="1"/>
  <c r="C180"/>
  <c r="E179"/>
  <c r="O179"/>
  <c r="S179" s="1"/>
  <c r="T179"/>
  <c r="U179" s="1"/>
  <c r="N180"/>
  <c r="P179"/>
  <c r="M179" l="1"/>
  <c r="K179"/>
  <c r="L179" s="1"/>
  <c r="Y179"/>
  <c r="T180"/>
  <c r="U180" s="1"/>
  <c r="N181"/>
  <c r="P180"/>
  <c r="X179"/>
  <c r="V179"/>
  <c r="W179" s="1"/>
  <c r="I180"/>
  <c r="J180" s="1"/>
  <c r="D180"/>
  <c r="H180" s="1"/>
  <c r="C181"/>
  <c r="E180"/>
  <c r="O180"/>
  <c r="S180" s="1"/>
  <c r="AB178"/>
  <c r="Z178"/>
  <c r="AA178" s="1"/>
  <c r="M180" l="1"/>
  <c r="K180"/>
  <c r="L180" s="1"/>
  <c r="Y180"/>
  <c r="X180"/>
  <c r="V180"/>
  <c r="W180" s="1"/>
  <c r="I181"/>
  <c r="J181" s="1"/>
  <c r="D181"/>
  <c r="H181" s="1"/>
  <c r="C182"/>
  <c r="E181"/>
  <c r="O181"/>
  <c r="S181" s="1"/>
  <c r="T181"/>
  <c r="U181" s="1"/>
  <c r="N182"/>
  <c r="P181"/>
  <c r="AB179"/>
  <c r="Z179"/>
  <c r="AA179" s="1"/>
  <c r="M181" l="1"/>
  <c r="K181"/>
  <c r="L181" s="1"/>
  <c r="Y181"/>
  <c r="AB180"/>
  <c r="Z180"/>
  <c r="AA180" s="1"/>
  <c r="T182"/>
  <c r="U182" s="1"/>
  <c r="N183"/>
  <c r="P182"/>
  <c r="X181"/>
  <c r="V181"/>
  <c r="W181" s="1"/>
  <c r="I182"/>
  <c r="J182" s="1"/>
  <c r="D182"/>
  <c r="H182" s="1"/>
  <c r="C183"/>
  <c r="E182"/>
  <c r="O182"/>
  <c r="S182" s="1"/>
  <c r="X182" l="1"/>
  <c r="V182"/>
  <c r="W182" s="1"/>
  <c r="I183"/>
  <c r="J183" s="1"/>
  <c r="D183"/>
  <c r="H183" s="1"/>
  <c r="C184"/>
  <c r="E183"/>
  <c r="O183"/>
  <c r="S183" s="1"/>
  <c r="T183"/>
  <c r="U183" s="1"/>
  <c r="N184"/>
  <c r="P183"/>
  <c r="AB181"/>
  <c r="Z181"/>
  <c r="AA181" s="1"/>
  <c r="M182"/>
  <c r="K182"/>
  <c r="L182" s="1"/>
  <c r="Y182"/>
  <c r="AB182" l="1"/>
  <c r="Z182"/>
  <c r="AA182" s="1"/>
  <c r="T184"/>
  <c r="U184" s="1"/>
  <c r="N185"/>
  <c r="P184"/>
  <c r="X183"/>
  <c r="V183"/>
  <c r="W183" s="1"/>
  <c r="I184"/>
  <c r="J184" s="1"/>
  <c r="D184"/>
  <c r="H184" s="1"/>
  <c r="C185"/>
  <c r="E184"/>
  <c r="O184"/>
  <c r="S184" s="1"/>
  <c r="M183"/>
  <c r="K183"/>
  <c r="L183" s="1"/>
  <c r="Y183"/>
  <c r="M184" l="1"/>
  <c r="K184"/>
  <c r="L184" s="1"/>
  <c r="Y184"/>
  <c r="AB183"/>
  <c r="Z183"/>
  <c r="AA183" s="1"/>
  <c r="X184"/>
  <c r="V184"/>
  <c r="W184" s="1"/>
  <c r="I185"/>
  <c r="J185" s="1"/>
  <c r="D185"/>
  <c r="H185" s="1"/>
  <c r="C186"/>
  <c r="E185"/>
  <c r="O185"/>
  <c r="S185" s="1"/>
  <c r="T185"/>
  <c r="U185" s="1"/>
  <c r="N186"/>
  <c r="P185"/>
  <c r="M185" l="1"/>
  <c r="K185"/>
  <c r="L185" s="1"/>
  <c r="Y185"/>
  <c r="T186"/>
  <c r="U186" s="1"/>
  <c r="N187"/>
  <c r="P186"/>
  <c r="X185"/>
  <c r="V185"/>
  <c r="W185" s="1"/>
  <c r="I186"/>
  <c r="J186" s="1"/>
  <c r="D186"/>
  <c r="H186" s="1"/>
  <c r="C187"/>
  <c r="E186"/>
  <c r="O186"/>
  <c r="S186" s="1"/>
  <c r="AB184"/>
  <c r="Z184"/>
  <c r="AA184" s="1"/>
  <c r="X186" l="1"/>
  <c r="V186"/>
  <c r="W186" s="1"/>
  <c r="I187"/>
  <c r="J187" s="1"/>
  <c r="D187"/>
  <c r="H187" s="1"/>
  <c r="C188"/>
  <c r="E187"/>
  <c r="O187"/>
  <c r="S187" s="1"/>
  <c r="T187"/>
  <c r="U187" s="1"/>
  <c r="N188"/>
  <c r="P187"/>
  <c r="AB185"/>
  <c r="Z185"/>
  <c r="AA185" s="1"/>
  <c r="M186"/>
  <c r="K186"/>
  <c r="L186" s="1"/>
  <c r="Y186"/>
  <c r="T188" l="1"/>
  <c r="U188" s="1"/>
  <c r="N189"/>
  <c r="P188"/>
  <c r="X187"/>
  <c r="V187"/>
  <c r="W187" s="1"/>
  <c r="I188"/>
  <c r="J188" s="1"/>
  <c r="D188"/>
  <c r="H188" s="1"/>
  <c r="C189"/>
  <c r="E188"/>
  <c r="O188"/>
  <c r="S188" s="1"/>
  <c r="AB186"/>
  <c r="Z186"/>
  <c r="AA186" s="1"/>
  <c r="M187"/>
  <c r="K187"/>
  <c r="L187" s="1"/>
  <c r="Y187"/>
  <c r="AB187" l="1"/>
  <c r="Z187"/>
  <c r="AA187" s="1"/>
  <c r="X188"/>
  <c r="V188"/>
  <c r="W188" s="1"/>
  <c r="I189"/>
  <c r="J189" s="1"/>
  <c r="D189"/>
  <c r="H189" s="1"/>
  <c r="C190"/>
  <c r="E189"/>
  <c r="O189"/>
  <c r="S189" s="1"/>
  <c r="T189"/>
  <c r="U189" s="1"/>
  <c r="N190"/>
  <c r="P189"/>
  <c r="M188"/>
  <c r="K188"/>
  <c r="L188" s="1"/>
  <c r="Y188"/>
  <c r="T190" l="1"/>
  <c r="U190" s="1"/>
  <c r="N191"/>
  <c r="P190"/>
  <c r="X189"/>
  <c r="V189"/>
  <c r="W189" s="1"/>
  <c r="I190"/>
  <c r="J190" s="1"/>
  <c r="D190"/>
  <c r="H190" s="1"/>
  <c r="C191"/>
  <c r="E190"/>
  <c r="O190"/>
  <c r="S190" s="1"/>
  <c r="AB188"/>
  <c r="Z188"/>
  <c r="AA188" s="1"/>
  <c r="M189"/>
  <c r="K189"/>
  <c r="L189" s="1"/>
  <c r="Y189"/>
  <c r="M190" l="1"/>
  <c r="K190"/>
  <c r="L190" s="1"/>
  <c r="Y190"/>
  <c r="AB189"/>
  <c r="Z189"/>
  <c r="AA189" s="1"/>
  <c r="X190"/>
  <c r="V190"/>
  <c r="W190" s="1"/>
  <c r="I191"/>
  <c r="J191" s="1"/>
  <c r="D191"/>
  <c r="H191" s="1"/>
  <c r="C192"/>
  <c r="E191"/>
  <c r="O191"/>
  <c r="S191" s="1"/>
  <c r="T191"/>
  <c r="U191" s="1"/>
  <c r="N192"/>
  <c r="P191"/>
  <c r="M191" l="1"/>
  <c r="K191"/>
  <c r="L191" s="1"/>
  <c r="Y191"/>
  <c r="AB190"/>
  <c r="Z190"/>
  <c r="AA190" s="1"/>
  <c r="T192"/>
  <c r="U192" s="1"/>
  <c r="N193"/>
  <c r="P192"/>
  <c r="X191"/>
  <c r="V191"/>
  <c r="W191" s="1"/>
  <c r="I192"/>
  <c r="J192" s="1"/>
  <c r="D192"/>
  <c r="H192" s="1"/>
  <c r="C193"/>
  <c r="E192"/>
  <c r="O192"/>
  <c r="S192" s="1"/>
  <c r="M192" l="1"/>
  <c r="K192"/>
  <c r="L192" s="1"/>
  <c r="Y192"/>
  <c r="AB191"/>
  <c r="Z191"/>
  <c r="AA191" s="1"/>
  <c r="X192"/>
  <c r="V192"/>
  <c r="W192" s="1"/>
  <c r="I193"/>
  <c r="J193" s="1"/>
  <c r="D193"/>
  <c r="H193" s="1"/>
  <c r="C194"/>
  <c r="E193"/>
  <c r="O193"/>
  <c r="S193" s="1"/>
  <c r="T193"/>
  <c r="U193" s="1"/>
  <c r="N194"/>
  <c r="P193"/>
  <c r="M193" l="1"/>
  <c r="K193"/>
  <c r="L193" s="1"/>
  <c r="Y193"/>
  <c r="AB192"/>
  <c r="Z192"/>
  <c r="AA192" s="1"/>
  <c r="T194"/>
  <c r="U194" s="1"/>
  <c r="N195"/>
  <c r="P194"/>
  <c r="X193"/>
  <c r="V193"/>
  <c r="W193" s="1"/>
  <c r="I194"/>
  <c r="J194" s="1"/>
  <c r="D194"/>
  <c r="H194" s="1"/>
  <c r="C195"/>
  <c r="E194"/>
  <c r="O194"/>
  <c r="S194" s="1"/>
  <c r="M194" l="1"/>
  <c r="K194"/>
  <c r="L194" s="1"/>
  <c r="Y194"/>
  <c r="X194"/>
  <c r="V194"/>
  <c r="W194" s="1"/>
  <c r="I195"/>
  <c r="J195" s="1"/>
  <c r="D195"/>
  <c r="H195" s="1"/>
  <c r="C196"/>
  <c r="E195"/>
  <c r="O195"/>
  <c r="S195" s="1"/>
  <c r="T195"/>
  <c r="U195" s="1"/>
  <c r="N196"/>
  <c r="P195"/>
  <c r="AB193"/>
  <c r="Z193"/>
  <c r="AA193" s="1"/>
  <c r="T196" l="1"/>
  <c r="U196" s="1"/>
  <c r="N197"/>
  <c r="P196"/>
  <c r="X195"/>
  <c r="V195"/>
  <c r="W195" s="1"/>
  <c r="I196"/>
  <c r="J196" s="1"/>
  <c r="D196"/>
  <c r="H196" s="1"/>
  <c r="C197"/>
  <c r="E196"/>
  <c r="O196"/>
  <c r="S196" s="1"/>
  <c r="AB194"/>
  <c r="Z194"/>
  <c r="AA194" s="1"/>
  <c r="M195"/>
  <c r="K195"/>
  <c r="L195" s="1"/>
  <c r="Y195"/>
  <c r="M196" l="1"/>
  <c r="K196"/>
  <c r="L196" s="1"/>
  <c r="Y196"/>
  <c r="AB195"/>
  <c r="Z195"/>
  <c r="AA195" s="1"/>
  <c r="X196"/>
  <c r="V196"/>
  <c r="W196" s="1"/>
  <c r="I197"/>
  <c r="J197" s="1"/>
  <c r="D197"/>
  <c r="H197" s="1"/>
  <c r="C198"/>
  <c r="E197"/>
  <c r="O197"/>
  <c r="S197" s="1"/>
  <c r="T197"/>
  <c r="U197" s="1"/>
  <c r="N198"/>
  <c r="P197"/>
  <c r="AB196" l="1"/>
  <c r="Z196"/>
  <c r="AA196" s="1"/>
  <c r="M197"/>
  <c r="K197"/>
  <c r="L197" s="1"/>
  <c r="Y197"/>
  <c r="T198"/>
  <c r="U198" s="1"/>
  <c r="N199"/>
  <c r="P198"/>
  <c r="X197"/>
  <c r="V197"/>
  <c r="W197" s="1"/>
  <c r="I198"/>
  <c r="J198" s="1"/>
  <c r="D198"/>
  <c r="H198" s="1"/>
  <c r="C199"/>
  <c r="E198"/>
  <c r="O198"/>
  <c r="S198" s="1"/>
  <c r="M198" l="1"/>
  <c r="K198"/>
  <c r="L198" s="1"/>
  <c r="Y198"/>
  <c r="X198"/>
  <c r="V198"/>
  <c r="W198" s="1"/>
  <c r="I199"/>
  <c r="J199" s="1"/>
  <c r="D199"/>
  <c r="H199" s="1"/>
  <c r="C200"/>
  <c r="E199"/>
  <c r="O199"/>
  <c r="S199" s="1"/>
  <c r="T199"/>
  <c r="U199" s="1"/>
  <c r="N200"/>
  <c r="P199"/>
  <c r="AB197"/>
  <c r="Z197"/>
  <c r="AA197" s="1"/>
  <c r="T200" l="1"/>
  <c r="U200" s="1"/>
  <c r="N201"/>
  <c r="P200"/>
  <c r="X199"/>
  <c r="V199"/>
  <c r="W199" s="1"/>
  <c r="I200"/>
  <c r="J200" s="1"/>
  <c r="D200"/>
  <c r="H200" s="1"/>
  <c r="C201"/>
  <c r="E200"/>
  <c r="O200"/>
  <c r="S200" s="1"/>
  <c r="M199"/>
  <c r="K199"/>
  <c r="L199" s="1"/>
  <c r="Y199"/>
  <c r="AB198"/>
  <c r="Z198"/>
  <c r="AA198" s="1"/>
  <c r="M200" l="1"/>
  <c r="K200"/>
  <c r="L200" s="1"/>
  <c r="Y200"/>
  <c r="AB199"/>
  <c r="Z199"/>
  <c r="AA199" s="1"/>
  <c r="X200"/>
  <c r="V200"/>
  <c r="W200" s="1"/>
  <c r="I201"/>
  <c r="J201" s="1"/>
  <c r="D201"/>
  <c r="H201" s="1"/>
  <c r="C202"/>
  <c r="E201"/>
  <c r="O201"/>
  <c r="S201" s="1"/>
  <c r="T201"/>
  <c r="U201" s="1"/>
  <c r="N202"/>
  <c r="P201"/>
  <c r="M201" l="1"/>
  <c r="K201"/>
  <c r="L201" s="1"/>
  <c r="Y201"/>
  <c r="T202"/>
  <c r="U202" s="1"/>
  <c r="N203"/>
  <c r="P202"/>
  <c r="X201"/>
  <c r="V201"/>
  <c r="W201" s="1"/>
  <c r="I202"/>
  <c r="J202" s="1"/>
  <c r="D202"/>
  <c r="H202" s="1"/>
  <c r="C203"/>
  <c r="E202"/>
  <c r="O202"/>
  <c r="S202" s="1"/>
  <c r="AB200"/>
  <c r="Z200"/>
  <c r="AA200" s="1"/>
  <c r="M202" l="1"/>
  <c r="K202"/>
  <c r="L202" s="1"/>
  <c r="Y202"/>
  <c r="X202"/>
  <c r="V202"/>
  <c r="W202" s="1"/>
  <c r="I203"/>
  <c r="J203" s="1"/>
  <c r="D203"/>
  <c r="H203" s="1"/>
  <c r="C204"/>
  <c r="E203"/>
  <c r="O203"/>
  <c r="S203" s="1"/>
  <c r="T203"/>
  <c r="U203" s="1"/>
  <c r="N204"/>
  <c r="P203"/>
  <c r="AB201"/>
  <c r="Z201"/>
  <c r="AA201" s="1"/>
  <c r="M203" l="1"/>
  <c r="K203"/>
  <c r="L203" s="1"/>
  <c r="Y203"/>
  <c r="AB202"/>
  <c r="Z202"/>
  <c r="AA202" s="1"/>
  <c r="T204"/>
  <c r="U204" s="1"/>
  <c r="N205"/>
  <c r="P204"/>
  <c r="X203"/>
  <c r="V203"/>
  <c r="W203" s="1"/>
  <c r="I204"/>
  <c r="J204" s="1"/>
  <c r="D204"/>
  <c r="H204" s="1"/>
  <c r="C205"/>
  <c r="E204"/>
  <c r="O204"/>
  <c r="S204" s="1"/>
  <c r="X204" l="1"/>
  <c r="V204"/>
  <c r="W204" s="1"/>
  <c r="I205"/>
  <c r="J205" s="1"/>
  <c r="D205"/>
  <c r="H205" s="1"/>
  <c r="C206"/>
  <c r="E205"/>
  <c r="O205"/>
  <c r="S205" s="1"/>
  <c r="T205"/>
  <c r="U205" s="1"/>
  <c r="N206"/>
  <c r="P205"/>
  <c r="M204"/>
  <c r="K204"/>
  <c r="L204" s="1"/>
  <c r="Y204"/>
  <c r="AB203"/>
  <c r="Z203"/>
  <c r="AA203" s="1"/>
  <c r="AB204" l="1"/>
  <c r="Z204"/>
  <c r="AA204" s="1"/>
  <c r="T206"/>
  <c r="U206" s="1"/>
  <c r="N207"/>
  <c r="P206"/>
  <c r="X205"/>
  <c r="V205"/>
  <c r="W205" s="1"/>
  <c r="I206"/>
  <c r="J206" s="1"/>
  <c r="D206"/>
  <c r="H206" s="1"/>
  <c r="C207"/>
  <c r="E206"/>
  <c r="O206"/>
  <c r="S206" s="1"/>
  <c r="M205"/>
  <c r="K205"/>
  <c r="L205" s="1"/>
  <c r="Y205"/>
  <c r="M206" l="1"/>
  <c r="K206"/>
  <c r="L206" s="1"/>
  <c r="Y206"/>
  <c r="AB205"/>
  <c r="Z205"/>
  <c r="AA205" s="1"/>
  <c r="X206"/>
  <c r="V206"/>
  <c r="W206" s="1"/>
  <c r="I207"/>
  <c r="J207" s="1"/>
  <c r="D207"/>
  <c r="H207" s="1"/>
  <c r="C208"/>
  <c r="E207"/>
  <c r="O207"/>
  <c r="S207" s="1"/>
  <c r="T207"/>
  <c r="U207" s="1"/>
  <c r="N208"/>
  <c r="P207"/>
  <c r="T208" l="1"/>
  <c r="U208" s="1"/>
  <c r="N209"/>
  <c r="P208"/>
  <c r="X207"/>
  <c r="V207"/>
  <c r="W207" s="1"/>
  <c r="I208"/>
  <c r="J208" s="1"/>
  <c r="D208"/>
  <c r="H208" s="1"/>
  <c r="C209"/>
  <c r="E208"/>
  <c r="O208"/>
  <c r="S208" s="1"/>
  <c r="M207"/>
  <c r="K207"/>
  <c r="L207" s="1"/>
  <c r="Y207"/>
  <c r="AB206"/>
  <c r="Z206"/>
  <c r="AA206" s="1"/>
  <c r="AB207" l="1"/>
  <c r="Z207"/>
  <c r="AA207" s="1"/>
  <c r="X208"/>
  <c r="V208"/>
  <c r="W208" s="1"/>
  <c r="I209"/>
  <c r="J209" s="1"/>
  <c r="D209"/>
  <c r="H209" s="1"/>
  <c r="C210"/>
  <c r="E209"/>
  <c r="O209"/>
  <c r="S209" s="1"/>
  <c r="T209"/>
  <c r="U209" s="1"/>
  <c r="N210"/>
  <c r="P209"/>
  <c r="M208"/>
  <c r="K208"/>
  <c r="L208" s="1"/>
  <c r="Y208"/>
  <c r="AB208" l="1"/>
  <c r="Z208"/>
  <c r="AA208" s="1"/>
  <c r="T210"/>
  <c r="U210" s="1"/>
  <c r="N211"/>
  <c r="P210"/>
  <c r="X209"/>
  <c r="V209"/>
  <c r="W209" s="1"/>
  <c r="I210"/>
  <c r="J210" s="1"/>
  <c r="D210"/>
  <c r="H210" s="1"/>
  <c r="C211"/>
  <c r="E210"/>
  <c r="O210"/>
  <c r="S210" s="1"/>
  <c r="M209"/>
  <c r="K209"/>
  <c r="L209" s="1"/>
  <c r="Y209"/>
  <c r="M210" l="1"/>
  <c r="K210"/>
  <c r="L210" s="1"/>
  <c r="Y210"/>
  <c r="AB209"/>
  <c r="Z209"/>
  <c r="AA209" s="1"/>
  <c r="X210"/>
  <c r="V210"/>
  <c r="W210" s="1"/>
  <c r="I211"/>
  <c r="J211" s="1"/>
  <c r="D211"/>
  <c r="H211" s="1"/>
  <c r="C212"/>
  <c r="E211"/>
  <c r="O211"/>
  <c r="S211" s="1"/>
  <c r="T211"/>
  <c r="U211" s="1"/>
  <c r="N212"/>
  <c r="P211"/>
  <c r="T212" l="1"/>
  <c r="U212" s="1"/>
  <c r="N213"/>
  <c r="P212"/>
  <c r="I212"/>
  <c r="J212" s="1"/>
  <c r="D212"/>
  <c r="H212" s="1"/>
  <c r="C213"/>
  <c r="E212"/>
  <c r="O212"/>
  <c r="S212" s="1"/>
  <c r="M211"/>
  <c r="K211"/>
  <c r="L211" s="1"/>
  <c r="Y211"/>
  <c r="AB210"/>
  <c r="Z210"/>
  <c r="AA210" s="1"/>
  <c r="X211"/>
  <c r="V211"/>
  <c r="W211" s="1"/>
  <c r="M212" l="1"/>
  <c r="K212"/>
  <c r="L212" s="1"/>
  <c r="Y212"/>
  <c r="AB211"/>
  <c r="Z211"/>
  <c r="AA211" s="1"/>
  <c r="X212"/>
  <c r="V212"/>
  <c r="W212" s="1"/>
  <c r="I213"/>
  <c r="J213" s="1"/>
  <c r="D213"/>
  <c r="H213" s="1"/>
  <c r="C214"/>
  <c r="E213"/>
  <c r="O213"/>
  <c r="S213" s="1"/>
  <c r="T213"/>
  <c r="U213" s="1"/>
  <c r="N214"/>
  <c r="P213"/>
  <c r="T214" l="1"/>
  <c r="U214" s="1"/>
  <c r="N215"/>
  <c r="P214"/>
  <c r="X213"/>
  <c r="V213"/>
  <c r="W213" s="1"/>
  <c r="I214"/>
  <c r="J214" s="1"/>
  <c r="D214"/>
  <c r="H214" s="1"/>
  <c r="C215"/>
  <c r="E214"/>
  <c r="O214"/>
  <c r="S214" s="1"/>
  <c r="AB212"/>
  <c r="Z212"/>
  <c r="AA212" s="1"/>
  <c r="M213"/>
  <c r="K213"/>
  <c r="L213" s="1"/>
  <c r="Y213"/>
  <c r="X214" l="1"/>
  <c r="V214"/>
  <c r="W214" s="1"/>
  <c r="I215"/>
  <c r="J215" s="1"/>
  <c r="D215"/>
  <c r="H215" s="1"/>
  <c r="C216"/>
  <c r="E215"/>
  <c r="O215"/>
  <c r="S215" s="1"/>
  <c r="T215"/>
  <c r="U215" s="1"/>
  <c r="N216"/>
  <c r="P215"/>
  <c r="AB213"/>
  <c r="Z213"/>
  <c r="AA213" s="1"/>
  <c r="M214"/>
  <c r="K214"/>
  <c r="L214" s="1"/>
  <c r="Y214"/>
  <c r="AB214" l="1"/>
  <c r="Z214"/>
  <c r="AA214" s="1"/>
  <c r="T216"/>
  <c r="U216" s="1"/>
  <c r="N217"/>
  <c r="P216"/>
  <c r="X215"/>
  <c r="V215"/>
  <c r="W215" s="1"/>
  <c r="I216"/>
  <c r="J216" s="1"/>
  <c r="D216"/>
  <c r="H216" s="1"/>
  <c r="C217"/>
  <c r="E216"/>
  <c r="O216"/>
  <c r="S216" s="1"/>
  <c r="M215"/>
  <c r="K215"/>
  <c r="L215" s="1"/>
  <c r="Y215"/>
  <c r="AB215" l="1"/>
  <c r="Z215"/>
  <c r="AA215" s="1"/>
  <c r="M216"/>
  <c r="K216"/>
  <c r="L216" s="1"/>
  <c r="Y216"/>
  <c r="X216"/>
  <c r="V216"/>
  <c r="W216" s="1"/>
  <c r="I217"/>
  <c r="J217" s="1"/>
  <c r="D217"/>
  <c r="H217" s="1"/>
  <c r="C218"/>
  <c r="E217"/>
  <c r="O217"/>
  <c r="S217" s="1"/>
  <c r="T217"/>
  <c r="U217" s="1"/>
  <c r="N218"/>
  <c r="P217"/>
  <c r="T218" l="1"/>
  <c r="U218" s="1"/>
  <c r="N219"/>
  <c r="P218"/>
  <c r="X217"/>
  <c r="V217"/>
  <c r="W217" s="1"/>
  <c r="I218"/>
  <c r="J218" s="1"/>
  <c r="D218"/>
  <c r="H218" s="1"/>
  <c r="C219"/>
  <c r="E218"/>
  <c r="O218"/>
  <c r="S218" s="1"/>
  <c r="M217"/>
  <c r="K217"/>
  <c r="L217" s="1"/>
  <c r="Y217"/>
  <c r="AB216"/>
  <c r="Z216"/>
  <c r="AA216" s="1"/>
  <c r="AB217" l="1"/>
  <c r="Z217"/>
  <c r="AA217" s="1"/>
  <c r="X218"/>
  <c r="V218"/>
  <c r="W218" s="1"/>
  <c r="I219"/>
  <c r="J219" s="1"/>
  <c r="D219"/>
  <c r="H219" s="1"/>
  <c r="C220"/>
  <c r="E219"/>
  <c r="O219"/>
  <c r="S219" s="1"/>
  <c r="T219"/>
  <c r="U219" s="1"/>
  <c r="N220"/>
  <c r="P219"/>
  <c r="M218"/>
  <c r="K218"/>
  <c r="L218" s="1"/>
  <c r="Y218"/>
  <c r="AB218" l="1"/>
  <c r="Z218"/>
  <c r="AA218" s="1"/>
  <c r="T220"/>
  <c r="U220" s="1"/>
  <c r="N221"/>
  <c r="P220"/>
  <c r="X219"/>
  <c r="V219"/>
  <c r="W219" s="1"/>
  <c r="I220"/>
  <c r="J220" s="1"/>
  <c r="D220"/>
  <c r="H220" s="1"/>
  <c r="C221"/>
  <c r="E220"/>
  <c r="O220"/>
  <c r="S220" s="1"/>
  <c r="M219"/>
  <c r="K219"/>
  <c r="L219" s="1"/>
  <c r="Y219"/>
  <c r="M220" l="1"/>
  <c r="K220"/>
  <c r="L220" s="1"/>
  <c r="Y220"/>
  <c r="AB219"/>
  <c r="Z219"/>
  <c r="AA219" s="1"/>
  <c r="X220"/>
  <c r="V220"/>
  <c r="W220" s="1"/>
  <c r="I221"/>
  <c r="J221" s="1"/>
  <c r="D221"/>
  <c r="H221" s="1"/>
  <c r="C222"/>
  <c r="E221"/>
  <c r="O221"/>
  <c r="S221" s="1"/>
  <c r="T221"/>
  <c r="U221" s="1"/>
  <c r="N222"/>
  <c r="P221"/>
  <c r="M221" l="1"/>
  <c r="K221"/>
  <c r="L221" s="1"/>
  <c r="Y221"/>
  <c r="T222"/>
  <c r="U222" s="1"/>
  <c r="N223"/>
  <c r="P222"/>
  <c r="X221"/>
  <c r="V221"/>
  <c r="W221" s="1"/>
  <c r="I222"/>
  <c r="J222" s="1"/>
  <c r="D222"/>
  <c r="H222" s="1"/>
  <c r="C223"/>
  <c r="E222"/>
  <c r="O222"/>
  <c r="S222" s="1"/>
  <c r="AB220"/>
  <c r="Z220"/>
  <c r="AA220" s="1"/>
  <c r="X222" l="1"/>
  <c r="V222"/>
  <c r="W222" s="1"/>
  <c r="I223"/>
  <c r="J223" s="1"/>
  <c r="D223"/>
  <c r="H223" s="1"/>
  <c r="C224"/>
  <c r="E223"/>
  <c r="O223"/>
  <c r="S223" s="1"/>
  <c r="T223"/>
  <c r="U223" s="1"/>
  <c r="N224"/>
  <c r="P223"/>
  <c r="AB221"/>
  <c r="Z221"/>
  <c r="AA221" s="1"/>
  <c r="M222"/>
  <c r="K222"/>
  <c r="L222" s="1"/>
  <c r="Y222"/>
  <c r="AB222" l="1"/>
  <c r="Z222"/>
  <c r="AA222" s="1"/>
  <c r="T224"/>
  <c r="U224" s="1"/>
  <c r="N225"/>
  <c r="P224"/>
  <c r="X223"/>
  <c r="V223"/>
  <c r="W223" s="1"/>
  <c r="I224"/>
  <c r="J224" s="1"/>
  <c r="D224"/>
  <c r="H224" s="1"/>
  <c r="C225"/>
  <c r="E224"/>
  <c r="O224"/>
  <c r="S224" s="1"/>
  <c r="M223"/>
  <c r="K223"/>
  <c r="L223" s="1"/>
  <c r="Y223"/>
  <c r="M224" l="1"/>
  <c r="K224"/>
  <c r="L224" s="1"/>
  <c r="Y224"/>
  <c r="AB223"/>
  <c r="Z223"/>
  <c r="AA223" s="1"/>
  <c r="X224"/>
  <c r="V224"/>
  <c r="W224" s="1"/>
  <c r="I225"/>
  <c r="J225" s="1"/>
  <c r="D225"/>
  <c r="H225" s="1"/>
  <c r="C226"/>
  <c r="E225"/>
  <c r="O225"/>
  <c r="S225" s="1"/>
  <c r="T225"/>
  <c r="U225" s="1"/>
  <c r="N226"/>
  <c r="P225"/>
  <c r="T226" l="1"/>
  <c r="U226" s="1"/>
  <c r="N227"/>
  <c r="P226"/>
  <c r="M225"/>
  <c r="K225"/>
  <c r="L225" s="1"/>
  <c r="Y225"/>
  <c r="AB224"/>
  <c r="Z224"/>
  <c r="AA224" s="1"/>
  <c r="X225"/>
  <c r="V225"/>
  <c r="W225" s="1"/>
  <c r="I226"/>
  <c r="J226" s="1"/>
  <c r="D226"/>
  <c r="H226" s="1"/>
  <c r="C227"/>
  <c r="E226"/>
  <c r="O226"/>
  <c r="S226" s="1"/>
  <c r="M226" l="1"/>
  <c r="K226"/>
  <c r="L226" s="1"/>
  <c r="Y226"/>
  <c r="X226"/>
  <c r="V226"/>
  <c r="W226" s="1"/>
  <c r="I227"/>
  <c r="J227" s="1"/>
  <c r="D227"/>
  <c r="H227" s="1"/>
  <c r="C228"/>
  <c r="E227"/>
  <c r="O227"/>
  <c r="S227" s="1"/>
  <c r="AB225"/>
  <c r="Z225"/>
  <c r="AA225" s="1"/>
  <c r="T227"/>
  <c r="U227" s="1"/>
  <c r="N228"/>
  <c r="P227"/>
  <c r="M227" l="1"/>
  <c r="K227"/>
  <c r="L227" s="1"/>
  <c r="Y227"/>
  <c r="AB226"/>
  <c r="Z226"/>
  <c r="AA226" s="1"/>
  <c r="T228"/>
  <c r="U228" s="1"/>
  <c r="N229"/>
  <c r="P228"/>
  <c r="X227"/>
  <c r="V227"/>
  <c r="W227" s="1"/>
  <c r="I228"/>
  <c r="J228" s="1"/>
  <c r="D228"/>
  <c r="H228" s="1"/>
  <c r="C229"/>
  <c r="E228"/>
  <c r="O228"/>
  <c r="S228" s="1"/>
  <c r="M228" l="1"/>
  <c r="K228"/>
  <c r="L228" s="1"/>
  <c r="Y228"/>
  <c r="X228"/>
  <c r="V228"/>
  <c r="W228" s="1"/>
  <c r="I229"/>
  <c r="J229" s="1"/>
  <c r="D229"/>
  <c r="H229" s="1"/>
  <c r="C230"/>
  <c r="E229"/>
  <c r="O229"/>
  <c r="S229" s="1"/>
  <c r="T229"/>
  <c r="U229" s="1"/>
  <c r="N230"/>
  <c r="P229"/>
  <c r="AB227"/>
  <c r="Z227"/>
  <c r="AA227" s="1"/>
  <c r="M229" l="1"/>
  <c r="K229"/>
  <c r="L229" s="1"/>
  <c r="Y229"/>
  <c r="AB228"/>
  <c r="Z228"/>
  <c r="AA228" s="1"/>
  <c r="T230"/>
  <c r="U230" s="1"/>
  <c r="N231"/>
  <c r="P230"/>
  <c r="X229"/>
  <c r="V229"/>
  <c r="W229" s="1"/>
  <c r="I230"/>
  <c r="J230" s="1"/>
  <c r="D230"/>
  <c r="H230" s="1"/>
  <c r="C231"/>
  <c r="E230"/>
  <c r="O230"/>
  <c r="S230" s="1"/>
  <c r="X230" l="1"/>
  <c r="V230"/>
  <c r="W230" s="1"/>
  <c r="I231"/>
  <c r="J231" s="1"/>
  <c r="D231"/>
  <c r="H231" s="1"/>
  <c r="C232"/>
  <c r="E231"/>
  <c r="O231"/>
  <c r="S231" s="1"/>
  <c r="T231"/>
  <c r="U231" s="1"/>
  <c r="N232"/>
  <c r="P231"/>
  <c r="AB229"/>
  <c r="Z229"/>
  <c r="AA229" s="1"/>
  <c r="M230"/>
  <c r="K230"/>
  <c r="L230" s="1"/>
  <c r="Y230"/>
  <c r="M231" l="1"/>
  <c r="K231"/>
  <c r="L231" s="1"/>
  <c r="Y231"/>
  <c r="AB230"/>
  <c r="Z230"/>
  <c r="AA230" s="1"/>
  <c r="T232"/>
  <c r="U232" s="1"/>
  <c r="N233"/>
  <c r="P232"/>
  <c r="X231"/>
  <c r="V231"/>
  <c r="W231" s="1"/>
  <c r="I232"/>
  <c r="J232" s="1"/>
  <c r="D232"/>
  <c r="H232" s="1"/>
  <c r="C233"/>
  <c r="E232"/>
  <c r="O232"/>
  <c r="S232" s="1"/>
  <c r="X232" l="1"/>
  <c r="V232"/>
  <c r="W232" s="1"/>
  <c r="I233"/>
  <c r="J233" s="1"/>
  <c r="D233"/>
  <c r="H233" s="1"/>
  <c r="C234"/>
  <c r="E233"/>
  <c r="O233"/>
  <c r="S233" s="1"/>
  <c r="T233"/>
  <c r="U233" s="1"/>
  <c r="N234"/>
  <c r="P233"/>
  <c r="M232"/>
  <c r="K232"/>
  <c r="L232" s="1"/>
  <c r="Y232"/>
  <c r="AB231"/>
  <c r="Z231"/>
  <c r="AA231" s="1"/>
  <c r="AB232" l="1"/>
  <c r="Z232"/>
  <c r="AA232" s="1"/>
  <c r="T234"/>
  <c r="U234" s="1"/>
  <c r="N235"/>
  <c r="P234"/>
  <c r="X233"/>
  <c r="V233"/>
  <c r="W233" s="1"/>
  <c r="I234"/>
  <c r="J234" s="1"/>
  <c r="D234"/>
  <c r="H234" s="1"/>
  <c r="C235"/>
  <c r="E234"/>
  <c r="O234"/>
  <c r="S234" s="1"/>
  <c r="M233"/>
  <c r="K233"/>
  <c r="L233" s="1"/>
  <c r="Y233"/>
  <c r="AB233" l="1"/>
  <c r="Z233"/>
  <c r="AA233" s="1"/>
  <c r="M234"/>
  <c r="K234"/>
  <c r="L234" s="1"/>
  <c r="Y234"/>
  <c r="X234"/>
  <c r="V234"/>
  <c r="W234" s="1"/>
  <c r="I235"/>
  <c r="J235" s="1"/>
  <c r="D235"/>
  <c r="H235" s="1"/>
  <c r="C236"/>
  <c r="E235"/>
  <c r="O235"/>
  <c r="S235" s="1"/>
  <c r="T235"/>
  <c r="U235" s="1"/>
  <c r="N236"/>
  <c r="P235"/>
  <c r="T236" l="1"/>
  <c r="U236" s="1"/>
  <c r="N237"/>
  <c r="P236"/>
  <c r="X235"/>
  <c r="V235"/>
  <c r="W235" s="1"/>
  <c r="I236"/>
  <c r="J236" s="1"/>
  <c r="D236"/>
  <c r="H236" s="1"/>
  <c r="C237"/>
  <c r="E236"/>
  <c r="O236"/>
  <c r="S236" s="1"/>
  <c r="M235"/>
  <c r="K235"/>
  <c r="L235" s="1"/>
  <c r="Y235"/>
  <c r="AB234"/>
  <c r="Z234"/>
  <c r="AA234" s="1"/>
  <c r="X236" l="1"/>
  <c r="V236"/>
  <c r="W236" s="1"/>
  <c r="I237"/>
  <c r="J237" s="1"/>
  <c r="D237"/>
  <c r="H237" s="1"/>
  <c r="C238"/>
  <c r="E237"/>
  <c r="O237"/>
  <c r="S237" s="1"/>
  <c r="T237"/>
  <c r="U237" s="1"/>
  <c r="N238"/>
  <c r="P237"/>
  <c r="AB235"/>
  <c r="Z235"/>
  <c r="AA235" s="1"/>
  <c r="M236"/>
  <c r="K236"/>
  <c r="L236" s="1"/>
  <c r="Y236"/>
  <c r="T238" l="1"/>
  <c r="U238" s="1"/>
  <c r="N239"/>
  <c r="P238"/>
  <c r="X237"/>
  <c r="V237"/>
  <c r="W237" s="1"/>
  <c r="I238"/>
  <c r="J238" s="1"/>
  <c r="D238"/>
  <c r="H238" s="1"/>
  <c r="C239"/>
  <c r="E238"/>
  <c r="O238"/>
  <c r="S238" s="1"/>
  <c r="AB236"/>
  <c r="Z236"/>
  <c r="AA236" s="1"/>
  <c r="M237"/>
  <c r="K237"/>
  <c r="L237" s="1"/>
  <c r="Y237"/>
  <c r="AB237" l="1"/>
  <c r="Z237"/>
  <c r="AA237" s="1"/>
  <c r="M238"/>
  <c r="K238"/>
  <c r="L238" s="1"/>
  <c r="Y238"/>
  <c r="X238"/>
  <c r="V238"/>
  <c r="W238" s="1"/>
  <c r="I239"/>
  <c r="J239" s="1"/>
  <c r="D239"/>
  <c r="H239" s="1"/>
  <c r="C240"/>
  <c r="E239"/>
  <c r="O239"/>
  <c r="S239" s="1"/>
  <c r="T239"/>
  <c r="U239" s="1"/>
  <c r="N240"/>
  <c r="P239"/>
  <c r="M239" l="1"/>
  <c r="K239"/>
  <c r="L239" s="1"/>
  <c r="Y239"/>
  <c r="AB238"/>
  <c r="Z238"/>
  <c r="AA238" s="1"/>
  <c r="T240"/>
  <c r="U240" s="1"/>
  <c r="N241"/>
  <c r="P240"/>
  <c r="X239"/>
  <c r="V239"/>
  <c r="W239" s="1"/>
  <c r="I240"/>
  <c r="J240" s="1"/>
  <c r="D240"/>
  <c r="H240" s="1"/>
  <c r="C241"/>
  <c r="E240"/>
  <c r="O240"/>
  <c r="S240" s="1"/>
  <c r="M240" l="1"/>
  <c r="K240"/>
  <c r="L240" s="1"/>
  <c r="Y240"/>
  <c r="AB239"/>
  <c r="Z239"/>
  <c r="AA239" s="1"/>
  <c r="X240"/>
  <c r="V240"/>
  <c r="W240" s="1"/>
  <c r="I241"/>
  <c r="J241" s="1"/>
  <c r="D241"/>
  <c r="H241" s="1"/>
  <c r="C242"/>
  <c r="E241"/>
  <c r="O241"/>
  <c r="S241" s="1"/>
  <c r="T241"/>
  <c r="U241" s="1"/>
  <c r="N242"/>
  <c r="P241"/>
  <c r="X241" l="1"/>
  <c r="V241"/>
  <c r="W241" s="1"/>
  <c r="I242"/>
  <c r="J242" s="1"/>
  <c r="D242"/>
  <c r="H242" s="1"/>
  <c r="C243"/>
  <c r="E242"/>
  <c r="O242"/>
  <c r="S242" s="1"/>
  <c r="M241"/>
  <c r="K241"/>
  <c r="L241" s="1"/>
  <c r="Y241"/>
  <c r="AB240"/>
  <c r="Z240"/>
  <c r="AA240" s="1"/>
  <c r="T242"/>
  <c r="U242" s="1"/>
  <c r="N243"/>
  <c r="P242"/>
  <c r="T243" l="1"/>
  <c r="U243" s="1"/>
  <c r="N244"/>
  <c r="P243"/>
  <c r="X242"/>
  <c r="V242"/>
  <c r="W242" s="1"/>
  <c r="I243"/>
  <c r="J243" s="1"/>
  <c r="D243"/>
  <c r="H243" s="1"/>
  <c r="C244"/>
  <c r="E243"/>
  <c r="O243"/>
  <c r="S243" s="1"/>
  <c r="AB241"/>
  <c r="Z241"/>
  <c r="AA241" s="1"/>
  <c r="M242"/>
  <c r="K242"/>
  <c r="L242" s="1"/>
  <c r="Y242"/>
  <c r="X243" l="1"/>
  <c r="V243"/>
  <c r="W243" s="1"/>
  <c r="I244"/>
  <c r="J244" s="1"/>
  <c r="D244"/>
  <c r="H244" s="1"/>
  <c r="C245"/>
  <c r="E244"/>
  <c r="O244"/>
  <c r="S244" s="1"/>
  <c r="T244"/>
  <c r="U244" s="1"/>
  <c r="N245"/>
  <c r="P244"/>
  <c r="AB242"/>
  <c r="Z242"/>
  <c r="AA242" s="1"/>
  <c r="M243"/>
  <c r="K243"/>
  <c r="L243" s="1"/>
  <c r="Y243"/>
  <c r="AB243" l="1"/>
  <c r="Z243"/>
  <c r="AA243" s="1"/>
  <c r="T245"/>
  <c r="U245" s="1"/>
  <c r="N246"/>
  <c r="P245"/>
  <c r="X244"/>
  <c r="V244"/>
  <c r="W244" s="1"/>
  <c r="I245"/>
  <c r="J245" s="1"/>
  <c r="D245"/>
  <c r="H245" s="1"/>
  <c r="C246"/>
  <c r="E245"/>
  <c r="O245"/>
  <c r="S245" s="1"/>
  <c r="M244"/>
  <c r="K244"/>
  <c r="L244" s="1"/>
  <c r="Y244"/>
  <c r="AB244" l="1"/>
  <c r="Z244"/>
  <c r="AA244" s="1"/>
  <c r="M245"/>
  <c r="K245"/>
  <c r="L245" s="1"/>
  <c r="Y245"/>
  <c r="X245"/>
  <c r="V245"/>
  <c r="W245" s="1"/>
  <c r="I246"/>
  <c r="J246" s="1"/>
  <c r="D246"/>
  <c r="H246" s="1"/>
  <c r="C247"/>
  <c r="E246"/>
  <c r="O246"/>
  <c r="S246" s="1"/>
  <c r="T246"/>
  <c r="U246" s="1"/>
  <c r="N247"/>
  <c r="P246"/>
  <c r="T247" l="1"/>
  <c r="U247" s="1"/>
  <c r="N248"/>
  <c r="P247"/>
  <c r="X246"/>
  <c r="V246"/>
  <c r="W246" s="1"/>
  <c r="I247"/>
  <c r="J247" s="1"/>
  <c r="D247"/>
  <c r="H247" s="1"/>
  <c r="C248"/>
  <c r="E247"/>
  <c r="O247"/>
  <c r="S247" s="1"/>
  <c r="M246"/>
  <c r="K246"/>
  <c r="L246" s="1"/>
  <c r="Y246"/>
  <c r="AB245"/>
  <c r="Z245"/>
  <c r="AA245" s="1"/>
  <c r="X247" l="1"/>
  <c r="V247"/>
  <c r="W247" s="1"/>
  <c r="I248"/>
  <c r="J248" s="1"/>
  <c r="D248"/>
  <c r="H248" s="1"/>
  <c r="C249"/>
  <c r="E248"/>
  <c r="O248"/>
  <c r="S248" s="1"/>
  <c r="T248"/>
  <c r="U248" s="1"/>
  <c r="N249"/>
  <c r="P248"/>
  <c r="AB246"/>
  <c r="Z246"/>
  <c r="AA246" s="1"/>
  <c r="M247"/>
  <c r="K247"/>
  <c r="L247" s="1"/>
  <c r="Y247"/>
  <c r="AB247" l="1"/>
  <c r="Z247"/>
  <c r="AA247" s="1"/>
  <c r="T249"/>
  <c r="U249" s="1"/>
  <c r="N250"/>
  <c r="P249"/>
  <c r="X248"/>
  <c r="V248"/>
  <c r="W248" s="1"/>
  <c r="I249"/>
  <c r="J249" s="1"/>
  <c r="D249"/>
  <c r="H249" s="1"/>
  <c r="C250"/>
  <c r="E249"/>
  <c r="O249"/>
  <c r="S249" s="1"/>
  <c r="M248"/>
  <c r="K248"/>
  <c r="L248" s="1"/>
  <c r="Y248"/>
  <c r="M249" l="1"/>
  <c r="K249"/>
  <c r="L249" s="1"/>
  <c r="Y249"/>
  <c r="AB248"/>
  <c r="Z248"/>
  <c r="AA248" s="1"/>
  <c r="X249"/>
  <c r="V249"/>
  <c r="W249" s="1"/>
  <c r="I250"/>
  <c r="J250" s="1"/>
  <c r="D250"/>
  <c r="H250" s="1"/>
  <c r="C251"/>
  <c r="E250"/>
  <c r="O250"/>
  <c r="S250" s="1"/>
  <c r="T250"/>
  <c r="U250" s="1"/>
  <c r="N251"/>
  <c r="P250"/>
  <c r="T251" l="1"/>
  <c r="U251" s="1"/>
  <c r="N252"/>
  <c r="P251"/>
  <c r="X250"/>
  <c r="V250"/>
  <c r="W250" s="1"/>
  <c r="I251"/>
  <c r="J251" s="1"/>
  <c r="D251"/>
  <c r="H251" s="1"/>
  <c r="C252"/>
  <c r="E251"/>
  <c r="O251"/>
  <c r="S251" s="1"/>
  <c r="AB249"/>
  <c r="Z249"/>
  <c r="AA249" s="1"/>
  <c r="M250"/>
  <c r="K250"/>
  <c r="L250" s="1"/>
  <c r="Y250"/>
  <c r="AB250" l="1"/>
  <c r="Z250"/>
  <c r="AA250" s="1"/>
  <c r="M251"/>
  <c r="K251"/>
  <c r="L251" s="1"/>
  <c r="Y251"/>
  <c r="X251"/>
  <c r="V251"/>
  <c r="W251" s="1"/>
  <c r="I252"/>
  <c r="J252" s="1"/>
  <c r="D252"/>
  <c r="H252" s="1"/>
  <c r="C253"/>
  <c r="E252"/>
  <c r="O252"/>
  <c r="S252" s="1"/>
  <c r="T252"/>
  <c r="U252" s="1"/>
  <c r="N253"/>
  <c r="P252"/>
  <c r="T253" l="1"/>
  <c r="U253" s="1"/>
  <c r="N254"/>
  <c r="P253"/>
  <c r="X252"/>
  <c r="V252"/>
  <c r="W252" s="1"/>
  <c r="I253"/>
  <c r="J253" s="1"/>
  <c r="D253"/>
  <c r="H253" s="1"/>
  <c r="C254"/>
  <c r="E253"/>
  <c r="O253"/>
  <c r="S253" s="1"/>
  <c r="M252"/>
  <c r="K252"/>
  <c r="L252" s="1"/>
  <c r="Y252"/>
  <c r="AB251"/>
  <c r="Z251"/>
  <c r="AA251" s="1"/>
  <c r="AB252" l="1"/>
  <c r="Z252"/>
  <c r="AA252" s="1"/>
  <c r="M253"/>
  <c r="K253"/>
  <c r="L253" s="1"/>
  <c r="Y253"/>
  <c r="X253"/>
  <c r="V253"/>
  <c r="W253" s="1"/>
  <c r="I254"/>
  <c r="J254" s="1"/>
  <c r="D254"/>
  <c r="H254" s="1"/>
  <c r="C255"/>
  <c r="E254"/>
  <c r="O254"/>
  <c r="S254" s="1"/>
  <c r="T254"/>
  <c r="U254" s="1"/>
  <c r="N255"/>
  <c r="P254"/>
  <c r="M254" l="1"/>
  <c r="K254"/>
  <c r="L254" s="1"/>
  <c r="Y254"/>
  <c r="T255"/>
  <c r="U255" s="1"/>
  <c r="N256"/>
  <c r="P255"/>
  <c r="X254"/>
  <c r="V254"/>
  <c r="W254" s="1"/>
  <c r="I255"/>
  <c r="J255" s="1"/>
  <c r="D255"/>
  <c r="H255" s="1"/>
  <c r="C256"/>
  <c r="E255"/>
  <c r="O255"/>
  <c r="S255" s="1"/>
  <c r="AB253"/>
  <c r="Z253"/>
  <c r="AA253" s="1"/>
  <c r="M255" l="1"/>
  <c r="K255"/>
  <c r="L255" s="1"/>
  <c r="Y255"/>
  <c r="X255"/>
  <c r="V255"/>
  <c r="W255" s="1"/>
  <c r="I256"/>
  <c r="J256" s="1"/>
  <c r="D256"/>
  <c r="H256" s="1"/>
  <c r="C257"/>
  <c r="E256"/>
  <c r="O256"/>
  <c r="S256" s="1"/>
  <c r="T256"/>
  <c r="U256" s="1"/>
  <c r="N257"/>
  <c r="P256"/>
  <c r="AB254"/>
  <c r="Z254"/>
  <c r="AA254" s="1"/>
  <c r="T257" l="1"/>
  <c r="U257" s="1"/>
  <c r="N258"/>
  <c r="P257"/>
  <c r="X256"/>
  <c r="V256"/>
  <c r="W256" s="1"/>
  <c r="I257"/>
  <c r="J257" s="1"/>
  <c r="D257"/>
  <c r="H257" s="1"/>
  <c r="C258"/>
  <c r="E257"/>
  <c r="O257"/>
  <c r="S257" s="1"/>
  <c r="M256"/>
  <c r="K256"/>
  <c r="L256" s="1"/>
  <c r="Y256"/>
  <c r="AB255"/>
  <c r="Z255"/>
  <c r="AA255" s="1"/>
  <c r="AB256" l="1"/>
  <c r="Z256"/>
  <c r="AA256" s="1"/>
  <c r="M257"/>
  <c r="K257"/>
  <c r="L257" s="1"/>
  <c r="Y257"/>
  <c r="X257"/>
  <c r="V257"/>
  <c r="W257" s="1"/>
  <c r="I258"/>
  <c r="J258" s="1"/>
  <c r="D258"/>
  <c r="H258" s="1"/>
  <c r="C259"/>
  <c r="E258"/>
  <c r="O258"/>
  <c r="S258" s="1"/>
  <c r="T258"/>
  <c r="U258" s="1"/>
  <c r="N259"/>
  <c r="P258"/>
  <c r="M258" l="1"/>
  <c r="K258"/>
  <c r="L258" s="1"/>
  <c r="Y258"/>
  <c r="T259"/>
  <c r="U259" s="1"/>
  <c r="N260"/>
  <c r="P259"/>
  <c r="X258"/>
  <c r="V258"/>
  <c r="W258" s="1"/>
  <c r="I259"/>
  <c r="J259" s="1"/>
  <c r="D259"/>
  <c r="H259" s="1"/>
  <c r="C260"/>
  <c r="E259"/>
  <c r="O259"/>
  <c r="S259" s="1"/>
  <c r="AB257"/>
  <c r="Z257"/>
  <c r="AA257" s="1"/>
  <c r="M259" l="1"/>
  <c r="K259"/>
  <c r="L259" s="1"/>
  <c r="Y259"/>
  <c r="X259"/>
  <c r="V259"/>
  <c r="W259" s="1"/>
  <c r="I260"/>
  <c r="J260" s="1"/>
  <c r="D260"/>
  <c r="H260" s="1"/>
  <c r="C261"/>
  <c r="E260"/>
  <c r="O260"/>
  <c r="S260" s="1"/>
  <c r="T260"/>
  <c r="U260" s="1"/>
  <c r="N261"/>
  <c r="P260"/>
  <c r="AB258"/>
  <c r="Z258"/>
  <c r="AA258" s="1"/>
  <c r="T261" l="1"/>
  <c r="U261" s="1"/>
  <c r="N262"/>
  <c r="P261"/>
  <c r="X260"/>
  <c r="V260"/>
  <c r="W260" s="1"/>
  <c r="I261"/>
  <c r="J261" s="1"/>
  <c r="D261"/>
  <c r="H261" s="1"/>
  <c r="C262"/>
  <c r="E261"/>
  <c r="O261"/>
  <c r="S261" s="1"/>
  <c r="M260"/>
  <c r="K260"/>
  <c r="L260" s="1"/>
  <c r="Y260"/>
  <c r="AB259"/>
  <c r="Z259"/>
  <c r="AA259" s="1"/>
  <c r="X261" l="1"/>
  <c r="V261"/>
  <c r="W261" s="1"/>
  <c r="I262"/>
  <c r="J262" s="1"/>
  <c r="D262"/>
  <c r="H262" s="1"/>
  <c r="C263"/>
  <c r="E262"/>
  <c r="O262"/>
  <c r="S262" s="1"/>
  <c r="T262"/>
  <c r="U262" s="1"/>
  <c r="N263"/>
  <c r="P262"/>
  <c r="AB260"/>
  <c r="Z260"/>
  <c r="AA260" s="1"/>
  <c r="M261"/>
  <c r="K261"/>
  <c r="L261" s="1"/>
  <c r="Y261"/>
  <c r="T263" l="1"/>
  <c r="U263" s="1"/>
  <c r="N264"/>
  <c r="P263"/>
  <c r="X262"/>
  <c r="V262"/>
  <c r="W262" s="1"/>
  <c r="I263"/>
  <c r="J263" s="1"/>
  <c r="D263"/>
  <c r="H263" s="1"/>
  <c r="C264"/>
  <c r="E263"/>
  <c r="O263"/>
  <c r="S263" s="1"/>
  <c r="AB261"/>
  <c r="Z261"/>
  <c r="AA261" s="1"/>
  <c r="M262"/>
  <c r="K262"/>
  <c r="L262" s="1"/>
  <c r="Y262"/>
  <c r="M263" l="1"/>
  <c r="K263"/>
  <c r="L263" s="1"/>
  <c r="Y263"/>
  <c r="AB262"/>
  <c r="Z262"/>
  <c r="AA262" s="1"/>
  <c r="X263"/>
  <c r="V263"/>
  <c r="W263" s="1"/>
  <c r="I264"/>
  <c r="J264" s="1"/>
  <c r="D264"/>
  <c r="H264" s="1"/>
  <c r="C265"/>
  <c r="E264"/>
  <c r="O264"/>
  <c r="S264" s="1"/>
  <c r="T264"/>
  <c r="U264" s="1"/>
  <c r="N265"/>
  <c r="P264"/>
  <c r="T265" l="1"/>
  <c r="U265" s="1"/>
  <c r="N266"/>
  <c r="P265"/>
  <c r="X264"/>
  <c r="V264"/>
  <c r="W264" s="1"/>
  <c r="I265"/>
  <c r="J265" s="1"/>
  <c r="D265"/>
  <c r="H265" s="1"/>
  <c r="C266"/>
  <c r="E265"/>
  <c r="O265"/>
  <c r="S265" s="1"/>
  <c r="AB263"/>
  <c r="Z263"/>
  <c r="AA263" s="1"/>
  <c r="M264"/>
  <c r="K264"/>
  <c r="L264" s="1"/>
  <c r="Y264"/>
  <c r="M265" l="1"/>
  <c r="K265"/>
  <c r="L265" s="1"/>
  <c r="Y265"/>
  <c r="AB264"/>
  <c r="Z264"/>
  <c r="AA264" s="1"/>
  <c r="X265"/>
  <c r="V265"/>
  <c r="W265" s="1"/>
  <c r="I266"/>
  <c r="J266" s="1"/>
  <c r="D266"/>
  <c r="H266" s="1"/>
  <c r="C267"/>
  <c r="E266"/>
  <c r="O266"/>
  <c r="S266" s="1"/>
  <c r="T266"/>
  <c r="U266" s="1"/>
  <c r="N267"/>
  <c r="P266"/>
  <c r="T267" l="1"/>
  <c r="U267" s="1"/>
  <c r="N268"/>
  <c r="P267"/>
  <c r="X266"/>
  <c r="V266"/>
  <c r="W266" s="1"/>
  <c r="I267"/>
  <c r="J267" s="1"/>
  <c r="D267"/>
  <c r="H267" s="1"/>
  <c r="C268"/>
  <c r="E267"/>
  <c r="O267"/>
  <c r="S267" s="1"/>
  <c r="AB265"/>
  <c r="Z265"/>
  <c r="AA265" s="1"/>
  <c r="M266"/>
  <c r="K266"/>
  <c r="L266" s="1"/>
  <c r="Y266"/>
  <c r="AB266" l="1"/>
  <c r="Z266"/>
  <c r="AA266" s="1"/>
  <c r="X267"/>
  <c r="V267"/>
  <c r="W267" s="1"/>
  <c r="I268"/>
  <c r="J268" s="1"/>
  <c r="D268"/>
  <c r="H268" s="1"/>
  <c r="C269"/>
  <c r="E268"/>
  <c r="O268"/>
  <c r="S268" s="1"/>
  <c r="T268"/>
  <c r="U268" s="1"/>
  <c r="N269"/>
  <c r="P268"/>
  <c r="M267"/>
  <c r="K267"/>
  <c r="L267" s="1"/>
  <c r="Y267"/>
  <c r="AB267" l="1"/>
  <c r="Z267"/>
  <c r="AA267" s="1"/>
  <c r="T269"/>
  <c r="U269" s="1"/>
  <c r="N270"/>
  <c r="P269"/>
  <c r="X268"/>
  <c r="V268"/>
  <c r="W268" s="1"/>
  <c r="I269"/>
  <c r="J269" s="1"/>
  <c r="D269"/>
  <c r="H269" s="1"/>
  <c r="C270"/>
  <c r="E269"/>
  <c r="O269"/>
  <c r="S269" s="1"/>
  <c r="M268"/>
  <c r="K268"/>
  <c r="L268" s="1"/>
  <c r="Y268"/>
  <c r="AB268" l="1"/>
  <c r="Z268"/>
  <c r="AA268" s="1"/>
  <c r="M269"/>
  <c r="K269"/>
  <c r="L269" s="1"/>
  <c r="Y269"/>
  <c r="X269"/>
  <c r="V269"/>
  <c r="W269" s="1"/>
  <c r="I270"/>
  <c r="J270" s="1"/>
  <c r="D270"/>
  <c r="H270" s="1"/>
  <c r="C271"/>
  <c r="E270"/>
  <c r="O270"/>
  <c r="S270" s="1"/>
  <c r="T270"/>
  <c r="U270" s="1"/>
  <c r="N271"/>
  <c r="P270"/>
  <c r="X270" l="1"/>
  <c r="V270"/>
  <c r="W270" s="1"/>
  <c r="I271"/>
  <c r="J271" s="1"/>
  <c r="D271"/>
  <c r="H271" s="1"/>
  <c r="C272"/>
  <c r="E271"/>
  <c r="O271"/>
  <c r="S271" s="1"/>
  <c r="M270"/>
  <c r="K270"/>
  <c r="L270" s="1"/>
  <c r="Y270"/>
  <c r="AB269"/>
  <c r="Z269"/>
  <c r="AA269" s="1"/>
  <c r="T271"/>
  <c r="U271" s="1"/>
  <c r="N272"/>
  <c r="P271"/>
  <c r="X271" l="1"/>
  <c r="V271"/>
  <c r="W271" s="1"/>
  <c r="I272"/>
  <c r="J272" s="1"/>
  <c r="D272"/>
  <c r="H272" s="1"/>
  <c r="C273"/>
  <c r="E272"/>
  <c r="O272"/>
  <c r="S272" s="1"/>
  <c r="T272"/>
  <c r="U272" s="1"/>
  <c r="N273"/>
  <c r="P272"/>
  <c r="AB270"/>
  <c r="Z270"/>
  <c r="AA270" s="1"/>
  <c r="M271"/>
  <c r="K271"/>
  <c r="L271" s="1"/>
  <c r="Y271"/>
  <c r="M272" l="1"/>
  <c r="K272"/>
  <c r="L272" s="1"/>
  <c r="Y272"/>
  <c r="AB271"/>
  <c r="Z271"/>
  <c r="AA271" s="1"/>
  <c r="T273"/>
  <c r="U273" s="1"/>
  <c r="N274"/>
  <c r="P273"/>
  <c r="X272"/>
  <c r="V272"/>
  <c r="W272" s="1"/>
  <c r="I273"/>
  <c r="J273" s="1"/>
  <c r="D273"/>
  <c r="H273" s="1"/>
  <c r="C274"/>
  <c r="E273"/>
  <c r="O273"/>
  <c r="S273" s="1"/>
  <c r="M273" l="1"/>
  <c r="K273"/>
  <c r="L273" s="1"/>
  <c r="Y273"/>
  <c r="X273"/>
  <c r="V273"/>
  <c r="W273" s="1"/>
  <c r="I274"/>
  <c r="J274" s="1"/>
  <c r="D274"/>
  <c r="H274" s="1"/>
  <c r="C275"/>
  <c r="E274"/>
  <c r="O274"/>
  <c r="S274" s="1"/>
  <c r="T274"/>
  <c r="U274" s="1"/>
  <c r="N275"/>
  <c r="P274"/>
  <c r="AB272"/>
  <c r="Z272"/>
  <c r="AA272" s="1"/>
  <c r="T275" l="1"/>
  <c r="U275" s="1"/>
  <c r="N276"/>
  <c r="P275"/>
  <c r="X274"/>
  <c r="V274"/>
  <c r="W274" s="1"/>
  <c r="I275"/>
  <c r="J275" s="1"/>
  <c r="D275"/>
  <c r="H275" s="1"/>
  <c r="C276"/>
  <c r="E275"/>
  <c r="O275"/>
  <c r="S275" s="1"/>
  <c r="AB273"/>
  <c r="Z273"/>
  <c r="AA273" s="1"/>
  <c r="M274"/>
  <c r="K274"/>
  <c r="L274" s="1"/>
  <c r="Y274"/>
  <c r="M275" l="1"/>
  <c r="K275"/>
  <c r="L275" s="1"/>
  <c r="Y275"/>
  <c r="AB274"/>
  <c r="Z274"/>
  <c r="AA274" s="1"/>
  <c r="X275"/>
  <c r="V275"/>
  <c r="W275" s="1"/>
  <c r="I276"/>
  <c r="J276" s="1"/>
  <c r="D276"/>
  <c r="H276" s="1"/>
  <c r="C277"/>
  <c r="E276"/>
  <c r="O276"/>
  <c r="S276" s="1"/>
  <c r="T276"/>
  <c r="U276" s="1"/>
  <c r="N277"/>
  <c r="P276"/>
  <c r="M276" l="1"/>
  <c r="K276"/>
  <c r="L276" s="1"/>
  <c r="Y276"/>
  <c r="T277"/>
  <c r="U277" s="1"/>
  <c r="N278"/>
  <c r="P277"/>
  <c r="X276"/>
  <c r="V276"/>
  <c r="W276" s="1"/>
  <c r="I277"/>
  <c r="J277" s="1"/>
  <c r="D277"/>
  <c r="H277" s="1"/>
  <c r="C278"/>
  <c r="E277"/>
  <c r="O277"/>
  <c r="S277" s="1"/>
  <c r="AB275"/>
  <c r="Z275"/>
  <c r="AA275" s="1"/>
  <c r="M277" l="1"/>
  <c r="K277"/>
  <c r="L277" s="1"/>
  <c r="Y277"/>
  <c r="X277"/>
  <c r="V277"/>
  <c r="W277" s="1"/>
  <c r="I278"/>
  <c r="J278" s="1"/>
  <c r="D278"/>
  <c r="H278" s="1"/>
  <c r="C279"/>
  <c r="E278"/>
  <c r="O278"/>
  <c r="S278" s="1"/>
  <c r="T278"/>
  <c r="U278" s="1"/>
  <c r="N279"/>
  <c r="P278"/>
  <c r="AB276"/>
  <c r="Z276"/>
  <c r="AA276" s="1"/>
  <c r="M278" l="1"/>
  <c r="K278"/>
  <c r="L278" s="1"/>
  <c r="Y278"/>
  <c r="AB277"/>
  <c r="Z277"/>
  <c r="AA277" s="1"/>
  <c r="T279"/>
  <c r="U279" s="1"/>
  <c r="N280"/>
  <c r="P279"/>
  <c r="X278"/>
  <c r="V278"/>
  <c r="W278" s="1"/>
  <c r="I279"/>
  <c r="J279" s="1"/>
  <c r="D279"/>
  <c r="H279" s="1"/>
  <c r="C280"/>
  <c r="E279"/>
  <c r="O279"/>
  <c r="S279" s="1"/>
  <c r="M279" l="1"/>
  <c r="K279"/>
  <c r="L279" s="1"/>
  <c r="Y279"/>
  <c r="AB278"/>
  <c r="Z278"/>
  <c r="AA278" s="1"/>
  <c r="X279"/>
  <c r="V279"/>
  <c r="W279" s="1"/>
  <c r="I280"/>
  <c r="J280" s="1"/>
  <c r="D280"/>
  <c r="H280" s="1"/>
  <c r="C281"/>
  <c r="E280"/>
  <c r="O280"/>
  <c r="S280" s="1"/>
  <c r="T280"/>
  <c r="U280" s="1"/>
  <c r="N281"/>
  <c r="P280"/>
  <c r="M280" l="1"/>
  <c r="K280"/>
  <c r="L280" s="1"/>
  <c r="Y280"/>
  <c r="AB279"/>
  <c r="Z279"/>
  <c r="AA279" s="1"/>
  <c r="T281"/>
  <c r="U281" s="1"/>
  <c r="N282"/>
  <c r="P281"/>
  <c r="X280"/>
  <c r="V280"/>
  <c r="W280" s="1"/>
  <c r="I281"/>
  <c r="J281" s="1"/>
  <c r="D281"/>
  <c r="H281" s="1"/>
  <c r="C282"/>
  <c r="E281"/>
  <c r="O281"/>
  <c r="S281" s="1"/>
  <c r="X281" l="1"/>
  <c r="V281"/>
  <c r="W281" s="1"/>
  <c r="I282"/>
  <c r="J282" s="1"/>
  <c r="D282"/>
  <c r="H282" s="1"/>
  <c r="C283"/>
  <c r="E282"/>
  <c r="O282"/>
  <c r="S282" s="1"/>
  <c r="T282"/>
  <c r="U282" s="1"/>
  <c r="N283"/>
  <c r="P282"/>
  <c r="M281"/>
  <c r="K281"/>
  <c r="L281" s="1"/>
  <c r="Y281"/>
  <c r="AB280"/>
  <c r="Z280"/>
  <c r="AA280" s="1"/>
  <c r="T283" l="1"/>
  <c r="U283" s="1"/>
  <c r="N284"/>
  <c r="P283"/>
  <c r="X282"/>
  <c r="V282"/>
  <c r="W282" s="1"/>
  <c r="I283"/>
  <c r="J283" s="1"/>
  <c r="D283"/>
  <c r="H283" s="1"/>
  <c r="C284"/>
  <c r="E283"/>
  <c r="O283"/>
  <c r="S283" s="1"/>
  <c r="AB281"/>
  <c r="Z281"/>
  <c r="AA281" s="1"/>
  <c r="M282"/>
  <c r="K282"/>
  <c r="L282" s="1"/>
  <c r="Y282"/>
  <c r="X283" l="1"/>
  <c r="V283"/>
  <c r="W283" s="1"/>
  <c r="I284"/>
  <c r="J284" s="1"/>
  <c r="D284"/>
  <c r="H284" s="1"/>
  <c r="C285"/>
  <c r="E284"/>
  <c r="O284"/>
  <c r="S284" s="1"/>
  <c r="T284"/>
  <c r="U284" s="1"/>
  <c r="N285"/>
  <c r="P284"/>
  <c r="AB282"/>
  <c r="Z282"/>
  <c r="AA282" s="1"/>
  <c r="M283"/>
  <c r="K283"/>
  <c r="L283" s="1"/>
  <c r="Y283"/>
  <c r="AB283" l="1"/>
  <c r="Z283"/>
  <c r="AA283" s="1"/>
  <c r="T285"/>
  <c r="U285" s="1"/>
  <c r="N286"/>
  <c r="P285"/>
  <c r="X284"/>
  <c r="V284"/>
  <c r="W284" s="1"/>
  <c r="I285"/>
  <c r="J285" s="1"/>
  <c r="D285"/>
  <c r="H285" s="1"/>
  <c r="C286"/>
  <c r="E285"/>
  <c r="O285"/>
  <c r="S285" s="1"/>
  <c r="M284"/>
  <c r="K284"/>
  <c r="L284" s="1"/>
  <c r="Y284"/>
  <c r="AB284" l="1"/>
  <c r="Z284"/>
  <c r="AA284" s="1"/>
  <c r="M285"/>
  <c r="K285"/>
  <c r="L285" s="1"/>
  <c r="Y285"/>
  <c r="X285"/>
  <c r="V285"/>
  <c r="W285" s="1"/>
  <c r="I286"/>
  <c r="J286" s="1"/>
  <c r="D286"/>
  <c r="H286" s="1"/>
  <c r="C287"/>
  <c r="E286"/>
  <c r="O286"/>
  <c r="S286" s="1"/>
  <c r="T286"/>
  <c r="U286" s="1"/>
  <c r="N287"/>
  <c r="P286"/>
  <c r="M286" l="1"/>
  <c r="K286"/>
  <c r="L286" s="1"/>
  <c r="Y286"/>
  <c r="T287"/>
  <c r="U287" s="1"/>
  <c r="N288"/>
  <c r="P287"/>
  <c r="X286"/>
  <c r="V286"/>
  <c r="W286" s="1"/>
  <c r="I287"/>
  <c r="J287" s="1"/>
  <c r="D287"/>
  <c r="H287" s="1"/>
  <c r="C288"/>
  <c r="E287"/>
  <c r="O287"/>
  <c r="S287" s="1"/>
  <c r="AB285"/>
  <c r="Z285"/>
  <c r="AA285" s="1"/>
  <c r="X287" l="1"/>
  <c r="V287"/>
  <c r="W287" s="1"/>
  <c r="I288"/>
  <c r="J288" s="1"/>
  <c r="D288"/>
  <c r="H288" s="1"/>
  <c r="C289"/>
  <c r="E288"/>
  <c r="O288"/>
  <c r="S288" s="1"/>
  <c r="T288"/>
  <c r="U288" s="1"/>
  <c r="N289"/>
  <c r="P288"/>
  <c r="AB286"/>
  <c r="Z286"/>
  <c r="AA286" s="1"/>
  <c r="M287"/>
  <c r="K287"/>
  <c r="L287" s="1"/>
  <c r="Y287"/>
  <c r="T289" l="1"/>
  <c r="U289" s="1"/>
  <c r="N290"/>
  <c r="P289"/>
  <c r="X288"/>
  <c r="V288"/>
  <c r="W288" s="1"/>
  <c r="I289"/>
  <c r="J289" s="1"/>
  <c r="D289"/>
  <c r="H289" s="1"/>
  <c r="C290"/>
  <c r="E289"/>
  <c r="O289"/>
  <c r="S289" s="1"/>
  <c r="AB287"/>
  <c r="Z287"/>
  <c r="AA287" s="1"/>
  <c r="M288"/>
  <c r="K288"/>
  <c r="L288" s="1"/>
  <c r="Y288"/>
  <c r="M289" l="1"/>
  <c r="K289"/>
  <c r="L289" s="1"/>
  <c r="Y289"/>
  <c r="AB288"/>
  <c r="Z288"/>
  <c r="AA288" s="1"/>
  <c r="X289"/>
  <c r="V289"/>
  <c r="W289" s="1"/>
  <c r="I290"/>
  <c r="J290" s="1"/>
  <c r="D290"/>
  <c r="H290" s="1"/>
  <c r="C291"/>
  <c r="E290"/>
  <c r="O290"/>
  <c r="S290" s="1"/>
  <c r="T290"/>
  <c r="U290" s="1"/>
  <c r="N291"/>
  <c r="P290"/>
  <c r="M290" l="1"/>
  <c r="K290"/>
  <c r="L290" s="1"/>
  <c r="Y290"/>
  <c r="T291"/>
  <c r="U291" s="1"/>
  <c r="N292"/>
  <c r="P291"/>
  <c r="X290"/>
  <c r="V290"/>
  <c r="W290" s="1"/>
  <c r="I291"/>
  <c r="J291" s="1"/>
  <c r="D291"/>
  <c r="H291" s="1"/>
  <c r="C292"/>
  <c r="E291"/>
  <c r="O291"/>
  <c r="S291" s="1"/>
  <c r="AB289"/>
  <c r="Z289"/>
  <c r="AA289" s="1"/>
  <c r="M291" l="1"/>
  <c r="K291"/>
  <c r="L291" s="1"/>
  <c r="Y291"/>
  <c r="AB290"/>
  <c r="Z290"/>
  <c r="AA290" s="1"/>
  <c r="X291"/>
  <c r="V291"/>
  <c r="W291" s="1"/>
  <c r="I292"/>
  <c r="J292" s="1"/>
  <c r="D292"/>
  <c r="H292" s="1"/>
  <c r="C293"/>
  <c r="E292"/>
  <c r="O292"/>
  <c r="S292" s="1"/>
  <c r="T292"/>
  <c r="U292" s="1"/>
  <c r="N293"/>
  <c r="P292"/>
  <c r="T293" l="1"/>
  <c r="U293" s="1"/>
  <c r="N294"/>
  <c r="P293"/>
  <c r="X292"/>
  <c r="V292"/>
  <c r="W292" s="1"/>
  <c r="I293"/>
  <c r="J293" s="1"/>
  <c r="D293"/>
  <c r="H293" s="1"/>
  <c r="C294"/>
  <c r="E293"/>
  <c r="O293"/>
  <c r="S293" s="1"/>
  <c r="AB291"/>
  <c r="Z291"/>
  <c r="AA291" s="1"/>
  <c r="M292"/>
  <c r="K292"/>
  <c r="L292" s="1"/>
  <c r="Y292"/>
  <c r="AB292" l="1"/>
  <c r="Z292"/>
  <c r="AA292" s="1"/>
  <c r="M293"/>
  <c r="K293"/>
  <c r="L293" s="1"/>
  <c r="Y293"/>
  <c r="X293"/>
  <c r="V293"/>
  <c r="W293" s="1"/>
  <c r="I294"/>
  <c r="J294" s="1"/>
  <c r="D294"/>
  <c r="H294" s="1"/>
  <c r="C295"/>
  <c r="E294"/>
  <c r="O294"/>
  <c r="S294" s="1"/>
  <c r="T294"/>
  <c r="U294" s="1"/>
  <c r="N295"/>
  <c r="P294"/>
  <c r="T295" l="1"/>
  <c r="U295" s="1"/>
  <c r="N296"/>
  <c r="P295"/>
  <c r="X294"/>
  <c r="V294"/>
  <c r="W294" s="1"/>
  <c r="I295"/>
  <c r="J295" s="1"/>
  <c r="D295"/>
  <c r="H295" s="1"/>
  <c r="C296"/>
  <c r="E295"/>
  <c r="O295"/>
  <c r="S295" s="1"/>
  <c r="M294"/>
  <c r="K294"/>
  <c r="L294" s="1"/>
  <c r="Y294"/>
  <c r="AB293"/>
  <c r="Z293"/>
  <c r="AA293" s="1"/>
  <c r="M295" l="1"/>
  <c r="K295"/>
  <c r="L295" s="1"/>
  <c r="Y295"/>
  <c r="AB294"/>
  <c r="Z294"/>
  <c r="AA294" s="1"/>
  <c r="X295"/>
  <c r="V295"/>
  <c r="W295" s="1"/>
  <c r="I296"/>
  <c r="J296" s="1"/>
  <c r="D296"/>
  <c r="H296" s="1"/>
  <c r="C297"/>
  <c r="E296"/>
  <c r="O296"/>
  <c r="S296" s="1"/>
  <c r="T296"/>
  <c r="U296" s="1"/>
  <c r="N297"/>
  <c r="P296"/>
  <c r="T297" l="1"/>
  <c r="U297" s="1"/>
  <c r="N298"/>
  <c r="P297"/>
  <c r="I297"/>
  <c r="J297" s="1"/>
  <c r="D297"/>
  <c r="H297" s="1"/>
  <c r="C298"/>
  <c r="E297"/>
  <c r="O297"/>
  <c r="S297" s="1"/>
  <c r="M296"/>
  <c r="K296"/>
  <c r="L296" s="1"/>
  <c r="Y296"/>
  <c r="AB295"/>
  <c r="Z295"/>
  <c r="AA295" s="1"/>
  <c r="X296"/>
  <c r="V296"/>
  <c r="W296" s="1"/>
  <c r="M297" l="1"/>
  <c r="K297"/>
  <c r="L297" s="1"/>
  <c r="Y297"/>
  <c r="AB296"/>
  <c r="Z296"/>
  <c r="AA296" s="1"/>
  <c r="X297"/>
  <c r="V297"/>
  <c r="W297" s="1"/>
  <c r="I298"/>
  <c r="J298" s="1"/>
  <c r="D298"/>
  <c r="H298" s="1"/>
  <c r="C299"/>
  <c r="E298"/>
  <c r="O298"/>
  <c r="S298" s="1"/>
  <c r="T298"/>
  <c r="U298" s="1"/>
  <c r="N299"/>
  <c r="P298"/>
  <c r="T299" l="1"/>
  <c r="U299" s="1"/>
  <c r="N300"/>
  <c r="P299"/>
  <c r="X298"/>
  <c r="V298"/>
  <c r="W298" s="1"/>
  <c r="I299"/>
  <c r="J299" s="1"/>
  <c r="D299"/>
  <c r="H299" s="1"/>
  <c r="C300"/>
  <c r="E299"/>
  <c r="O299"/>
  <c r="S299" s="1"/>
  <c r="AB297"/>
  <c r="Z297"/>
  <c r="AA297" s="1"/>
  <c r="M298"/>
  <c r="K298"/>
  <c r="L298" s="1"/>
  <c r="Y298"/>
  <c r="AB298" l="1"/>
  <c r="Z298"/>
  <c r="AA298" s="1"/>
  <c r="X299"/>
  <c r="V299"/>
  <c r="W299" s="1"/>
  <c r="I300"/>
  <c r="J300" s="1"/>
  <c r="D300"/>
  <c r="H300" s="1"/>
  <c r="C301"/>
  <c r="E300"/>
  <c r="O300"/>
  <c r="S300" s="1"/>
  <c r="T300"/>
  <c r="U300" s="1"/>
  <c r="N301"/>
  <c r="P300"/>
  <c r="M299"/>
  <c r="K299"/>
  <c r="L299" s="1"/>
  <c r="Y299"/>
  <c r="AB299" l="1"/>
  <c r="Z299"/>
  <c r="AA299" s="1"/>
  <c r="T301"/>
  <c r="U301" s="1"/>
  <c r="N302"/>
  <c r="P301"/>
  <c r="X300"/>
  <c r="V300"/>
  <c r="W300" s="1"/>
  <c r="I301"/>
  <c r="J301" s="1"/>
  <c r="D301"/>
  <c r="H301" s="1"/>
  <c r="C302"/>
  <c r="E301"/>
  <c r="O301"/>
  <c r="S301" s="1"/>
  <c r="M300"/>
  <c r="K300"/>
  <c r="L300" s="1"/>
  <c r="Y300"/>
  <c r="M301" l="1"/>
  <c r="K301"/>
  <c r="L301" s="1"/>
  <c r="Y301"/>
  <c r="AB300"/>
  <c r="Z300"/>
  <c r="AA300" s="1"/>
  <c r="X301"/>
  <c r="V301"/>
  <c r="W301" s="1"/>
  <c r="I302"/>
  <c r="J302" s="1"/>
  <c r="D302"/>
  <c r="H302" s="1"/>
  <c r="C303"/>
  <c r="E302"/>
  <c r="O302"/>
  <c r="S302" s="1"/>
  <c r="T302"/>
  <c r="U302" s="1"/>
  <c r="N303"/>
  <c r="P302"/>
  <c r="T303" l="1"/>
  <c r="U303" s="1"/>
  <c r="N304"/>
  <c r="P303"/>
  <c r="X302"/>
  <c r="V302"/>
  <c r="W302" s="1"/>
  <c r="I303"/>
  <c r="J303" s="1"/>
  <c r="D303"/>
  <c r="H303" s="1"/>
  <c r="C304"/>
  <c r="E303"/>
  <c r="O303"/>
  <c r="S303" s="1"/>
  <c r="AB301"/>
  <c r="Z301"/>
  <c r="AA301" s="1"/>
  <c r="M302"/>
  <c r="K302"/>
  <c r="L302" s="1"/>
  <c r="Y302"/>
  <c r="M303" l="1"/>
  <c r="K303"/>
  <c r="L303" s="1"/>
  <c r="Y303"/>
  <c r="AB302"/>
  <c r="Z302"/>
  <c r="AA302" s="1"/>
  <c r="X303"/>
  <c r="V303"/>
  <c r="W303" s="1"/>
  <c r="I304"/>
  <c r="J304" s="1"/>
  <c r="D304"/>
  <c r="H304" s="1"/>
  <c r="C305"/>
  <c r="E304"/>
  <c r="O304"/>
  <c r="S304" s="1"/>
  <c r="T304"/>
  <c r="U304" s="1"/>
  <c r="N305"/>
  <c r="P304"/>
  <c r="T305" l="1"/>
  <c r="U305" s="1"/>
  <c r="N306"/>
  <c r="P305"/>
  <c r="M304"/>
  <c r="K304"/>
  <c r="L304" s="1"/>
  <c r="Y304"/>
  <c r="AB303"/>
  <c r="Z303"/>
  <c r="AA303" s="1"/>
  <c r="X304"/>
  <c r="V304"/>
  <c r="W304" s="1"/>
  <c r="I305"/>
  <c r="J305" s="1"/>
  <c r="D305"/>
  <c r="H305" s="1"/>
  <c r="C306"/>
  <c r="E305"/>
  <c r="O305"/>
  <c r="S305" s="1"/>
  <c r="M305" l="1"/>
  <c r="K305"/>
  <c r="L305" s="1"/>
  <c r="Y305"/>
  <c r="X305"/>
  <c r="V305"/>
  <c r="W305" s="1"/>
  <c r="I306"/>
  <c r="J306" s="1"/>
  <c r="D306"/>
  <c r="H306" s="1"/>
  <c r="C307"/>
  <c r="E306"/>
  <c r="O306"/>
  <c r="S306" s="1"/>
  <c r="AB304"/>
  <c r="Z304"/>
  <c r="AA304" s="1"/>
  <c r="T306"/>
  <c r="U306" s="1"/>
  <c r="N307"/>
  <c r="P306"/>
  <c r="M306" l="1"/>
  <c r="K306"/>
  <c r="L306" s="1"/>
  <c r="Y306"/>
  <c r="AB305"/>
  <c r="Z305"/>
  <c r="AA305" s="1"/>
  <c r="T307"/>
  <c r="U307" s="1"/>
  <c r="N308"/>
  <c r="P307"/>
  <c r="X306"/>
  <c r="V306"/>
  <c r="W306" s="1"/>
  <c r="I307"/>
  <c r="J307" s="1"/>
  <c r="D307"/>
  <c r="H307" s="1"/>
  <c r="C308"/>
  <c r="E307"/>
  <c r="O307"/>
  <c r="S307" s="1"/>
  <c r="X307" l="1"/>
  <c r="V307"/>
  <c r="W307" s="1"/>
  <c r="I308"/>
  <c r="J308" s="1"/>
  <c r="D308"/>
  <c r="H308" s="1"/>
  <c r="C309"/>
  <c r="E308"/>
  <c r="O308"/>
  <c r="S308" s="1"/>
  <c r="T308"/>
  <c r="U308" s="1"/>
  <c r="N309"/>
  <c r="P308"/>
  <c r="M307"/>
  <c r="K307"/>
  <c r="L307" s="1"/>
  <c r="Y307"/>
  <c r="AB306"/>
  <c r="Z306"/>
  <c r="AA306" s="1"/>
  <c r="AB307" l="1"/>
  <c r="Z307"/>
  <c r="AA307" s="1"/>
  <c r="M308"/>
  <c r="K308"/>
  <c r="L308" s="1"/>
  <c r="Y308"/>
  <c r="T309"/>
  <c r="U309" s="1"/>
  <c r="N310"/>
  <c r="P309"/>
  <c r="X308"/>
  <c r="V308"/>
  <c r="W308" s="1"/>
  <c r="I309"/>
  <c r="J309" s="1"/>
  <c r="D309"/>
  <c r="H309" s="1"/>
  <c r="C310"/>
  <c r="E309"/>
  <c r="O309"/>
  <c r="S309" s="1"/>
  <c r="X309" l="1"/>
  <c r="V309"/>
  <c r="W309" s="1"/>
  <c r="I310"/>
  <c r="J310" s="1"/>
  <c r="D310"/>
  <c r="H310" s="1"/>
  <c r="C311"/>
  <c r="E310"/>
  <c r="O310"/>
  <c r="S310" s="1"/>
  <c r="T310"/>
  <c r="U310" s="1"/>
  <c r="N311"/>
  <c r="P310"/>
  <c r="M309"/>
  <c r="K309"/>
  <c r="L309" s="1"/>
  <c r="Y309"/>
  <c r="AB308"/>
  <c r="Z308"/>
  <c r="AA308" s="1"/>
  <c r="AB309" l="1"/>
  <c r="Z309"/>
  <c r="AA309" s="1"/>
  <c r="T311"/>
  <c r="U311" s="1"/>
  <c r="N312"/>
  <c r="P311"/>
  <c r="X310"/>
  <c r="V310"/>
  <c r="W310" s="1"/>
  <c r="I311"/>
  <c r="J311" s="1"/>
  <c r="D311"/>
  <c r="H311" s="1"/>
  <c r="C312"/>
  <c r="E311"/>
  <c r="O311"/>
  <c r="S311" s="1"/>
  <c r="M310"/>
  <c r="K310"/>
  <c r="L310" s="1"/>
  <c r="Y310"/>
  <c r="X311" l="1"/>
  <c r="V311"/>
  <c r="W311" s="1"/>
  <c r="I312"/>
  <c r="J312" s="1"/>
  <c r="D312"/>
  <c r="H312" s="1"/>
  <c r="C313"/>
  <c r="E312"/>
  <c r="O312"/>
  <c r="S312" s="1"/>
  <c r="T312"/>
  <c r="U312" s="1"/>
  <c r="N313"/>
  <c r="P312"/>
  <c r="AB310"/>
  <c r="Z310"/>
  <c r="AA310" s="1"/>
  <c r="M311"/>
  <c r="K311"/>
  <c r="L311" s="1"/>
  <c r="Y311"/>
  <c r="T313" l="1"/>
  <c r="U313" s="1"/>
  <c r="N314"/>
  <c r="P313"/>
  <c r="X312"/>
  <c r="V312"/>
  <c r="W312" s="1"/>
  <c r="I313"/>
  <c r="J313" s="1"/>
  <c r="D313"/>
  <c r="H313" s="1"/>
  <c r="C314"/>
  <c r="E313"/>
  <c r="O313"/>
  <c r="S313" s="1"/>
  <c r="AB311"/>
  <c r="Z311"/>
  <c r="AA311" s="1"/>
  <c r="M312"/>
  <c r="K312"/>
  <c r="L312" s="1"/>
  <c r="Y312"/>
  <c r="M313" l="1"/>
  <c r="K313"/>
  <c r="L313" s="1"/>
  <c r="Y313"/>
  <c r="AB312"/>
  <c r="Z312"/>
  <c r="AA312" s="1"/>
  <c r="X313"/>
  <c r="V313"/>
  <c r="W313" s="1"/>
  <c r="I314"/>
  <c r="J314" s="1"/>
  <c r="D314"/>
  <c r="H314" s="1"/>
  <c r="C315"/>
  <c r="E314"/>
  <c r="O314"/>
  <c r="S314" s="1"/>
  <c r="T314"/>
  <c r="U314" s="1"/>
  <c r="N315"/>
  <c r="P314"/>
  <c r="I315" l="1"/>
  <c r="J315" s="1"/>
  <c r="D315"/>
  <c r="H315" s="1"/>
  <c r="C316"/>
  <c r="E315"/>
  <c r="O315"/>
  <c r="S315" s="1"/>
  <c r="T315"/>
  <c r="U315" s="1"/>
  <c r="N316"/>
  <c r="P315"/>
  <c r="X314"/>
  <c r="V314"/>
  <c r="W314" s="1"/>
  <c r="M314"/>
  <c r="K314"/>
  <c r="L314" s="1"/>
  <c r="Y314"/>
  <c r="AB313"/>
  <c r="Z313"/>
  <c r="AA313" s="1"/>
  <c r="X315" l="1"/>
  <c r="V315"/>
  <c r="W315" s="1"/>
  <c r="I316"/>
  <c r="J316" s="1"/>
  <c r="D316"/>
  <c r="H316" s="1"/>
  <c r="C317"/>
  <c r="E316"/>
  <c r="O316"/>
  <c r="S316" s="1"/>
  <c r="AB314"/>
  <c r="Z314"/>
  <c r="AA314" s="1"/>
  <c r="T316"/>
  <c r="U316" s="1"/>
  <c r="N317"/>
  <c r="P316"/>
  <c r="M315"/>
  <c r="K315"/>
  <c r="L315" s="1"/>
  <c r="Y315"/>
  <c r="M316" l="1"/>
  <c r="K316"/>
  <c r="L316" s="1"/>
  <c r="Y316"/>
  <c r="AB315"/>
  <c r="Z315"/>
  <c r="AA315" s="1"/>
  <c r="T317"/>
  <c r="U317" s="1"/>
  <c r="N318"/>
  <c r="P317"/>
  <c r="X316"/>
  <c r="V316"/>
  <c r="W316" s="1"/>
  <c r="I317"/>
  <c r="J317" s="1"/>
  <c r="D317"/>
  <c r="H317" s="1"/>
  <c r="C318"/>
  <c r="E317"/>
  <c r="O317"/>
  <c r="S317" s="1"/>
  <c r="X317" l="1"/>
  <c r="V317"/>
  <c r="W317" s="1"/>
  <c r="I318"/>
  <c r="J318" s="1"/>
  <c r="D318"/>
  <c r="H318" s="1"/>
  <c r="C319"/>
  <c r="E318"/>
  <c r="O318"/>
  <c r="S318" s="1"/>
  <c r="T318"/>
  <c r="U318" s="1"/>
  <c r="N319"/>
  <c r="P318"/>
  <c r="AB316"/>
  <c r="Z316"/>
  <c r="AA316" s="1"/>
  <c r="M317"/>
  <c r="K317"/>
  <c r="L317" s="1"/>
  <c r="Y317"/>
  <c r="T319" l="1"/>
  <c r="U319" s="1"/>
  <c r="N320"/>
  <c r="P319"/>
  <c r="X318"/>
  <c r="V318"/>
  <c r="W318" s="1"/>
  <c r="I319"/>
  <c r="J319" s="1"/>
  <c r="D319"/>
  <c r="H319" s="1"/>
  <c r="C320"/>
  <c r="E319"/>
  <c r="O319"/>
  <c r="S319" s="1"/>
  <c r="AB317"/>
  <c r="Z317"/>
  <c r="AA317" s="1"/>
  <c r="M318"/>
  <c r="K318"/>
  <c r="L318" s="1"/>
  <c r="Y318"/>
  <c r="AB318" l="1"/>
  <c r="Z318"/>
  <c r="AA318" s="1"/>
  <c r="X319"/>
  <c r="V319"/>
  <c r="W319" s="1"/>
  <c r="I320"/>
  <c r="J320" s="1"/>
  <c r="D320"/>
  <c r="H320" s="1"/>
  <c r="C321"/>
  <c r="E320"/>
  <c r="O320"/>
  <c r="S320" s="1"/>
  <c r="T320"/>
  <c r="U320" s="1"/>
  <c r="N321"/>
  <c r="P320"/>
  <c r="M319"/>
  <c r="K319"/>
  <c r="L319" s="1"/>
  <c r="Y319"/>
  <c r="T321" l="1"/>
  <c r="U321" s="1"/>
  <c r="N322"/>
  <c r="P321"/>
  <c r="X320"/>
  <c r="V320"/>
  <c r="W320" s="1"/>
  <c r="I321"/>
  <c r="J321" s="1"/>
  <c r="D321"/>
  <c r="H321" s="1"/>
  <c r="C322"/>
  <c r="E321"/>
  <c r="O321"/>
  <c r="S321" s="1"/>
  <c r="AB319"/>
  <c r="Z319"/>
  <c r="AA319" s="1"/>
  <c r="M320"/>
  <c r="K320"/>
  <c r="L320" s="1"/>
  <c r="Y320"/>
  <c r="AB320" l="1"/>
  <c r="Z320"/>
  <c r="AA320" s="1"/>
  <c r="M321"/>
  <c r="K321"/>
  <c r="L321" s="1"/>
  <c r="Y321"/>
  <c r="X321"/>
  <c r="V321"/>
  <c r="W321" s="1"/>
  <c r="I322"/>
  <c r="J322" s="1"/>
  <c r="D322"/>
  <c r="H322" s="1"/>
  <c r="C323"/>
  <c r="E322"/>
  <c r="O322"/>
  <c r="S322" s="1"/>
  <c r="T322"/>
  <c r="U322" s="1"/>
  <c r="N323"/>
  <c r="P322"/>
  <c r="T323" l="1"/>
  <c r="U323" s="1"/>
  <c r="N324"/>
  <c r="P323"/>
  <c r="X322"/>
  <c r="V322"/>
  <c r="W322" s="1"/>
  <c r="I323"/>
  <c r="J323" s="1"/>
  <c r="D323"/>
  <c r="H323" s="1"/>
  <c r="C324"/>
  <c r="E323"/>
  <c r="O323"/>
  <c r="S323" s="1"/>
  <c r="M322"/>
  <c r="K322"/>
  <c r="L322" s="1"/>
  <c r="Y322"/>
  <c r="AB321"/>
  <c r="Z321"/>
  <c r="AA321" s="1"/>
  <c r="M323" l="1"/>
  <c r="K323"/>
  <c r="L323" s="1"/>
  <c r="Y323"/>
  <c r="AB322"/>
  <c r="Z322"/>
  <c r="AA322" s="1"/>
  <c r="X323"/>
  <c r="V323"/>
  <c r="W323" s="1"/>
  <c r="I324"/>
  <c r="J324" s="1"/>
  <c r="D324"/>
  <c r="H324" s="1"/>
  <c r="C325"/>
  <c r="E324"/>
  <c r="O324"/>
  <c r="S324" s="1"/>
  <c r="T324"/>
  <c r="U324" s="1"/>
  <c r="N325"/>
  <c r="P324"/>
  <c r="T325" l="1"/>
  <c r="U325" s="1"/>
  <c r="N326"/>
  <c r="P325"/>
  <c r="X324"/>
  <c r="V324"/>
  <c r="W324" s="1"/>
  <c r="I325"/>
  <c r="J325" s="1"/>
  <c r="D325"/>
  <c r="H325" s="1"/>
  <c r="C326"/>
  <c r="E325"/>
  <c r="O325"/>
  <c r="S325" s="1"/>
  <c r="M324"/>
  <c r="K324"/>
  <c r="L324" s="1"/>
  <c r="Y324"/>
  <c r="AB323"/>
  <c r="Z323"/>
  <c r="AA323" s="1"/>
  <c r="AB324" l="1"/>
  <c r="Z324"/>
  <c r="AA324" s="1"/>
  <c r="M325"/>
  <c r="K325"/>
  <c r="L325" s="1"/>
  <c r="Y325"/>
  <c r="X325"/>
  <c r="V325"/>
  <c r="W325" s="1"/>
  <c r="I326"/>
  <c r="J326" s="1"/>
  <c r="D326"/>
  <c r="H326" s="1"/>
  <c r="C327"/>
  <c r="E326"/>
  <c r="O326"/>
  <c r="S326" s="1"/>
  <c r="T326"/>
  <c r="U326" s="1"/>
  <c r="N327"/>
  <c r="P326"/>
  <c r="M326" l="1"/>
  <c r="K326"/>
  <c r="L326" s="1"/>
  <c r="Y326"/>
  <c r="AB325"/>
  <c r="Z325"/>
  <c r="AA325" s="1"/>
  <c r="T327"/>
  <c r="U327" s="1"/>
  <c r="N328"/>
  <c r="P327"/>
  <c r="X326"/>
  <c r="V326"/>
  <c r="W326" s="1"/>
  <c r="I327"/>
  <c r="J327" s="1"/>
  <c r="D327"/>
  <c r="H327" s="1"/>
  <c r="C328"/>
  <c r="E327"/>
  <c r="O327"/>
  <c r="S327" s="1"/>
  <c r="M327" l="1"/>
  <c r="K327"/>
  <c r="L327" s="1"/>
  <c r="Y327"/>
  <c r="AB326"/>
  <c r="Z326"/>
  <c r="AA326" s="1"/>
  <c r="X327"/>
  <c r="V327"/>
  <c r="W327" s="1"/>
  <c r="I328"/>
  <c r="J328" s="1"/>
  <c r="D328"/>
  <c r="H328" s="1"/>
  <c r="C329"/>
  <c r="E328"/>
  <c r="O328"/>
  <c r="S328" s="1"/>
  <c r="T328"/>
  <c r="U328" s="1"/>
  <c r="N329"/>
  <c r="P328"/>
  <c r="M328" l="1"/>
  <c r="K328"/>
  <c r="L328" s="1"/>
  <c r="Y328"/>
  <c r="AB327"/>
  <c r="Z327"/>
  <c r="AA327" s="1"/>
  <c r="T329"/>
  <c r="U329" s="1"/>
  <c r="N330"/>
  <c r="P329"/>
  <c r="X328"/>
  <c r="V328"/>
  <c r="W328" s="1"/>
  <c r="I329"/>
  <c r="J329" s="1"/>
  <c r="D329"/>
  <c r="H329" s="1"/>
  <c r="C330"/>
  <c r="E329"/>
  <c r="O329"/>
  <c r="S329" s="1"/>
  <c r="M329" l="1"/>
  <c r="K329"/>
  <c r="L329" s="1"/>
  <c r="Y329"/>
  <c r="AB328"/>
  <c r="Z328"/>
  <c r="AA328" s="1"/>
  <c r="X329"/>
  <c r="V329"/>
  <c r="W329" s="1"/>
  <c r="I330"/>
  <c r="J330" s="1"/>
  <c r="D330"/>
  <c r="H330" s="1"/>
  <c r="C331"/>
  <c r="E330"/>
  <c r="O330"/>
  <c r="S330" s="1"/>
  <c r="T330"/>
  <c r="U330" s="1"/>
  <c r="N331"/>
  <c r="P330"/>
  <c r="M330" l="1"/>
  <c r="K330"/>
  <c r="L330" s="1"/>
  <c r="Y330"/>
  <c r="T331"/>
  <c r="U331" s="1"/>
  <c r="N332"/>
  <c r="P331"/>
  <c r="X330"/>
  <c r="V330"/>
  <c r="W330" s="1"/>
  <c r="I331"/>
  <c r="J331" s="1"/>
  <c r="D331"/>
  <c r="H331" s="1"/>
  <c r="C332"/>
  <c r="E331"/>
  <c r="O331"/>
  <c r="S331" s="1"/>
  <c r="AB329"/>
  <c r="Z329"/>
  <c r="AA329" s="1"/>
  <c r="M331" l="1"/>
  <c r="K331"/>
  <c r="L331" s="1"/>
  <c r="Y331"/>
  <c r="X331"/>
  <c r="V331"/>
  <c r="W331" s="1"/>
  <c r="I332"/>
  <c r="J332" s="1"/>
  <c r="D332"/>
  <c r="H332" s="1"/>
  <c r="C333"/>
  <c r="E332"/>
  <c r="O332"/>
  <c r="S332" s="1"/>
  <c r="T332"/>
  <c r="U332" s="1"/>
  <c r="N333"/>
  <c r="P332"/>
  <c r="AB330"/>
  <c r="Z330"/>
  <c r="AA330" s="1"/>
  <c r="M332" l="1"/>
  <c r="K332"/>
  <c r="L332" s="1"/>
  <c r="Y332"/>
  <c r="AB331"/>
  <c r="Z331"/>
  <c r="AA331" s="1"/>
  <c r="T333"/>
  <c r="U333" s="1"/>
  <c r="N334"/>
  <c r="P333"/>
  <c r="X332"/>
  <c r="V332"/>
  <c r="W332" s="1"/>
  <c r="I333"/>
  <c r="J333" s="1"/>
  <c r="D333"/>
  <c r="H333" s="1"/>
  <c r="C334"/>
  <c r="E333"/>
  <c r="O333"/>
  <c r="S333" s="1"/>
  <c r="X333" l="1"/>
  <c r="V333"/>
  <c r="W333" s="1"/>
  <c r="I334"/>
  <c r="J334" s="1"/>
  <c r="D334"/>
  <c r="H334" s="1"/>
  <c r="C335"/>
  <c r="E334"/>
  <c r="O334"/>
  <c r="S334" s="1"/>
  <c r="T334"/>
  <c r="U334" s="1"/>
  <c r="N335"/>
  <c r="P334"/>
  <c r="M333"/>
  <c r="K333"/>
  <c r="L333" s="1"/>
  <c r="Y333"/>
  <c r="AB332"/>
  <c r="Z332"/>
  <c r="AA332" s="1"/>
  <c r="AB333" l="1"/>
  <c r="Z333"/>
  <c r="AA333" s="1"/>
  <c r="M334"/>
  <c r="K334"/>
  <c r="L334" s="1"/>
  <c r="Y334"/>
  <c r="T335"/>
  <c r="U335" s="1"/>
  <c r="N336"/>
  <c r="P335"/>
  <c r="X334"/>
  <c r="V334"/>
  <c r="W334" s="1"/>
  <c r="I335"/>
  <c r="J335" s="1"/>
  <c r="D335"/>
  <c r="H335" s="1"/>
  <c r="C336"/>
  <c r="E335"/>
  <c r="O335"/>
  <c r="S335" s="1"/>
  <c r="M335" l="1"/>
  <c r="K335"/>
  <c r="L335" s="1"/>
  <c r="Y335"/>
  <c r="X335"/>
  <c r="V335"/>
  <c r="W335" s="1"/>
  <c r="I336"/>
  <c r="J336" s="1"/>
  <c r="D336"/>
  <c r="H336" s="1"/>
  <c r="C337"/>
  <c r="E336"/>
  <c r="O336"/>
  <c r="S336" s="1"/>
  <c r="T336"/>
  <c r="U336" s="1"/>
  <c r="N337"/>
  <c r="P336"/>
  <c r="AB334"/>
  <c r="Z334"/>
  <c r="AA334" s="1"/>
  <c r="M336" l="1"/>
  <c r="K336"/>
  <c r="L336" s="1"/>
  <c r="Y336"/>
  <c r="T337"/>
  <c r="U337" s="1"/>
  <c r="N338"/>
  <c r="P337"/>
  <c r="X336"/>
  <c r="V336"/>
  <c r="W336" s="1"/>
  <c r="I337"/>
  <c r="J337" s="1"/>
  <c r="D337"/>
  <c r="H337" s="1"/>
  <c r="C338"/>
  <c r="E337"/>
  <c r="O337"/>
  <c r="S337" s="1"/>
  <c r="AB335"/>
  <c r="Z335"/>
  <c r="AA335" s="1"/>
  <c r="M337" l="1"/>
  <c r="K337"/>
  <c r="L337" s="1"/>
  <c r="Y337"/>
  <c r="X337"/>
  <c r="V337"/>
  <c r="W337" s="1"/>
  <c r="I338"/>
  <c r="J338" s="1"/>
  <c r="D338"/>
  <c r="H338" s="1"/>
  <c r="C339"/>
  <c r="E338"/>
  <c r="O338"/>
  <c r="S338" s="1"/>
  <c r="T338"/>
  <c r="U338" s="1"/>
  <c r="N339"/>
  <c r="P338"/>
  <c r="AB336"/>
  <c r="Z336"/>
  <c r="AA336" s="1"/>
  <c r="M338" l="1"/>
  <c r="K338"/>
  <c r="L338" s="1"/>
  <c r="Y338"/>
  <c r="AB337"/>
  <c r="Z337"/>
  <c r="AA337" s="1"/>
  <c r="T339"/>
  <c r="U339" s="1"/>
  <c r="N340"/>
  <c r="P339"/>
  <c r="X338"/>
  <c r="V338"/>
  <c r="W338" s="1"/>
  <c r="I339"/>
  <c r="J339" s="1"/>
  <c r="D339"/>
  <c r="H339" s="1"/>
  <c r="C340"/>
  <c r="E339"/>
  <c r="O339"/>
  <c r="S339" s="1"/>
  <c r="AB338" l="1"/>
  <c r="Z338"/>
  <c r="AA338" s="1"/>
  <c r="M339"/>
  <c r="K339"/>
  <c r="L339" s="1"/>
  <c r="Y339"/>
  <c r="X339"/>
  <c r="V339"/>
  <c r="W339" s="1"/>
  <c r="I340"/>
  <c r="J340" s="1"/>
  <c r="D340"/>
  <c r="H340" s="1"/>
  <c r="C341"/>
  <c r="E340"/>
  <c r="O340"/>
  <c r="S340" s="1"/>
  <c r="T340"/>
  <c r="U340" s="1"/>
  <c r="N341"/>
  <c r="P340"/>
  <c r="M340" l="1"/>
  <c r="K340"/>
  <c r="L340" s="1"/>
  <c r="Y340"/>
  <c r="T341"/>
  <c r="U341" s="1"/>
  <c r="N342"/>
  <c r="P341"/>
  <c r="X340"/>
  <c r="V340"/>
  <c r="W340" s="1"/>
  <c r="I341"/>
  <c r="J341" s="1"/>
  <c r="D341"/>
  <c r="H341" s="1"/>
  <c r="C342"/>
  <c r="E341"/>
  <c r="O341"/>
  <c r="S341" s="1"/>
  <c r="AB339"/>
  <c r="Z339"/>
  <c r="AA339" s="1"/>
  <c r="M341" l="1"/>
  <c r="K341"/>
  <c r="L341" s="1"/>
  <c r="Y341"/>
  <c r="X341"/>
  <c r="V341"/>
  <c r="W341" s="1"/>
  <c r="I342"/>
  <c r="J342" s="1"/>
  <c r="D342"/>
  <c r="H342" s="1"/>
  <c r="C343"/>
  <c r="E342"/>
  <c r="O342"/>
  <c r="S342" s="1"/>
  <c r="T342"/>
  <c r="U342" s="1"/>
  <c r="N343"/>
  <c r="P342"/>
  <c r="AB340"/>
  <c r="Z340"/>
  <c r="AA340" s="1"/>
  <c r="T343" l="1"/>
  <c r="U343" s="1"/>
  <c r="N344"/>
  <c r="P343"/>
  <c r="X342"/>
  <c r="V342"/>
  <c r="W342" s="1"/>
  <c r="I343"/>
  <c r="J343" s="1"/>
  <c r="D343"/>
  <c r="H343" s="1"/>
  <c r="C344"/>
  <c r="E343"/>
  <c r="O343"/>
  <c r="S343" s="1"/>
  <c r="M342"/>
  <c r="K342"/>
  <c r="L342" s="1"/>
  <c r="Y342"/>
  <c r="AB341"/>
  <c r="Z341"/>
  <c r="AA341" s="1"/>
  <c r="X343" l="1"/>
  <c r="V343"/>
  <c r="W343" s="1"/>
  <c r="I344"/>
  <c r="J344" s="1"/>
  <c r="D344"/>
  <c r="H344" s="1"/>
  <c r="C345"/>
  <c r="E344"/>
  <c r="O344"/>
  <c r="S344" s="1"/>
  <c r="T344"/>
  <c r="U344" s="1"/>
  <c r="N345"/>
  <c r="P344"/>
  <c r="AB342"/>
  <c r="Z342"/>
  <c r="AA342" s="1"/>
  <c r="M343"/>
  <c r="K343"/>
  <c r="L343" s="1"/>
  <c r="Y343"/>
  <c r="AB343" l="1"/>
  <c r="Z343"/>
  <c r="AA343" s="1"/>
  <c r="T345"/>
  <c r="U345" s="1"/>
  <c r="N346"/>
  <c r="P345"/>
  <c r="X344"/>
  <c r="V344"/>
  <c r="W344" s="1"/>
  <c r="I345"/>
  <c r="J345" s="1"/>
  <c r="D345"/>
  <c r="H345" s="1"/>
  <c r="C346"/>
  <c r="E345"/>
  <c r="O345"/>
  <c r="S345" s="1"/>
  <c r="M344"/>
  <c r="K344"/>
  <c r="L344" s="1"/>
  <c r="Y344"/>
  <c r="AB344" l="1"/>
  <c r="Z344"/>
  <c r="AA344" s="1"/>
  <c r="M345"/>
  <c r="K345"/>
  <c r="L345" s="1"/>
  <c r="Y345"/>
  <c r="X345"/>
  <c r="V345"/>
  <c r="W345" s="1"/>
  <c r="I346"/>
  <c r="J346" s="1"/>
  <c r="D346"/>
  <c r="H346" s="1"/>
  <c r="C347"/>
  <c r="E346"/>
  <c r="O346"/>
  <c r="S346" s="1"/>
  <c r="T346"/>
  <c r="U346" s="1"/>
  <c r="N347"/>
  <c r="P346"/>
  <c r="T347" l="1"/>
  <c r="U347" s="1"/>
  <c r="N348"/>
  <c r="P347"/>
  <c r="X346"/>
  <c r="V346"/>
  <c r="W346" s="1"/>
  <c r="I347"/>
  <c r="J347" s="1"/>
  <c r="D347"/>
  <c r="H347" s="1"/>
  <c r="C348"/>
  <c r="E347"/>
  <c r="O347"/>
  <c r="S347" s="1"/>
  <c r="M346"/>
  <c r="K346"/>
  <c r="L346" s="1"/>
  <c r="Y346"/>
  <c r="AB345"/>
  <c r="Z345"/>
  <c r="AA345" s="1"/>
  <c r="AB346" l="1"/>
  <c r="Z346"/>
  <c r="AA346" s="1"/>
  <c r="X347"/>
  <c r="V347"/>
  <c r="W347" s="1"/>
  <c r="I348"/>
  <c r="J348" s="1"/>
  <c r="D348"/>
  <c r="H348" s="1"/>
  <c r="C349"/>
  <c r="E348"/>
  <c r="O348"/>
  <c r="S348" s="1"/>
  <c r="T348"/>
  <c r="U348" s="1"/>
  <c r="N349"/>
  <c r="P348"/>
  <c r="M347"/>
  <c r="K347"/>
  <c r="L347" s="1"/>
  <c r="Y347"/>
  <c r="M348" l="1"/>
  <c r="K348"/>
  <c r="L348" s="1"/>
  <c r="Y348"/>
  <c r="AB347"/>
  <c r="Z347"/>
  <c r="AA347" s="1"/>
  <c r="T349"/>
  <c r="U349" s="1"/>
  <c r="N350"/>
  <c r="P349"/>
  <c r="X348"/>
  <c r="V348"/>
  <c r="W348" s="1"/>
  <c r="I349"/>
  <c r="J349" s="1"/>
  <c r="D349"/>
  <c r="H349" s="1"/>
  <c r="C350"/>
  <c r="E349"/>
  <c r="O349"/>
  <c r="S349" s="1"/>
  <c r="M349" l="1"/>
  <c r="K349"/>
  <c r="L349" s="1"/>
  <c r="Y349"/>
  <c r="X349"/>
  <c r="V349"/>
  <c r="W349" s="1"/>
  <c r="I350"/>
  <c r="J350" s="1"/>
  <c r="D350"/>
  <c r="H350" s="1"/>
  <c r="C351"/>
  <c r="E350"/>
  <c r="O350"/>
  <c r="S350" s="1"/>
  <c r="T350"/>
  <c r="U350" s="1"/>
  <c r="N351"/>
  <c r="P350"/>
  <c r="AB348"/>
  <c r="Z348"/>
  <c r="AA348" s="1"/>
  <c r="T351" l="1"/>
  <c r="U351" s="1"/>
  <c r="N352"/>
  <c r="P351"/>
  <c r="X350"/>
  <c r="V350"/>
  <c r="W350" s="1"/>
  <c r="I351"/>
  <c r="J351" s="1"/>
  <c r="D351"/>
  <c r="H351" s="1"/>
  <c r="C352"/>
  <c r="E351"/>
  <c r="O351"/>
  <c r="S351" s="1"/>
  <c r="AB349"/>
  <c r="Z349"/>
  <c r="AA349" s="1"/>
  <c r="M350"/>
  <c r="K350"/>
  <c r="L350" s="1"/>
  <c r="Y350"/>
  <c r="AB350" l="1"/>
  <c r="Z350"/>
  <c r="AA350" s="1"/>
  <c r="X351"/>
  <c r="V351"/>
  <c r="W351" s="1"/>
  <c r="I352"/>
  <c r="J352" s="1"/>
  <c r="D352"/>
  <c r="H352" s="1"/>
  <c r="C353"/>
  <c r="E352"/>
  <c r="O352"/>
  <c r="S352" s="1"/>
  <c r="T352"/>
  <c r="U352" s="1"/>
  <c r="N353"/>
  <c r="P352"/>
  <c r="M351"/>
  <c r="K351"/>
  <c r="L351" s="1"/>
  <c r="Y351"/>
  <c r="T353" l="1"/>
  <c r="U353" s="1"/>
  <c r="N354"/>
  <c r="P353"/>
  <c r="X352"/>
  <c r="V352"/>
  <c r="W352" s="1"/>
  <c r="I353"/>
  <c r="J353" s="1"/>
  <c r="D353"/>
  <c r="H353" s="1"/>
  <c r="C354"/>
  <c r="E353"/>
  <c r="O353"/>
  <c r="S353" s="1"/>
  <c r="AB351"/>
  <c r="Z351"/>
  <c r="AA351" s="1"/>
  <c r="M352"/>
  <c r="K352"/>
  <c r="L352" s="1"/>
  <c r="Y352"/>
  <c r="M353" l="1"/>
  <c r="K353"/>
  <c r="L353" s="1"/>
  <c r="Y353"/>
  <c r="AB352"/>
  <c r="Z352"/>
  <c r="AA352" s="1"/>
  <c r="X353"/>
  <c r="V353"/>
  <c r="W353" s="1"/>
  <c r="I354"/>
  <c r="J354" s="1"/>
  <c r="D354"/>
  <c r="H354" s="1"/>
  <c r="C355"/>
  <c r="E354"/>
  <c r="O354"/>
  <c r="S354" s="1"/>
  <c r="T354"/>
  <c r="U354" s="1"/>
  <c r="N355"/>
  <c r="P354"/>
  <c r="M354" l="1"/>
  <c r="K354"/>
  <c r="L354" s="1"/>
  <c r="Y354"/>
  <c r="T355"/>
  <c r="U355" s="1"/>
  <c r="N356"/>
  <c r="P355"/>
  <c r="X354"/>
  <c r="V354"/>
  <c r="W354" s="1"/>
  <c r="I355"/>
  <c r="J355" s="1"/>
  <c r="D355"/>
  <c r="H355" s="1"/>
  <c r="C356"/>
  <c r="E355"/>
  <c r="O355"/>
  <c r="S355" s="1"/>
  <c r="AB353"/>
  <c r="Z353"/>
  <c r="AA353" s="1"/>
  <c r="M355" l="1"/>
  <c r="K355"/>
  <c r="L355" s="1"/>
  <c r="Y355"/>
  <c r="X355"/>
  <c r="V355"/>
  <c r="W355" s="1"/>
  <c r="I356"/>
  <c r="J356" s="1"/>
  <c r="D356"/>
  <c r="H356" s="1"/>
  <c r="C357"/>
  <c r="E356"/>
  <c r="O356"/>
  <c r="S356" s="1"/>
  <c r="T356"/>
  <c r="U356" s="1"/>
  <c r="N357"/>
  <c r="P356"/>
  <c r="AB354"/>
  <c r="Z354"/>
  <c r="AA354" s="1"/>
  <c r="M356" l="1"/>
  <c r="K356"/>
  <c r="L356" s="1"/>
  <c r="Y356"/>
  <c r="AB355"/>
  <c r="Z355"/>
  <c r="AA355" s="1"/>
  <c r="T357"/>
  <c r="U357" s="1"/>
  <c r="N358"/>
  <c r="P357"/>
  <c r="X356"/>
  <c r="V356"/>
  <c r="W356" s="1"/>
  <c r="I357"/>
  <c r="J357" s="1"/>
  <c r="D357"/>
  <c r="H357" s="1"/>
  <c r="C358"/>
  <c r="E357"/>
  <c r="O357"/>
  <c r="S357" s="1"/>
  <c r="X357" l="1"/>
  <c r="V357"/>
  <c r="W357" s="1"/>
  <c r="I358"/>
  <c r="J358" s="1"/>
  <c r="D358"/>
  <c r="H358" s="1"/>
  <c r="C359"/>
  <c r="E358"/>
  <c r="O358"/>
  <c r="S358" s="1"/>
  <c r="T358"/>
  <c r="U358" s="1"/>
  <c r="N359"/>
  <c r="P358"/>
  <c r="AB356"/>
  <c r="Z356"/>
  <c r="AA356" s="1"/>
  <c r="M357"/>
  <c r="K357"/>
  <c r="L357" s="1"/>
  <c r="Y357"/>
  <c r="M358" l="1"/>
  <c r="K358"/>
  <c r="L358" s="1"/>
  <c r="Y358"/>
  <c r="AB357"/>
  <c r="Z357"/>
  <c r="AA357" s="1"/>
  <c r="T359"/>
  <c r="U359" s="1"/>
  <c r="N360"/>
  <c r="P359"/>
  <c r="X358"/>
  <c r="V358"/>
  <c r="W358" s="1"/>
  <c r="I359"/>
  <c r="J359" s="1"/>
  <c r="D359"/>
  <c r="H359" s="1"/>
  <c r="C360"/>
  <c r="E359"/>
  <c r="O359"/>
  <c r="S359" s="1"/>
  <c r="X359" l="1"/>
  <c r="V359"/>
  <c r="W359" s="1"/>
  <c r="I360"/>
  <c r="J360" s="1"/>
  <c r="D360"/>
  <c r="H360" s="1"/>
  <c r="C361"/>
  <c r="E360"/>
  <c r="O360"/>
  <c r="S360" s="1"/>
  <c r="T360"/>
  <c r="U360" s="1"/>
  <c r="N361"/>
  <c r="P360"/>
  <c r="AB358"/>
  <c r="Z358"/>
  <c r="AA358" s="1"/>
  <c r="M359"/>
  <c r="K359"/>
  <c r="L359" s="1"/>
  <c r="Y359"/>
  <c r="M360" l="1"/>
  <c r="K360"/>
  <c r="L360" s="1"/>
  <c r="Y360"/>
  <c r="AB359"/>
  <c r="Z359"/>
  <c r="AA359" s="1"/>
  <c r="T361"/>
  <c r="U361" s="1"/>
  <c r="N362"/>
  <c r="P361"/>
  <c r="X360"/>
  <c r="V360"/>
  <c r="W360" s="1"/>
  <c r="I361"/>
  <c r="J361" s="1"/>
  <c r="D361"/>
  <c r="H361" s="1"/>
  <c r="C362"/>
  <c r="E361"/>
  <c r="O361"/>
  <c r="S361" s="1"/>
  <c r="X361" l="1"/>
  <c r="V361"/>
  <c r="W361" s="1"/>
  <c r="I362"/>
  <c r="J362" s="1"/>
  <c r="D362"/>
  <c r="H362" s="1"/>
  <c r="C363"/>
  <c r="E362"/>
  <c r="O362"/>
  <c r="S362" s="1"/>
  <c r="T362"/>
  <c r="U362" s="1"/>
  <c r="N363"/>
  <c r="P362"/>
  <c r="AB360"/>
  <c r="Z360"/>
  <c r="AA360" s="1"/>
  <c r="M361"/>
  <c r="K361"/>
  <c r="L361" s="1"/>
  <c r="Y361"/>
  <c r="T363" l="1"/>
  <c r="U363" s="1"/>
  <c r="N364"/>
  <c r="P363"/>
  <c r="X362"/>
  <c r="V362"/>
  <c r="W362" s="1"/>
  <c r="I363"/>
  <c r="J363" s="1"/>
  <c r="D363"/>
  <c r="H363" s="1"/>
  <c r="C364"/>
  <c r="E363"/>
  <c r="O363"/>
  <c r="S363" s="1"/>
  <c r="AB361"/>
  <c r="Z361"/>
  <c r="AA361" s="1"/>
  <c r="M362"/>
  <c r="K362"/>
  <c r="L362" s="1"/>
  <c r="Y362"/>
  <c r="AB362" l="1"/>
  <c r="Z362"/>
  <c r="AA362" s="1"/>
  <c r="X363"/>
  <c r="V363"/>
  <c r="W363" s="1"/>
  <c r="I364"/>
  <c r="J364" s="1"/>
  <c r="D364"/>
  <c r="H364" s="1"/>
  <c r="C365"/>
  <c r="E364"/>
  <c r="O364"/>
  <c r="S364" s="1"/>
  <c r="T364"/>
  <c r="U364" s="1"/>
  <c r="N365"/>
  <c r="P364"/>
  <c r="M363"/>
  <c r="K363"/>
  <c r="L363" s="1"/>
  <c r="Y363"/>
  <c r="AB363" l="1"/>
  <c r="Z363"/>
  <c r="AA363" s="1"/>
  <c r="T365"/>
  <c r="U365" s="1"/>
  <c r="N366"/>
  <c r="P365"/>
  <c r="X364"/>
  <c r="V364"/>
  <c r="W364" s="1"/>
  <c r="I365"/>
  <c r="J365" s="1"/>
  <c r="D365"/>
  <c r="H365" s="1"/>
  <c r="C366"/>
  <c r="E365"/>
  <c r="O365"/>
  <c r="S365" s="1"/>
  <c r="M364"/>
  <c r="K364"/>
  <c r="L364" s="1"/>
  <c r="Y364"/>
  <c r="M365" l="1"/>
  <c r="K365"/>
  <c r="L365" s="1"/>
  <c r="Y365"/>
  <c r="AB364"/>
  <c r="Z364"/>
  <c r="AA364" s="1"/>
  <c r="X365"/>
  <c r="V365"/>
  <c r="W365" s="1"/>
  <c r="I366"/>
  <c r="J366" s="1"/>
  <c r="D366"/>
  <c r="H366" s="1"/>
  <c r="C367"/>
  <c r="E366"/>
  <c r="O366"/>
  <c r="S366" s="1"/>
  <c r="T366"/>
  <c r="U366" s="1"/>
  <c r="N367"/>
  <c r="P366"/>
  <c r="T367" l="1"/>
  <c r="U367" s="1"/>
  <c r="N368"/>
  <c r="P367"/>
  <c r="X366"/>
  <c r="V366"/>
  <c r="W366" s="1"/>
  <c r="I367"/>
  <c r="J367" s="1"/>
  <c r="D367"/>
  <c r="H367" s="1"/>
  <c r="C368"/>
  <c r="E367"/>
  <c r="O367"/>
  <c r="S367" s="1"/>
  <c r="M366"/>
  <c r="K366"/>
  <c r="L366" s="1"/>
  <c r="Y366"/>
  <c r="AB365"/>
  <c r="Z365"/>
  <c r="AA365" s="1"/>
  <c r="M367" l="1"/>
  <c r="K367"/>
  <c r="L367" s="1"/>
  <c r="Y367"/>
  <c r="AB366"/>
  <c r="Z366"/>
  <c r="AA366" s="1"/>
  <c r="X367"/>
  <c r="V367"/>
  <c r="W367" s="1"/>
  <c r="I368"/>
  <c r="J368" s="1"/>
  <c r="D368"/>
  <c r="H368" s="1"/>
  <c r="C369"/>
  <c r="E368"/>
  <c r="O368"/>
  <c r="S368" s="1"/>
  <c r="T368"/>
  <c r="U368" s="1"/>
  <c r="N369"/>
  <c r="P368"/>
  <c r="M368" l="1"/>
  <c r="K368"/>
  <c r="L368" s="1"/>
  <c r="Y368"/>
  <c r="T369"/>
  <c r="U369" s="1"/>
  <c r="N370"/>
  <c r="P369"/>
  <c r="X368"/>
  <c r="V368"/>
  <c r="W368" s="1"/>
  <c r="I369"/>
  <c r="J369" s="1"/>
  <c r="D369"/>
  <c r="H369" s="1"/>
  <c r="C370"/>
  <c r="E369"/>
  <c r="O369"/>
  <c r="S369" s="1"/>
  <c r="AB367"/>
  <c r="Z367"/>
  <c r="AA367" s="1"/>
  <c r="M369" l="1"/>
  <c r="K369"/>
  <c r="L369" s="1"/>
  <c r="Y369"/>
  <c r="X369"/>
  <c r="V369"/>
  <c r="W369" s="1"/>
  <c r="I370"/>
  <c r="J370" s="1"/>
  <c r="D370"/>
  <c r="H370" s="1"/>
  <c r="C371"/>
  <c r="E370"/>
  <c r="O370"/>
  <c r="S370" s="1"/>
  <c r="T370"/>
  <c r="U370" s="1"/>
  <c r="N371"/>
  <c r="P370"/>
  <c r="AB368"/>
  <c r="Z368"/>
  <c r="AA368" s="1"/>
  <c r="T371" l="1"/>
  <c r="U371" s="1"/>
  <c r="N372"/>
  <c r="P371"/>
  <c r="X370"/>
  <c r="V370"/>
  <c r="W370" s="1"/>
  <c r="I371"/>
  <c r="J371" s="1"/>
  <c r="D371"/>
  <c r="H371" s="1"/>
  <c r="C372"/>
  <c r="E371"/>
  <c r="O371"/>
  <c r="S371" s="1"/>
  <c r="M370"/>
  <c r="K370"/>
  <c r="L370" s="1"/>
  <c r="Y370"/>
  <c r="AB369"/>
  <c r="Z369"/>
  <c r="AA369" s="1"/>
  <c r="AB370" l="1"/>
  <c r="Z370"/>
  <c r="AA370" s="1"/>
  <c r="X371"/>
  <c r="V371"/>
  <c r="W371" s="1"/>
  <c r="I372"/>
  <c r="J372" s="1"/>
  <c r="D372"/>
  <c r="H372" s="1"/>
  <c r="C373"/>
  <c r="E372"/>
  <c r="O372"/>
  <c r="S372" s="1"/>
  <c r="T372"/>
  <c r="U372" s="1"/>
  <c r="N373"/>
  <c r="P372"/>
  <c r="M371"/>
  <c r="K371"/>
  <c r="L371" s="1"/>
  <c r="Y371"/>
  <c r="T373" l="1"/>
  <c r="U373" s="1"/>
  <c r="N374"/>
  <c r="P373"/>
  <c r="X372"/>
  <c r="V372"/>
  <c r="W372" s="1"/>
  <c r="I373"/>
  <c r="J373" s="1"/>
  <c r="D373"/>
  <c r="H373" s="1"/>
  <c r="C374"/>
  <c r="E373"/>
  <c r="O373"/>
  <c r="S373" s="1"/>
  <c r="AB371"/>
  <c r="Z371"/>
  <c r="AA371" s="1"/>
  <c r="M372"/>
  <c r="K372"/>
  <c r="L372" s="1"/>
  <c r="Y372"/>
  <c r="M373" l="1"/>
  <c r="K373"/>
  <c r="L373" s="1"/>
  <c r="Y373"/>
  <c r="AB372"/>
  <c r="Z372"/>
  <c r="AA372" s="1"/>
  <c r="X373"/>
  <c r="V373"/>
  <c r="W373" s="1"/>
  <c r="I374"/>
  <c r="J374" s="1"/>
  <c r="D374"/>
  <c r="H374" s="1"/>
  <c r="C375"/>
  <c r="E374"/>
  <c r="O374"/>
  <c r="S374" s="1"/>
  <c r="T374"/>
  <c r="U374" s="1"/>
  <c r="N375"/>
  <c r="P374"/>
  <c r="M374" l="1"/>
  <c r="K374"/>
  <c r="L374" s="1"/>
  <c r="Y374"/>
  <c r="T375"/>
  <c r="U375" s="1"/>
  <c r="N376"/>
  <c r="P375"/>
  <c r="X374"/>
  <c r="V374"/>
  <c r="W374" s="1"/>
  <c r="I375"/>
  <c r="J375" s="1"/>
  <c r="D375"/>
  <c r="H375" s="1"/>
  <c r="C376"/>
  <c r="E375"/>
  <c r="O375"/>
  <c r="S375" s="1"/>
  <c r="AB373"/>
  <c r="Z373"/>
  <c r="AA373" s="1"/>
  <c r="M375" l="1"/>
  <c r="K375"/>
  <c r="L375" s="1"/>
  <c r="Y375"/>
  <c r="X375"/>
  <c r="V375"/>
  <c r="W375" s="1"/>
  <c r="I376"/>
  <c r="J376" s="1"/>
  <c r="D376"/>
  <c r="H376" s="1"/>
  <c r="C377"/>
  <c r="E376"/>
  <c r="O376"/>
  <c r="S376" s="1"/>
  <c r="T376"/>
  <c r="U376" s="1"/>
  <c r="N377"/>
  <c r="P376"/>
  <c r="AB374"/>
  <c r="Z374"/>
  <c r="AA374" s="1"/>
  <c r="T377" l="1"/>
  <c r="U377" s="1"/>
  <c r="N378"/>
  <c r="P377"/>
  <c r="X376"/>
  <c r="V376"/>
  <c r="W376" s="1"/>
  <c r="I377"/>
  <c r="J377" s="1"/>
  <c r="D377"/>
  <c r="H377" s="1"/>
  <c r="C378"/>
  <c r="E377"/>
  <c r="O377"/>
  <c r="S377" s="1"/>
  <c r="M376"/>
  <c r="K376"/>
  <c r="L376" s="1"/>
  <c r="Y376"/>
  <c r="AB375"/>
  <c r="Z375"/>
  <c r="AA375" s="1"/>
  <c r="AB376" l="1"/>
  <c r="Z376"/>
  <c r="AA376" s="1"/>
  <c r="M377"/>
  <c r="K377"/>
  <c r="L377" s="1"/>
  <c r="Y377"/>
  <c r="X377"/>
  <c r="V377"/>
  <c r="W377" s="1"/>
  <c r="I378"/>
  <c r="J378" s="1"/>
  <c r="D378"/>
  <c r="H378" s="1"/>
  <c r="C379"/>
  <c r="E378"/>
  <c r="O378"/>
  <c r="S378" s="1"/>
  <c r="T378"/>
  <c r="U378" s="1"/>
  <c r="N379"/>
  <c r="P378"/>
  <c r="T379" l="1"/>
  <c r="U379" s="1"/>
  <c r="P379"/>
  <c r="N380"/>
  <c r="X378"/>
  <c r="V378"/>
  <c r="W378" s="1"/>
  <c r="C380"/>
  <c r="I379"/>
  <c r="J379" s="1"/>
  <c r="D379"/>
  <c r="H379" s="1"/>
  <c r="E379"/>
  <c r="O379"/>
  <c r="S379" s="1"/>
  <c r="M378"/>
  <c r="K378"/>
  <c r="L378" s="1"/>
  <c r="Y378"/>
  <c r="AB377"/>
  <c r="Z377"/>
  <c r="AA377" s="1"/>
  <c r="X379" l="1"/>
  <c r="V379"/>
  <c r="W379" s="1"/>
  <c r="M379"/>
  <c r="K379"/>
  <c r="L379" s="1"/>
  <c r="Y379"/>
  <c r="I380"/>
  <c r="J380" s="1"/>
  <c r="D380"/>
  <c r="H380" s="1"/>
  <c r="C381"/>
  <c r="E380"/>
  <c r="O380"/>
  <c r="S380" s="1"/>
  <c r="AB378"/>
  <c r="Z378"/>
  <c r="AA378" s="1"/>
  <c r="T380"/>
  <c r="U380" s="1"/>
  <c r="P380"/>
  <c r="N381"/>
  <c r="T381" l="1"/>
  <c r="U381" s="1"/>
  <c r="P381"/>
  <c r="N382"/>
  <c r="M380"/>
  <c r="K380"/>
  <c r="L380" s="1"/>
  <c r="Y380"/>
  <c r="AB379"/>
  <c r="Z379"/>
  <c r="AA379" s="1"/>
  <c r="X380"/>
  <c r="V380"/>
  <c r="W380" s="1"/>
  <c r="I381"/>
  <c r="J381" s="1"/>
  <c r="D381"/>
  <c r="H381" s="1"/>
  <c r="C382"/>
  <c r="E381"/>
  <c r="O381"/>
  <c r="S381" s="1"/>
  <c r="X381" l="1"/>
  <c r="V381"/>
  <c r="W381" s="1"/>
  <c r="I382"/>
  <c r="J382" s="1"/>
  <c r="D382"/>
  <c r="H382" s="1"/>
  <c r="C383"/>
  <c r="E382"/>
  <c r="O382"/>
  <c r="S382" s="1"/>
  <c r="M381"/>
  <c r="K381"/>
  <c r="L381" s="1"/>
  <c r="Y381"/>
  <c r="AB380"/>
  <c r="Z380"/>
  <c r="AA380" s="1"/>
  <c r="T382"/>
  <c r="U382" s="1"/>
  <c r="P382"/>
  <c r="N383"/>
  <c r="T383" l="1"/>
  <c r="U383" s="1"/>
  <c r="P383"/>
  <c r="N384"/>
  <c r="M382"/>
  <c r="K382"/>
  <c r="L382" s="1"/>
  <c r="Y382"/>
  <c r="AB381"/>
  <c r="Z381"/>
  <c r="AA381" s="1"/>
  <c r="X382"/>
  <c r="V382"/>
  <c r="W382" s="1"/>
  <c r="I383"/>
  <c r="J383" s="1"/>
  <c r="D383"/>
  <c r="H383" s="1"/>
  <c r="C384"/>
  <c r="E383"/>
  <c r="O383"/>
  <c r="S383" s="1"/>
  <c r="T384" l="1"/>
  <c r="U384" s="1"/>
  <c r="P384"/>
  <c r="N385"/>
  <c r="M383"/>
  <c r="K383"/>
  <c r="L383" s="1"/>
  <c r="Y383"/>
  <c r="X383"/>
  <c r="V383"/>
  <c r="W383" s="1"/>
  <c r="I384"/>
  <c r="J384" s="1"/>
  <c r="D384"/>
  <c r="H384" s="1"/>
  <c r="C385"/>
  <c r="E384"/>
  <c r="O384"/>
  <c r="S384" s="1"/>
  <c r="AB382"/>
  <c r="Z382"/>
  <c r="AA382" s="1"/>
  <c r="X384" l="1"/>
  <c r="V384"/>
  <c r="W384" s="1"/>
  <c r="I385"/>
  <c r="J385" s="1"/>
  <c r="D385"/>
  <c r="H385" s="1"/>
  <c r="C386"/>
  <c r="E385"/>
  <c r="O385"/>
  <c r="S385" s="1"/>
  <c r="M384"/>
  <c r="K384"/>
  <c r="L384" s="1"/>
  <c r="Y384"/>
  <c r="AB383"/>
  <c r="Z383"/>
  <c r="AA383" s="1"/>
  <c r="T385"/>
  <c r="U385" s="1"/>
  <c r="P385"/>
  <c r="N386"/>
  <c r="AB384" l="1"/>
  <c r="Z384"/>
  <c r="AA384" s="1"/>
  <c r="M385"/>
  <c r="K385"/>
  <c r="L385" s="1"/>
  <c r="Y385"/>
  <c r="T386"/>
  <c r="U386" s="1"/>
  <c r="P386"/>
  <c r="N387"/>
  <c r="X385"/>
  <c r="V385"/>
  <c r="W385" s="1"/>
  <c r="I386"/>
  <c r="J386" s="1"/>
  <c r="D386"/>
  <c r="H386" s="1"/>
  <c r="C387"/>
  <c r="E386"/>
  <c r="O386"/>
  <c r="S386" s="1"/>
  <c r="X386" l="1"/>
  <c r="V386"/>
  <c r="W386" s="1"/>
  <c r="I387"/>
  <c r="J387" s="1"/>
  <c r="D387"/>
  <c r="H387" s="1"/>
  <c r="C388"/>
  <c r="E387"/>
  <c r="O387"/>
  <c r="S387" s="1"/>
  <c r="M386"/>
  <c r="K386"/>
  <c r="L386" s="1"/>
  <c r="Y386"/>
  <c r="T387"/>
  <c r="U387" s="1"/>
  <c r="P387"/>
  <c r="N388"/>
  <c r="AB385"/>
  <c r="Z385"/>
  <c r="AA385" s="1"/>
  <c r="T388" l="1"/>
  <c r="U388" s="1"/>
  <c r="P388"/>
  <c r="N389"/>
  <c r="X387"/>
  <c r="V387"/>
  <c r="W387" s="1"/>
  <c r="I388"/>
  <c r="J388" s="1"/>
  <c r="D388"/>
  <c r="H388" s="1"/>
  <c r="C389"/>
  <c r="E388"/>
  <c r="O388"/>
  <c r="S388" s="1"/>
  <c r="AB386"/>
  <c r="Z386"/>
  <c r="AA386" s="1"/>
  <c r="M387"/>
  <c r="K387"/>
  <c r="L387" s="1"/>
  <c r="Y387"/>
  <c r="X388" l="1"/>
  <c r="V388"/>
  <c r="W388" s="1"/>
  <c r="I389"/>
  <c r="J389" s="1"/>
  <c r="D389"/>
  <c r="H389" s="1"/>
  <c r="C390"/>
  <c r="E389"/>
  <c r="O389"/>
  <c r="S389" s="1"/>
  <c r="AB387"/>
  <c r="Z387"/>
  <c r="AA387" s="1"/>
  <c r="M388"/>
  <c r="K388"/>
  <c r="L388" s="1"/>
  <c r="Y388"/>
  <c r="T389"/>
  <c r="U389" s="1"/>
  <c r="P389"/>
  <c r="N390"/>
  <c r="T390" l="1"/>
  <c r="U390" s="1"/>
  <c r="P390"/>
  <c r="N391"/>
  <c r="AB388"/>
  <c r="Z388"/>
  <c r="AA388" s="1"/>
  <c r="X389"/>
  <c r="V389"/>
  <c r="W389" s="1"/>
  <c r="I390"/>
  <c r="J390" s="1"/>
  <c r="D390"/>
  <c r="H390" s="1"/>
  <c r="C391"/>
  <c r="E390"/>
  <c r="O390"/>
  <c r="S390" s="1"/>
  <c r="M389"/>
  <c r="K389"/>
  <c r="L389" s="1"/>
  <c r="Y389"/>
  <c r="AB389" l="1"/>
  <c r="Z389"/>
  <c r="AA389" s="1"/>
  <c r="M390"/>
  <c r="K390"/>
  <c r="L390" s="1"/>
  <c r="Y390"/>
  <c r="T391"/>
  <c r="U391" s="1"/>
  <c r="P391"/>
  <c r="N392"/>
  <c r="X390"/>
  <c r="V390"/>
  <c r="W390" s="1"/>
  <c r="I391"/>
  <c r="J391" s="1"/>
  <c r="D391"/>
  <c r="H391" s="1"/>
  <c r="C392"/>
  <c r="E391"/>
  <c r="O391"/>
  <c r="S391" s="1"/>
  <c r="M391" l="1"/>
  <c r="K391"/>
  <c r="L391" s="1"/>
  <c r="Y391"/>
  <c r="T392"/>
  <c r="U392" s="1"/>
  <c r="P392"/>
  <c r="N393"/>
  <c r="X391"/>
  <c r="V391"/>
  <c r="W391" s="1"/>
  <c r="I392"/>
  <c r="J392" s="1"/>
  <c r="D392"/>
  <c r="H392" s="1"/>
  <c r="C393"/>
  <c r="E392"/>
  <c r="O392"/>
  <c r="S392" s="1"/>
  <c r="AB390"/>
  <c r="Z390"/>
  <c r="AA390" s="1"/>
  <c r="M392" l="1"/>
  <c r="K392"/>
  <c r="L392" s="1"/>
  <c r="Y392"/>
  <c r="T393"/>
  <c r="U393" s="1"/>
  <c r="P393"/>
  <c r="N394"/>
  <c r="X392"/>
  <c r="V392"/>
  <c r="W392" s="1"/>
  <c r="I393"/>
  <c r="J393" s="1"/>
  <c r="D393"/>
  <c r="H393" s="1"/>
  <c r="C394"/>
  <c r="E393"/>
  <c r="O393"/>
  <c r="S393" s="1"/>
  <c r="AB391"/>
  <c r="Z391"/>
  <c r="AA391" s="1"/>
  <c r="X393" l="1"/>
  <c r="V393"/>
  <c r="W393" s="1"/>
  <c r="I394"/>
  <c r="J394" s="1"/>
  <c r="D394"/>
  <c r="H394" s="1"/>
  <c r="C395"/>
  <c r="E394"/>
  <c r="O394"/>
  <c r="S394" s="1"/>
  <c r="AB392"/>
  <c r="Z392"/>
  <c r="AA392" s="1"/>
  <c r="M393"/>
  <c r="K393"/>
  <c r="L393" s="1"/>
  <c r="Y393"/>
  <c r="T394"/>
  <c r="U394" s="1"/>
  <c r="P394"/>
  <c r="N395"/>
  <c r="T395" l="1"/>
  <c r="U395" s="1"/>
  <c r="P395"/>
  <c r="N396"/>
  <c r="X394"/>
  <c r="V394"/>
  <c r="W394" s="1"/>
  <c r="I395"/>
  <c r="J395" s="1"/>
  <c r="D395"/>
  <c r="H395" s="1"/>
  <c r="C396"/>
  <c r="E395"/>
  <c r="O395"/>
  <c r="S395" s="1"/>
  <c r="AB393"/>
  <c r="Z393"/>
  <c r="AA393" s="1"/>
  <c r="M394"/>
  <c r="K394"/>
  <c r="L394" s="1"/>
  <c r="Y394"/>
  <c r="AB394" l="1"/>
  <c r="Z394"/>
  <c r="AA394" s="1"/>
  <c r="X395"/>
  <c r="V395"/>
  <c r="W395" s="1"/>
  <c r="I396"/>
  <c r="J396" s="1"/>
  <c r="D396"/>
  <c r="H396" s="1"/>
  <c r="C397"/>
  <c r="E396"/>
  <c r="O396"/>
  <c r="S396" s="1"/>
  <c r="M395"/>
  <c r="K395"/>
  <c r="L395" s="1"/>
  <c r="Y395"/>
  <c r="T396"/>
  <c r="U396" s="1"/>
  <c r="P396"/>
  <c r="N397"/>
  <c r="T397" l="1"/>
  <c r="U397" s="1"/>
  <c r="P397"/>
  <c r="N398"/>
  <c r="M396"/>
  <c r="K396"/>
  <c r="L396" s="1"/>
  <c r="Y396"/>
  <c r="AB395"/>
  <c r="Z395"/>
  <c r="AA395" s="1"/>
  <c r="X396"/>
  <c r="V396"/>
  <c r="W396" s="1"/>
  <c r="I397"/>
  <c r="J397" s="1"/>
  <c r="D397"/>
  <c r="H397" s="1"/>
  <c r="C398"/>
  <c r="E397"/>
  <c r="O397"/>
  <c r="S397" s="1"/>
  <c r="X397" l="1"/>
  <c r="V397"/>
  <c r="W397" s="1"/>
  <c r="I398"/>
  <c r="J398" s="1"/>
  <c r="D398"/>
  <c r="H398" s="1"/>
  <c r="C399"/>
  <c r="E398"/>
  <c r="O398"/>
  <c r="S398" s="1"/>
  <c r="AB396"/>
  <c r="Z396"/>
  <c r="AA396" s="1"/>
  <c r="M397"/>
  <c r="K397"/>
  <c r="L397" s="1"/>
  <c r="Y397"/>
  <c r="T398"/>
  <c r="U398" s="1"/>
  <c r="P398"/>
  <c r="N399"/>
  <c r="AB397" l="1"/>
  <c r="Z397"/>
  <c r="AA397" s="1"/>
  <c r="T399"/>
  <c r="U399" s="1"/>
  <c r="P399"/>
  <c r="N400"/>
  <c r="X398"/>
  <c r="V398"/>
  <c r="W398" s="1"/>
  <c r="I399"/>
  <c r="J399" s="1"/>
  <c r="D399"/>
  <c r="H399" s="1"/>
  <c r="C400"/>
  <c r="E399"/>
  <c r="O399"/>
  <c r="S399" s="1"/>
  <c r="M398"/>
  <c r="K398"/>
  <c r="L398" s="1"/>
  <c r="Y398"/>
  <c r="M399" l="1"/>
  <c r="K399"/>
  <c r="L399" s="1"/>
  <c r="Y399"/>
  <c r="T400"/>
  <c r="U400" s="1"/>
  <c r="P400"/>
  <c r="N401"/>
  <c r="AB398"/>
  <c r="Z398"/>
  <c r="AA398" s="1"/>
  <c r="X399"/>
  <c r="V399"/>
  <c r="W399" s="1"/>
  <c r="I400"/>
  <c r="J400" s="1"/>
  <c r="D400"/>
  <c r="H400" s="1"/>
  <c r="C401"/>
  <c r="E400"/>
  <c r="O400"/>
  <c r="S400" s="1"/>
  <c r="M400" l="1"/>
  <c r="K400"/>
  <c r="L400" s="1"/>
  <c r="Y400"/>
  <c r="T401"/>
  <c r="U401" s="1"/>
  <c r="P401"/>
  <c r="N402"/>
  <c r="X400"/>
  <c r="V400"/>
  <c r="W400" s="1"/>
  <c r="I401"/>
  <c r="J401" s="1"/>
  <c r="D401"/>
  <c r="H401" s="1"/>
  <c r="C402"/>
  <c r="E401"/>
  <c r="O401"/>
  <c r="S401" s="1"/>
  <c r="AB399"/>
  <c r="Z399"/>
  <c r="AA399" s="1"/>
  <c r="M401" l="1"/>
  <c r="K401"/>
  <c r="L401" s="1"/>
  <c r="Y401"/>
  <c r="AB400"/>
  <c r="Z400"/>
  <c r="AA400" s="1"/>
  <c r="X401"/>
  <c r="V401"/>
  <c r="W401" s="1"/>
  <c r="I402"/>
  <c r="J402" s="1"/>
  <c r="D402"/>
  <c r="H402" s="1"/>
  <c r="C403"/>
  <c r="E402"/>
  <c r="O402"/>
  <c r="S402" s="1"/>
  <c r="T402"/>
  <c r="U402" s="1"/>
  <c r="P402"/>
  <c r="N403"/>
  <c r="T403" l="1"/>
  <c r="U403" s="1"/>
  <c r="P403"/>
  <c r="N404"/>
  <c r="M402"/>
  <c r="K402"/>
  <c r="L402" s="1"/>
  <c r="Y402"/>
  <c r="AB401"/>
  <c r="Z401"/>
  <c r="AA401" s="1"/>
  <c r="X402"/>
  <c r="V402"/>
  <c r="W402" s="1"/>
  <c r="I403"/>
  <c r="J403" s="1"/>
  <c r="D403"/>
  <c r="H403" s="1"/>
  <c r="C404"/>
  <c r="E403"/>
  <c r="O403"/>
  <c r="S403" s="1"/>
  <c r="AB402" l="1"/>
  <c r="Z402"/>
  <c r="AA402" s="1"/>
  <c r="M403"/>
  <c r="K403"/>
  <c r="L403" s="1"/>
  <c r="Y403"/>
  <c r="X403"/>
  <c r="V403"/>
  <c r="W403" s="1"/>
  <c r="I404"/>
  <c r="J404" s="1"/>
  <c r="D404"/>
  <c r="H404" s="1"/>
  <c r="C405"/>
  <c r="E404"/>
  <c r="O404"/>
  <c r="S404" s="1"/>
  <c r="T404"/>
  <c r="U404" s="1"/>
  <c r="P404"/>
  <c r="N405"/>
  <c r="X404" l="1"/>
  <c r="V404"/>
  <c r="W404" s="1"/>
  <c r="I405"/>
  <c r="J405" s="1"/>
  <c r="D405"/>
  <c r="H405" s="1"/>
  <c r="C406"/>
  <c r="E405"/>
  <c r="O405"/>
  <c r="S405" s="1"/>
  <c r="T405"/>
  <c r="U405" s="1"/>
  <c r="P405"/>
  <c r="N406"/>
  <c r="M404"/>
  <c r="K404"/>
  <c r="L404" s="1"/>
  <c r="Y404"/>
  <c r="AB403"/>
  <c r="Z403"/>
  <c r="AA403" s="1"/>
  <c r="AB404" l="1"/>
  <c r="Z404"/>
  <c r="AA404" s="1"/>
  <c r="M405"/>
  <c r="K405"/>
  <c r="L405" s="1"/>
  <c r="Y405"/>
  <c r="T406"/>
  <c r="U406" s="1"/>
  <c r="P406"/>
  <c r="N407"/>
  <c r="X405"/>
  <c r="V405"/>
  <c r="W405" s="1"/>
  <c r="I406"/>
  <c r="J406" s="1"/>
  <c r="D406"/>
  <c r="H406" s="1"/>
  <c r="C407"/>
  <c r="E406"/>
  <c r="O406"/>
  <c r="S406" s="1"/>
  <c r="M406" l="1"/>
  <c r="K406"/>
  <c r="L406" s="1"/>
  <c r="Y406"/>
  <c r="T407"/>
  <c r="U407" s="1"/>
  <c r="P407"/>
  <c r="N408"/>
  <c r="AB405"/>
  <c r="Z405"/>
  <c r="AA405" s="1"/>
  <c r="X406"/>
  <c r="V406"/>
  <c r="W406" s="1"/>
  <c r="I407"/>
  <c r="J407" s="1"/>
  <c r="D407"/>
  <c r="H407" s="1"/>
  <c r="C408"/>
  <c r="E407"/>
  <c r="O407"/>
  <c r="S407" s="1"/>
  <c r="M407" l="1"/>
  <c r="K407"/>
  <c r="L407" s="1"/>
  <c r="Y407"/>
  <c r="T408"/>
  <c r="U408" s="1"/>
  <c r="P408"/>
  <c r="N409"/>
  <c r="X407"/>
  <c r="V407"/>
  <c r="W407" s="1"/>
  <c r="I408"/>
  <c r="J408" s="1"/>
  <c r="D408"/>
  <c r="H408" s="1"/>
  <c r="C409"/>
  <c r="E408"/>
  <c r="O408"/>
  <c r="S408" s="1"/>
  <c r="AB406"/>
  <c r="Z406"/>
  <c r="AA406" s="1"/>
  <c r="X408" l="1"/>
  <c r="V408"/>
  <c r="W408" s="1"/>
  <c r="I409"/>
  <c r="J409" s="1"/>
  <c r="D409"/>
  <c r="H409" s="1"/>
  <c r="C410"/>
  <c r="E409"/>
  <c r="O409"/>
  <c r="S409" s="1"/>
  <c r="AB407"/>
  <c r="Z407"/>
  <c r="AA407" s="1"/>
  <c r="M408"/>
  <c r="K408"/>
  <c r="L408" s="1"/>
  <c r="Y408"/>
  <c r="T409"/>
  <c r="U409" s="1"/>
  <c r="P409"/>
  <c r="N410"/>
  <c r="T410" l="1"/>
  <c r="U410" s="1"/>
  <c r="P410"/>
  <c r="N411"/>
  <c r="M409"/>
  <c r="K409"/>
  <c r="L409" s="1"/>
  <c r="Y409"/>
  <c r="AB408"/>
  <c r="Z408"/>
  <c r="AA408" s="1"/>
  <c r="X409"/>
  <c r="V409"/>
  <c r="W409" s="1"/>
  <c r="I410"/>
  <c r="J410" s="1"/>
  <c r="D410"/>
  <c r="H410" s="1"/>
  <c r="C411"/>
  <c r="E410"/>
  <c r="O410"/>
  <c r="S410" s="1"/>
  <c r="AB409" l="1"/>
  <c r="Z409"/>
  <c r="AA409" s="1"/>
  <c r="M410"/>
  <c r="K410"/>
  <c r="L410" s="1"/>
  <c r="Y410"/>
  <c r="X410"/>
  <c r="V410"/>
  <c r="W410" s="1"/>
  <c r="I411"/>
  <c r="J411" s="1"/>
  <c r="D411"/>
  <c r="H411" s="1"/>
  <c r="C412"/>
  <c r="E411"/>
  <c r="O411"/>
  <c r="S411" s="1"/>
  <c r="T411"/>
  <c r="U411" s="1"/>
  <c r="P411"/>
  <c r="N412"/>
  <c r="N413" l="1"/>
  <c r="T412"/>
  <c r="U412" s="1"/>
  <c r="P412"/>
  <c r="X411"/>
  <c r="V411"/>
  <c r="W411" s="1"/>
  <c r="C413"/>
  <c r="I412"/>
  <c r="J412" s="1"/>
  <c r="D412"/>
  <c r="H412" s="1"/>
  <c r="E412"/>
  <c r="O412"/>
  <c r="S412" s="1"/>
  <c r="M411"/>
  <c r="K411"/>
  <c r="L411" s="1"/>
  <c r="Y411"/>
  <c r="AB410"/>
  <c r="Z410"/>
  <c r="AA410" s="1"/>
  <c r="AB411" l="1"/>
  <c r="Z411"/>
  <c r="AA411" s="1"/>
  <c r="X412"/>
  <c r="V412"/>
  <c r="W412" s="1"/>
  <c r="M412"/>
  <c r="K412"/>
  <c r="L412" s="1"/>
  <c r="Y412"/>
  <c r="C414"/>
  <c r="E413"/>
  <c r="I413"/>
  <c r="J413" s="1"/>
  <c r="D413"/>
  <c r="H413" s="1"/>
  <c r="O413"/>
  <c r="S413" s="1"/>
  <c r="N414"/>
  <c r="P413"/>
  <c r="T413"/>
  <c r="U413" s="1"/>
  <c r="X413" l="1"/>
  <c r="V413"/>
  <c r="W413" s="1"/>
  <c r="C415"/>
  <c r="E414"/>
  <c r="I414"/>
  <c r="J414" s="1"/>
  <c r="D414"/>
  <c r="H414" s="1"/>
  <c r="O414"/>
  <c r="S414" s="1"/>
  <c r="N415"/>
  <c r="P414"/>
  <c r="T414"/>
  <c r="U414" s="1"/>
  <c r="Y413"/>
  <c r="M413"/>
  <c r="K413"/>
  <c r="L413" s="1"/>
  <c r="AB412"/>
  <c r="Z412"/>
  <c r="AA412" s="1"/>
  <c r="AB413" l="1"/>
  <c r="Z413"/>
  <c r="AA413" s="1"/>
  <c r="X414"/>
  <c r="V414"/>
  <c r="W414" s="1"/>
  <c r="C416"/>
  <c r="E415"/>
  <c r="I415"/>
  <c r="J415" s="1"/>
  <c r="D415"/>
  <c r="H415" s="1"/>
  <c r="O415"/>
  <c r="S415" s="1"/>
  <c r="N416"/>
  <c r="P415"/>
  <c r="T415"/>
  <c r="U415" s="1"/>
  <c r="Y414"/>
  <c r="M414"/>
  <c r="K414"/>
  <c r="L414" s="1"/>
  <c r="N417" l="1"/>
  <c r="P416"/>
  <c r="T416"/>
  <c r="U416" s="1"/>
  <c r="X415"/>
  <c r="V415"/>
  <c r="W415" s="1"/>
  <c r="C417"/>
  <c r="E416"/>
  <c r="I416"/>
  <c r="J416" s="1"/>
  <c r="D416"/>
  <c r="H416" s="1"/>
  <c r="O416"/>
  <c r="S416" s="1"/>
  <c r="AB414"/>
  <c r="Z414"/>
  <c r="AA414" s="1"/>
  <c r="Y415"/>
  <c r="M415"/>
  <c r="K415"/>
  <c r="L415" s="1"/>
  <c r="X416" l="1"/>
  <c r="V416"/>
  <c r="W416" s="1"/>
  <c r="C418"/>
  <c r="E417"/>
  <c r="I417"/>
  <c r="J417" s="1"/>
  <c r="D417"/>
  <c r="H417" s="1"/>
  <c r="O417"/>
  <c r="S417" s="1"/>
  <c r="AB415"/>
  <c r="Z415"/>
  <c r="AA415" s="1"/>
  <c r="Y416"/>
  <c r="M416"/>
  <c r="K416"/>
  <c r="L416" s="1"/>
  <c r="N418"/>
  <c r="P417"/>
  <c r="T417"/>
  <c r="U417" s="1"/>
  <c r="N419" l="1"/>
  <c r="P418"/>
  <c r="T418"/>
  <c r="U418" s="1"/>
  <c r="AB416"/>
  <c r="Z416"/>
  <c r="AA416" s="1"/>
  <c r="X417"/>
  <c r="V417"/>
  <c r="W417" s="1"/>
  <c r="C419"/>
  <c r="E418"/>
  <c r="I418"/>
  <c r="J418" s="1"/>
  <c r="D418"/>
  <c r="H418" s="1"/>
  <c r="O418"/>
  <c r="S418" s="1"/>
  <c r="Y417"/>
  <c r="M417"/>
  <c r="K417"/>
  <c r="L417" s="1"/>
  <c r="X418" l="1"/>
  <c r="V418"/>
  <c r="W418" s="1"/>
  <c r="C420"/>
  <c r="E419"/>
  <c r="I419"/>
  <c r="J419" s="1"/>
  <c r="D419"/>
  <c r="H419" s="1"/>
  <c r="O419"/>
  <c r="S419" s="1"/>
  <c r="AB417"/>
  <c r="Z417"/>
  <c r="AA417" s="1"/>
  <c r="Y418"/>
  <c r="M418"/>
  <c r="K418"/>
  <c r="L418" s="1"/>
  <c r="N420"/>
  <c r="P419"/>
  <c r="T419"/>
  <c r="U419" s="1"/>
  <c r="N421" l="1"/>
  <c r="P420"/>
  <c r="T420"/>
  <c r="U420" s="1"/>
  <c r="X419"/>
  <c r="V419"/>
  <c r="W419" s="1"/>
  <c r="C421"/>
  <c r="E420"/>
  <c r="I420"/>
  <c r="J420" s="1"/>
  <c r="D420"/>
  <c r="H420" s="1"/>
  <c r="O420"/>
  <c r="S420" s="1"/>
  <c r="AB418"/>
  <c r="Z418"/>
  <c r="AA418" s="1"/>
  <c r="Y419"/>
  <c r="M419"/>
  <c r="K419"/>
  <c r="L419" s="1"/>
  <c r="X420" l="1"/>
  <c r="V420"/>
  <c r="W420" s="1"/>
  <c r="C422"/>
  <c r="E421"/>
  <c r="I421"/>
  <c r="J421" s="1"/>
  <c r="D421"/>
  <c r="H421" s="1"/>
  <c r="O421"/>
  <c r="S421" s="1"/>
  <c r="AB419"/>
  <c r="Z419"/>
  <c r="AA419" s="1"/>
  <c r="Y420"/>
  <c r="M420"/>
  <c r="K420"/>
  <c r="L420" s="1"/>
  <c r="N422"/>
  <c r="P421"/>
  <c r="T421"/>
  <c r="U421" s="1"/>
  <c r="AB420" l="1"/>
  <c r="Z420"/>
  <c r="AA420" s="1"/>
  <c r="X421"/>
  <c r="V421"/>
  <c r="W421" s="1"/>
  <c r="C423"/>
  <c r="E422"/>
  <c r="I422"/>
  <c r="J422" s="1"/>
  <c r="D422"/>
  <c r="H422" s="1"/>
  <c r="O422"/>
  <c r="S422" s="1"/>
  <c r="N423"/>
  <c r="P422"/>
  <c r="T422"/>
  <c r="U422" s="1"/>
  <c r="Y421"/>
  <c r="M421"/>
  <c r="K421"/>
  <c r="L421" s="1"/>
  <c r="N424" l="1"/>
  <c r="P423"/>
  <c r="T423"/>
  <c r="U423" s="1"/>
  <c r="Y422"/>
  <c r="M422"/>
  <c r="K422"/>
  <c r="L422" s="1"/>
  <c r="AB421"/>
  <c r="Z421"/>
  <c r="AA421" s="1"/>
  <c r="X422"/>
  <c r="V422"/>
  <c r="W422" s="1"/>
  <c r="C424"/>
  <c r="E423"/>
  <c r="I423"/>
  <c r="J423" s="1"/>
  <c r="D423"/>
  <c r="H423" s="1"/>
  <c r="O423"/>
  <c r="S423" s="1"/>
  <c r="X423" l="1"/>
  <c r="V423"/>
  <c r="W423" s="1"/>
  <c r="C425"/>
  <c r="E424"/>
  <c r="I424"/>
  <c r="J424" s="1"/>
  <c r="D424"/>
  <c r="H424" s="1"/>
  <c r="O424"/>
  <c r="S424" s="1"/>
  <c r="AB422"/>
  <c r="Z422"/>
  <c r="AA422" s="1"/>
  <c r="Y423"/>
  <c r="M423"/>
  <c r="K423"/>
  <c r="L423" s="1"/>
  <c r="N425"/>
  <c r="P424"/>
  <c r="T424"/>
  <c r="U424" s="1"/>
  <c r="N426" l="1"/>
  <c r="P425"/>
  <c r="T425"/>
  <c r="U425" s="1"/>
  <c r="AB423"/>
  <c r="Z423"/>
  <c r="AA423" s="1"/>
  <c r="Y424"/>
  <c r="M424"/>
  <c r="K424"/>
  <c r="L424" s="1"/>
  <c r="X424"/>
  <c r="V424"/>
  <c r="W424" s="1"/>
  <c r="C426"/>
  <c r="E425"/>
  <c r="I425"/>
  <c r="J425" s="1"/>
  <c r="D425"/>
  <c r="H425" s="1"/>
  <c r="O425"/>
  <c r="S425" s="1"/>
  <c r="X425" l="1"/>
  <c r="V425"/>
  <c r="W425" s="1"/>
  <c r="C427"/>
  <c r="E426"/>
  <c r="I426"/>
  <c r="J426" s="1"/>
  <c r="D426"/>
  <c r="H426" s="1"/>
  <c r="O426"/>
  <c r="S426" s="1"/>
  <c r="AB424"/>
  <c r="Z424"/>
  <c r="AA424" s="1"/>
  <c r="Y425"/>
  <c r="M425"/>
  <c r="K425"/>
  <c r="L425" s="1"/>
  <c r="N427"/>
  <c r="P426"/>
  <c r="T426"/>
  <c r="U426" s="1"/>
  <c r="X426" l="1"/>
  <c r="V426"/>
  <c r="W426" s="1"/>
  <c r="C428"/>
  <c r="E427"/>
  <c r="I427"/>
  <c r="J427" s="1"/>
  <c r="D427"/>
  <c r="H427" s="1"/>
  <c r="O427"/>
  <c r="S427" s="1"/>
  <c r="N428"/>
  <c r="P427"/>
  <c r="T427"/>
  <c r="U427" s="1"/>
  <c r="AB425"/>
  <c r="Z425"/>
  <c r="AA425" s="1"/>
  <c r="Y426"/>
  <c r="M426"/>
  <c r="K426"/>
  <c r="L426" s="1"/>
  <c r="AB426" l="1"/>
  <c r="Z426"/>
  <c r="AA426" s="1"/>
  <c r="Y427"/>
  <c r="M427"/>
  <c r="K427"/>
  <c r="L427" s="1"/>
  <c r="N429"/>
  <c r="P428"/>
  <c r="T428"/>
  <c r="U428" s="1"/>
  <c r="X427"/>
  <c r="V427"/>
  <c r="W427" s="1"/>
  <c r="C429"/>
  <c r="E428"/>
  <c r="I428"/>
  <c r="J428" s="1"/>
  <c r="D428"/>
  <c r="H428" s="1"/>
  <c r="O428"/>
  <c r="S428" s="1"/>
  <c r="Y428" l="1"/>
  <c r="M428"/>
  <c r="K428"/>
  <c r="L428" s="1"/>
  <c r="N430"/>
  <c r="P429"/>
  <c r="T429"/>
  <c r="U429" s="1"/>
  <c r="X428"/>
  <c r="V428"/>
  <c r="W428" s="1"/>
  <c r="C430"/>
  <c r="E429"/>
  <c r="I429"/>
  <c r="J429" s="1"/>
  <c r="D429"/>
  <c r="H429" s="1"/>
  <c r="O429"/>
  <c r="S429" s="1"/>
  <c r="AB427"/>
  <c r="Z427"/>
  <c r="AA427" s="1"/>
  <c r="X429" l="1"/>
  <c r="V429"/>
  <c r="W429" s="1"/>
  <c r="C431"/>
  <c r="E430"/>
  <c r="I430"/>
  <c r="J430" s="1"/>
  <c r="D430"/>
  <c r="H430" s="1"/>
  <c r="O430"/>
  <c r="S430" s="1"/>
  <c r="N431"/>
  <c r="P430"/>
  <c r="T430"/>
  <c r="U430" s="1"/>
  <c r="Y429"/>
  <c r="M429"/>
  <c r="K429"/>
  <c r="L429" s="1"/>
  <c r="AB428"/>
  <c r="Z428"/>
  <c r="AA428" s="1"/>
  <c r="AB429" l="1"/>
  <c r="Z429"/>
  <c r="AA429" s="1"/>
  <c r="N432"/>
  <c r="P431"/>
  <c r="T431"/>
  <c r="U431" s="1"/>
  <c r="Y430"/>
  <c r="M430"/>
  <c r="K430"/>
  <c r="L430" s="1"/>
  <c r="X430"/>
  <c r="V430"/>
  <c r="W430" s="1"/>
  <c r="C432"/>
  <c r="E431"/>
  <c r="I431"/>
  <c r="J431" s="1"/>
  <c r="D431"/>
  <c r="H431" s="1"/>
  <c r="O431"/>
  <c r="S431" s="1"/>
  <c r="N433" l="1"/>
  <c r="P432"/>
  <c r="T432"/>
  <c r="U432" s="1"/>
  <c r="Y431"/>
  <c r="M431"/>
  <c r="K431"/>
  <c r="L431" s="1"/>
  <c r="X431"/>
  <c r="V431"/>
  <c r="W431" s="1"/>
  <c r="C433"/>
  <c r="E432"/>
  <c r="I432"/>
  <c r="J432" s="1"/>
  <c r="D432"/>
  <c r="H432" s="1"/>
  <c r="O432"/>
  <c r="S432" s="1"/>
  <c r="AB430"/>
  <c r="Z430"/>
  <c r="AA430" s="1"/>
  <c r="X432" l="1"/>
  <c r="V432"/>
  <c r="W432" s="1"/>
  <c r="C434"/>
  <c r="E433"/>
  <c r="I433"/>
  <c r="J433" s="1"/>
  <c r="D433"/>
  <c r="H433" s="1"/>
  <c r="O433"/>
  <c r="S433" s="1"/>
  <c r="Y432"/>
  <c r="M432"/>
  <c r="K432"/>
  <c r="L432" s="1"/>
  <c r="AB431"/>
  <c r="Z431"/>
  <c r="AA431" s="1"/>
  <c r="N434"/>
  <c r="P433"/>
  <c r="T433"/>
  <c r="U433" s="1"/>
  <c r="N435" l="1"/>
  <c r="P434"/>
  <c r="T434"/>
  <c r="U434" s="1"/>
  <c r="Y433"/>
  <c r="M433"/>
  <c r="K433"/>
  <c r="L433" s="1"/>
  <c r="AB432"/>
  <c r="Z432"/>
  <c r="AA432" s="1"/>
  <c r="X433"/>
  <c r="V433"/>
  <c r="W433" s="1"/>
  <c r="C435"/>
  <c r="E434"/>
  <c r="I434"/>
  <c r="J434" s="1"/>
  <c r="D434"/>
  <c r="H434" s="1"/>
  <c r="O434"/>
  <c r="S434" s="1"/>
  <c r="Y434" l="1"/>
  <c r="M434"/>
  <c r="K434"/>
  <c r="L434" s="1"/>
  <c r="X434"/>
  <c r="V434"/>
  <c r="W434" s="1"/>
  <c r="C436"/>
  <c r="E435"/>
  <c r="I435"/>
  <c r="J435" s="1"/>
  <c r="D435"/>
  <c r="H435" s="1"/>
  <c r="O435"/>
  <c r="S435" s="1"/>
  <c r="N436"/>
  <c r="P435"/>
  <c r="T435"/>
  <c r="U435" s="1"/>
  <c r="AB433"/>
  <c r="Z433"/>
  <c r="AA433" s="1"/>
  <c r="X435" l="1"/>
  <c r="V435"/>
  <c r="W435" s="1"/>
  <c r="C437"/>
  <c r="E436"/>
  <c r="I436"/>
  <c r="J436" s="1"/>
  <c r="D436"/>
  <c r="H436" s="1"/>
  <c r="O436"/>
  <c r="S436" s="1"/>
  <c r="AB434"/>
  <c r="Z434"/>
  <c r="AA434" s="1"/>
  <c r="N437"/>
  <c r="P436"/>
  <c r="T436"/>
  <c r="U436" s="1"/>
  <c r="Y435"/>
  <c r="M435"/>
  <c r="K435"/>
  <c r="L435" s="1"/>
  <c r="AB435" l="1"/>
  <c r="Z435"/>
  <c r="AA435" s="1"/>
  <c r="N438"/>
  <c r="P437"/>
  <c r="T437"/>
  <c r="U437" s="1"/>
  <c r="X436"/>
  <c r="V436"/>
  <c r="W436" s="1"/>
  <c r="C438"/>
  <c r="E437"/>
  <c r="I437"/>
  <c r="J437" s="1"/>
  <c r="D437"/>
  <c r="H437" s="1"/>
  <c r="O437"/>
  <c r="S437" s="1"/>
  <c r="Y436"/>
  <c r="M436"/>
  <c r="K436"/>
  <c r="L436" s="1"/>
  <c r="X437" l="1"/>
  <c r="V437"/>
  <c r="W437" s="1"/>
  <c r="C439"/>
  <c r="E438"/>
  <c r="I438"/>
  <c r="J438" s="1"/>
  <c r="D438"/>
  <c r="H438" s="1"/>
  <c r="O438"/>
  <c r="S438" s="1"/>
  <c r="AB436"/>
  <c r="Z436"/>
  <c r="AA436" s="1"/>
  <c r="Y437"/>
  <c r="M437"/>
  <c r="K437"/>
  <c r="L437" s="1"/>
  <c r="N439"/>
  <c r="P438"/>
  <c r="T438"/>
  <c r="U438" s="1"/>
  <c r="N440" l="1"/>
  <c r="P439"/>
  <c r="T439"/>
  <c r="U439" s="1"/>
  <c r="AB437"/>
  <c r="Z437"/>
  <c r="AA437" s="1"/>
  <c r="X438"/>
  <c r="V438"/>
  <c r="W438" s="1"/>
  <c r="C440"/>
  <c r="E439"/>
  <c r="I439"/>
  <c r="J439" s="1"/>
  <c r="D439"/>
  <c r="H439" s="1"/>
  <c r="O439"/>
  <c r="S439" s="1"/>
  <c r="Y438"/>
  <c r="M438"/>
  <c r="K438"/>
  <c r="L438" s="1"/>
  <c r="AB438" l="1"/>
  <c r="Z438"/>
  <c r="AA438" s="1"/>
  <c r="Y439"/>
  <c r="M439"/>
  <c r="K439"/>
  <c r="L439" s="1"/>
  <c r="X439"/>
  <c r="V439"/>
  <c r="W439" s="1"/>
  <c r="C441"/>
  <c r="E440"/>
  <c r="I440"/>
  <c r="J440" s="1"/>
  <c r="D440"/>
  <c r="H440" s="1"/>
  <c r="O440"/>
  <c r="S440" s="1"/>
  <c r="N441"/>
  <c r="P440"/>
  <c r="T440"/>
  <c r="U440" s="1"/>
  <c r="X440" l="1"/>
  <c r="V440"/>
  <c r="W440" s="1"/>
  <c r="C442"/>
  <c r="E441"/>
  <c r="I441"/>
  <c r="J441" s="1"/>
  <c r="D441"/>
  <c r="H441" s="1"/>
  <c r="O441"/>
  <c r="S441" s="1"/>
  <c r="N442"/>
  <c r="P441"/>
  <c r="T441"/>
  <c r="U441" s="1"/>
  <c r="Y440"/>
  <c r="M440"/>
  <c r="K440"/>
  <c r="L440" s="1"/>
  <c r="AB439"/>
  <c r="Z439"/>
  <c r="AA439" s="1"/>
  <c r="N443" l="1"/>
  <c r="P442"/>
  <c r="T442"/>
  <c r="U442" s="1"/>
  <c r="Y441"/>
  <c r="M441"/>
  <c r="K441"/>
  <c r="L441" s="1"/>
  <c r="AB440"/>
  <c r="Z440"/>
  <c r="AA440" s="1"/>
  <c r="X441"/>
  <c r="V441"/>
  <c r="W441" s="1"/>
  <c r="C443"/>
  <c r="E442"/>
  <c r="I442"/>
  <c r="J442" s="1"/>
  <c r="D442"/>
  <c r="H442" s="1"/>
  <c r="O442"/>
  <c r="S442" s="1"/>
  <c r="X442" l="1"/>
  <c r="V442"/>
  <c r="W442" s="1"/>
  <c r="C444"/>
  <c r="E443"/>
  <c r="I443"/>
  <c r="J443" s="1"/>
  <c r="D443"/>
  <c r="H443" s="1"/>
  <c r="O443"/>
  <c r="S443" s="1"/>
  <c r="AB441"/>
  <c r="Z441"/>
  <c r="AA441" s="1"/>
  <c r="Y442"/>
  <c r="M442"/>
  <c r="K442"/>
  <c r="L442" s="1"/>
  <c r="N444"/>
  <c r="P443"/>
  <c r="T443"/>
  <c r="U443" s="1"/>
  <c r="N445" l="1"/>
  <c r="P444"/>
  <c r="T444"/>
  <c r="U444" s="1"/>
  <c r="AB442"/>
  <c r="Z442"/>
  <c r="AA442" s="1"/>
  <c r="X443"/>
  <c r="V443"/>
  <c r="W443" s="1"/>
  <c r="C445"/>
  <c r="E444"/>
  <c r="I444"/>
  <c r="J444" s="1"/>
  <c r="D444"/>
  <c r="H444" s="1"/>
  <c r="O444"/>
  <c r="S444" s="1"/>
  <c r="Y443"/>
  <c r="M443"/>
  <c r="K443"/>
  <c r="L443" s="1"/>
  <c r="X444" l="1"/>
  <c r="V444"/>
  <c r="W444" s="1"/>
  <c r="C446"/>
  <c r="E445"/>
  <c r="I445"/>
  <c r="J445" s="1"/>
  <c r="D445"/>
  <c r="H445" s="1"/>
  <c r="O445"/>
  <c r="S445" s="1"/>
  <c r="AB443"/>
  <c r="Z443"/>
  <c r="AA443" s="1"/>
  <c r="Y444"/>
  <c r="M444"/>
  <c r="K444"/>
  <c r="L444" s="1"/>
  <c r="N446"/>
  <c r="P445"/>
  <c r="T445"/>
  <c r="U445" s="1"/>
  <c r="N447" l="1"/>
  <c r="P446"/>
  <c r="T446"/>
  <c r="U446" s="1"/>
  <c r="AB444"/>
  <c r="Z444"/>
  <c r="AA444" s="1"/>
  <c r="X445"/>
  <c r="V445"/>
  <c r="W445" s="1"/>
  <c r="C447"/>
  <c r="E446"/>
  <c r="I446"/>
  <c r="J446" s="1"/>
  <c r="D446"/>
  <c r="H446" s="1"/>
  <c r="O446"/>
  <c r="S446" s="1"/>
  <c r="Y445"/>
  <c r="M445"/>
  <c r="K445"/>
  <c r="L445" s="1"/>
  <c r="Y446" l="1"/>
  <c r="M446"/>
  <c r="K446"/>
  <c r="L446" s="1"/>
  <c r="N448"/>
  <c r="P447"/>
  <c r="T447"/>
  <c r="U447" s="1"/>
  <c r="AB445"/>
  <c r="Z445"/>
  <c r="AA445" s="1"/>
  <c r="X446"/>
  <c r="V446"/>
  <c r="W446" s="1"/>
  <c r="C448"/>
  <c r="E447"/>
  <c r="I447"/>
  <c r="J447" s="1"/>
  <c r="D447"/>
  <c r="H447" s="1"/>
  <c r="O447"/>
  <c r="S447" s="1"/>
  <c r="Y447" l="1"/>
  <c r="M447"/>
  <c r="K447"/>
  <c r="L447" s="1"/>
  <c r="X447"/>
  <c r="V447"/>
  <c r="W447" s="1"/>
  <c r="C449"/>
  <c r="E448"/>
  <c r="I448"/>
  <c r="J448" s="1"/>
  <c r="D448"/>
  <c r="H448" s="1"/>
  <c r="O448"/>
  <c r="S448" s="1"/>
  <c r="N449"/>
  <c r="P448"/>
  <c r="T448"/>
  <c r="U448" s="1"/>
  <c r="AB446"/>
  <c r="Z446"/>
  <c r="AA446" s="1"/>
  <c r="N450" l="1"/>
  <c r="P449"/>
  <c r="T449"/>
  <c r="U449" s="1"/>
  <c r="Y448"/>
  <c r="K448"/>
  <c r="L448" s="1"/>
  <c r="M448"/>
  <c r="X448"/>
  <c r="V448"/>
  <c r="W448" s="1"/>
  <c r="C450"/>
  <c r="E449"/>
  <c r="I449"/>
  <c r="J449" s="1"/>
  <c r="D449"/>
  <c r="H449" s="1"/>
  <c r="O449"/>
  <c r="S449" s="1"/>
  <c r="AB447"/>
  <c r="Z447"/>
  <c r="AA447" s="1"/>
  <c r="X449" l="1"/>
  <c r="V449"/>
  <c r="W449" s="1"/>
  <c r="C451"/>
  <c r="E450"/>
  <c r="I450"/>
  <c r="J450" s="1"/>
  <c r="D450"/>
  <c r="H450" s="1"/>
  <c r="O450"/>
  <c r="S450" s="1"/>
  <c r="N451"/>
  <c r="P450"/>
  <c r="T450"/>
  <c r="U450" s="1"/>
  <c r="Y449"/>
  <c r="K449"/>
  <c r="L449" s="1"/>
  <c r="M449"/>
  <c r="AB448"/>
  <c r="Z448"/>
  <c r="AA448" s="1"/>
  <c r="AB449" l="1"/>
  <c r="Z449"/>
  <c r="AA449" s="1"/>
  <c r="N452"/>
  <c r="P451"/>
  <c r="T451"/>
  <c r="U451" s="1"/>
  <c r="Y450"/>
  <c r="K450"/>
  <c r="L450" s="1"/>
  <c r="M450"/>
  <c r="X450"/>
  <c r="V450"/>
  <c r="W450" s="1"/>
  <c r="C452"/>
  <c r="E451"/>
  <c r="I451"/>
  <c r="J451" s="1"/>
  <c r="D451"/>
  <c r="H451" s="1"/>
  <c r="O451"/>
  <c r="S451" s="1"/>
  <c r="N453" l="1"/>
  <c r="P452"/>
  <c r="T452"/>
  <c r="U452" s="1"/>
  <c r="Y451"/>
  <c r="K451"/>
  <c r="L451" s="1"/>
  <c r="M451"/>
  <c r="X451"/>
  <c r="V451"/>
  <c r="W451" s="1"/>
  <c r="C453"/>
  <c r="E452"/>
  <c r="I452"/>
  <c r="J452" s="1"/>
  <c r="D452"/>
  <c r="H452" s="1"/>
  <c r="O452"/>
  <c r="S452" s="1"/>
  <c r="AB450"/>
  <c r="Z450"/>
  <c r="AA450" s="1"/>
  <c r="Y452" l="1"/>
  <c r="K452"/>
  <c r="L452" s="1"/>
  <c r="M452"/>
  <c r="X452"/>
  <c r="V452"/>
  <c r="W452" s="1"/>
  <c r="C454"/>
  <c r="E453"/>
  <c r="I453"/>
  <c r="J453" s="1"/>
  <c r="D453"/>
  <c r="H453" s="1"/>
  <c r="O453"/>
  <c r="S453" s="1"/>
  <c r="AB451"/>
  <c r="Z451"/>
  <c r="AA451" s="1"/>
  <c r="N454"/>
  <c r="P453"/>
  <c r="T453"/>
  <c r="U453" s="1"/>
  <c r="AB452" l="1"/>
  <c r="Z452"/>
  <c r="AA452" s="1"/>
  <c r="N455"/>
  <c r="P454"/>
  <c r="T454"/>
  <c r="U454" s="1"/>
  <c r="Y453"/>
  <c r="K453"/>
  <c r="L453" s="1"/>
  <c r="M453"/>
  <c r="X453"/>
  <c r="V453"/>
  <c r="W453" s="1"/>
  <c r="C455"/>
  <c r="E454"/>
  <c r="I454"/>
  <c r="J454" s="1"/>
  <c r="D454"/>
  <c r="H454" s="1"/>
  <c r="O454"/>
  <c r="S454" s="1"/>
  <c r="X454" l="1"/>
  <c r="V454"/>
  <c r="W454" s="1"/>
  <c r="C456"/>
  <c r="E455"/>
  <c r="I455"/>
  <c r="J455" s="1"/>
  <c r="D455"/>
  <c r="H455" s="1"/>
  <c r="O455"/>
  <c r="S455" s="1"/>
  <c r="AB453"/>
  <c r="Z453"/>
  <c r="AA453" s="1"/>
  <c r="Y454"/>
  <c r="K454"/>
  <c r="L454" s="1"/>
  <c r="M454"/>
  <c r="N456"/>
  <c r="P455"/>
  <c r="T455"/>
  <c r="U455" s="1"/>
  <c r="AB454" l="1"/>
  <c r="Z454"/>
  <c r="AA454" s="1"/>
  <c r="Y455"/>
  <c r="K455"/>
  <c r="L455" s="1"/>
  <c r="M455"/>
  <c r="N457"/>
  <c r="P456"/>
  <c r="T456"/>
  <c r="U456" s="1"/>
  <c r="X455"/>
  <c r="V455"/>
  <c r="W455" s="1"/>
  <c r="C457"/>
  <c r="E456"/>
  <c r="I456"/>
  <c r="J456" s="1"/>
  <c r="D456"/>
  <c r="H456" s="1"/>
  <c r="O456"/>
  <c r="S456" s="1"/>
  <c r="Y456" l="1"/>
  <c r="K456"/>
  <c r="L456" s="1"/>
  <c r="M456"/>
  <c r="X456"/>
  <c r="V456"/>
  <c r="W456" s="1"/>
  <c r="C458"/>
  <c r="E457"/>
  <c r="I457"/>
  <c r="J457" s="1"/>
  <c r="D457"/>
  <c r="H457" s="1"/>
  <c r="O457"/>
  <c r="S457" s="1"/>
  <c r="N458"/>
  <c r="P457"/>
  <c r="T457"/>
  <c r="U457" s="1"/>
  <c r="AB455"/>
  <c r="Z455"/>
  <c r="AA455" s="1"/>
  <c r="N459" l="1"/>
  <c r="P458"/>
  <c r="T458"/>
  <c r="U458" s="1"/>
  <c r="Y457"/>
  <c r="K457"/>
  <c r="L457" s="1"/>
  <c r="M457"/>
  <c r="X457"/>
  <c r="V457"/>
  <c r="W457" s="1"/>
  <c r="C459"/>
  <c r="E458"/>
  <c r="I458"/>
  <c r="J458" s="1"/>
  <c r="D458"/>
  <c r="H458" s="1"/>
  <c r="O458"/>
  <c r="S458" s="1"/>
  <c r="AB456"/>
  <c r="Z456"/>
  <c r="AA456" s="1"/>
  <c r="Y458" l="1"/>
  <c r="K458"/>
  <c r="L458" s="1"/>
  <c r="M458"/>
  <c r="AB457"/>
  <c r="Z457"/>
  <c r="AA457" s="1"/>
  <c r="X458"/>
  <c r="V458"/>
  <c r="W458" s="1"/>
  <c r="C460"/>
  <c r="E459"/>
  <c r="I459"/>
  <c r="J459" s="1"/>
  <c r="D459"/>
  <c r="H459" s="1"/>
  <c r="O459"/>
  <c r="S459" s="1"/>
  <c r="N460"/>
  <c r="P459"/>
  <c r="T459"/>
  <c r="U459" s="1"/>
  <c r="X459" l="1"/>
  <c r="V459"/>
  <c r="W459" s="1"/>
  <c r="C461"/>
  <c r="E460"/>
  <c r="I460"/>
  <c r="J460" s="1"/>
  <c r="D460"/>
  <c r="H460" s="1"/>
  <c r="O460"/>
  <c r="S460" s="1"/>
  <c r="AB458"/>
  <c r="Z458"/>
  <c r="AA458" s="1"/>
  <c r="N461"/>
  <c r="P460"/>
  <c r="T460"/>
  <c r="U460" s="1"/>
  <c r="Y459"/>
  <c r="K459"/>
  <c r="L459" s="1"/>
  <c r="M459"/>
  <c r="N462" l="1"/>
  <c r="P461"/>
  <c r="T461"/>
  <c r="U461" s="1"/>
  <c r="Y460"/>
  <c r="K460"/>
  <c r="L460" s="1"/>
  <c r="M460"/>
  <c r="AB459"/>
  <c r="Z459"/>
  <c r="AA459" s="1"/>
  <c r="X460"/>
  <c r="V460"/>
  <c r="W460" s="1"/>
  <c r="C462"/>
  <c r="E461"/>
  <c r="I461"/>
  <c r="J461" s="1"/>
  <c r="D461"/>
  <c r="H461" s="1"/>
  <c r="O461"/>
  <c r="S461" s="1"/>
  <c r="AB460" l="1"/>
  <c r="Z460"/>
  <c r="AA460" s="1"/>
  <c r="X461"/>
  <c r="V461"/>
  <c r="W461" s="1"/>
  <c r="C463"/>
  <c r="E462"/>
  <c r="I462"/>
  <c r="J462" s="1"/>
  <c r="D462"/>
  <c r="H462" s="1"/>
  <c r="O462"/>
  <c r="S462" s="1"/>
  <c r="Y461"/>
  <c r="K461"/>
  <c r="L461" s="1"/>
  <c r="M461"/>
  <c r="N463"/>
  <c r="P462"/>
  <c r="T462"/>
  <c r="U462" s="1"/>
  <c r="N464" l="1"/>
  <c r="P463"/>
  <c r="T463"/>
  <c r="U463" s="1"/>
  <c r="AB461"/>
  <c r="Z461"/>
  <c r="AA461" s="1"/>
  <c r="Y462"/>
  <c r="K462"/>
  <c r="L462" s="1"/>
  <c r="M462"/>
  <c r="X462"/>
  <c r="V462"/>
  <c r="W462" s="1"/>
  <c r="C464"/>
  <c r="E463"/>
  <c r="I463"/>
  <c r="J463" s="1"/>
  <c r="D463"/>
  <c r="H463" s="1"/>
  <c r="O463"/>
  <c r="S463" s="1"/>
  <c r="AB462" l="1"/>
  <c r="Z462"/>
  <c r="AA462" s="1"/>
  <c r="X463"/>
  <c r="V463"/>
  <c r="W463" s="1"/>
  <c r="C465"/>
  <c r="E464"/>
  <c r="I464"/>
  <c r="J464" s="1"/>
  <c r="D464"/>
  <c r="H464" s="1"/>
  <c r="O464"/>
  <c r="S464" s="1"/>
  <c r="Y463"/>
  <c r="K463"/>
  <c r="L463" s="1"/>
  <c r="M463"/>
  <c r="N465"/>
  <c r="P464"/>
  <c r="T464"/>
  <c r="U464" s="1"/>
  <c r="X464" l="1"/>
  <c r="V464"/>
  <c r="W464" s="1"/>
  <c r="C466"/>
  <c r="E465"/>
  <c r="I465"/>
  <c r="J465" s="1"/>
  <c r="D465"/>
  <c r="H465" s="1"/>
  <c r="O465"/>
  <c r="S465" s="1"/>
  <c r="N466"/>
  <c r="P465"/>
  <c r="T465"/>
  <c r="U465" s="1"/>
  <c r="AB463"/>
  <c r="Z463"/>
  <c r="AA463" s="1"/>
  <c r="Y464"/>
  <c r="K464"/>
  <c r="L464" s="1"/>
  <c r="M464"/>
  <c r="Y465" l="1"/>
  <c r="K465"/>
  <c r="L465" s="1"/>
  <c r="M465"/>
  <c r="AB464"/>
  <c r="Z464"/>
  <c r="AA464" s="1"/>
  <c r="N467"/>
  <c r="P466"/>
  <c r="T466"/>
  <c r="U466" s="1"/>
  <c r="X465"/>
  <c r="V465"/>
  <c r="W465" s="1"/>
  <c r="C467"/>
  <c r="E466"/>
  <c r="I466"/>
  <c r="J466" s="1"/>
  <c r="D466"/>
  <c r="H466" s="1"/>
  <c r="O466"/>
  <c r="S466" s="1"/>
  <c r="X466" l="1"/>
  <c r="V466"/>
  <c r="W466" s="1"/>
  <c r="C468"/>
  <c r="E467"/>
  <c r="I467"/>
  <c r="J467" s="1"/>
  <c r="D467"/>
  <c r="H467" s="1"/>
  <c r="O467"/>
  <c r="S467" s="1"/>
  <c r="Y466"/>
  <c r="K466"/>
  <c r="L466" s="1"/>
  <c r="M466"/>
  <c r="N468"/>
  <c r="P467"/>
  <c r="T467"/>
  <c r="U467" s="1"/>
  <c r="AB465"/>
  <c r="Z465"/>
  <c r="AA465" s="1"/>
  <c r="N469" l="1"/>
  <c r="P468"/>
  <c r="T468"/>
  <c r="U468" s="1"/>
  <c r="AB466"/>
  <c r="Z466"/>
  <c r="AA466" s="1"/>
  <c r="Y467"/>
  <c r="K467"/>
  <c r="L467" s="1"/>
  <c r="M467"/>
  <c r="X467"/>
  <c r="V467"/>
  <c r="W467" s="1"/>
  <c r="C469"/>
  <c r="E468"/>
  <c r="I468"/>
  <c r="J468" s="1"/>
  <c r="D468"/>
  <c r="H468" s="1"/>
  <c r="O468"/>
  <c r="S468" s="1"/>
  <c r="X468" l="1"/>
  <c r="V468"/>
  <c r="W468" s="1"/>
  <c r="C470"/>
  <c r="E469"/>
  <c r="I469"/>
  <c r="J469" s="1"/>
  <c r="D469"/>
  <c r="H469" s="1"/>
  <c r="O469"/>
  <c r="S469" s="1"/>
  <c r="AB467"/>
  <c r="Z467"/>
  <c r="AA467" s="1"/>
  <c r="Y468"/>
  <c r="K468"/>
  <c r="L468" s="1"/>
  <c r="M468"/>
  <c r="N470"/>
  <c r="P469"/>
  <c r="T469"/>
  <c r="U469" s="1"/>
  <c r="AB468" l="1"/>
  <c r="Z468"/>
  <c r="AA468" s="1"/>
  <c r="X469"/>
  <c r="V469"/>
  <c r="W469" s="1"/>
  <c r="C471"/>
  <c r="E470"/>
  <c r="I470"/>
  <c r="J470" s="1"/>
  <c r="D470"/>
  <c r="H470" s="1"/>
  <c r="O470"/>
  <c r="S470" s="1"/>
  <c r="N471"/>
  <c r="P470"/>
  <c r="T470"/>
  <c r="U470" s="1"/>
  <c r="Y469"/>
  <c r="K469"/>
  <c r="L469" s="1"/>
  <c r="M469"/>
  <c r="Y470" l="1"/>
  <c r="K470"/>
  <c r="L470" s="1"/>
  <c r="M470"/>
  <c r="AB469"/>
  <c r="Z469"/>
  <c r="AA469" s="1"/>
  <c r="N472"/>
  <c r="P471"/>
  <c r="T471"/>
  <c r="U471" s="1"/>
  <c r="X470"/>
  <c r="V470"/>
  <c r="W470" s="1"/>
  <c r="C472"/>
  <c r="E471"/>
  <c r="I471"/>
  <c r="J471" s="1"/>
  <c r="D471"/>
  <c r="H471" s="1"/>
  <c r="O471"/>
  <c r="S471" s="1"/>
  <c r="X471" l="1"/>
  <c r="V471"/>
  <c r="W471" s="1"/>
  <c r="C473"/>
  <c r="E472"/>
  <c r="I472"/>
  <c r="J472" s="1"/>
  <c r="D472"/>
  <c r="H472" s="1"/>
  <c r="O472"/>
  <c r="S472" s="1"/>
  <c r="AB470"/>
  <c r="Z470"/>
  <c r="AA470" s="1"/>
  <c r="Y471"/>
  <c r="K471"/>
  <c r="L471" s="1"/>
  <c r="M471"/>
  <c r="N473"/>
  <c r="P472"/>
  <c r="T472"/>
  <c r="U472" s="1"/>
  <c r="Y472" l="1"/>
  <c r="K472"/>
  <c r="L472" s="1"/>
  <c r="M472"/>
  <c r="AB471"/>
  <c r="Z471"/>
  <c r="AA471" s="1"/>
  <c r="N474"/>
  <c r="P473"/>
  <c r="T473"/>
  <c r="U473" s="1"/>
  <c r="X472"/>
  <c r="V472"/>
  <c r="W472" s="1"/>
  <c r="C474"/>
  <c r="E473"/>
  <c r="I473"/>
  <c r="J473" s="1"/>
  <c r="D473"/>
  <c r="H473" s="1"/>
  <c r="O473"/>
  <c r="S473" s="1"/>
  <c r="Y473" l="1"/>
  <c r="K473"/>
  <c r="L473" s="1"/>
  <c r="M473"/>
  <c r="N475"/>
  <c r="P474"/>
  <c r="T474"/>
  <c r="U474" s="1"/>
  <c r="AB472"/>
  <c r="Z472"/>
  <c r="AA472" s="1"/>
  <c r="X473"/>
  <c r="V473"/>
  <c r="W473" s="1"/>
  <c r="C475"/>
  <c r="E474"/>
  <c r="I474"/>
  <c r="J474" s="1"/>
  <c r="D474"/>
  <c r="H474" s="1"/>
  <c r="O474"/>
  <c r="S474" s="1"/>
  <c r="Y474" l="1"/>
  <c r="K474"/>
  <c r="L474" s="1"/>
  <c r="M474"/>
  <c r="X474"/>
  <c r="V474"/>
  <c r="W474" s="1"/>
  <c r="C476"/>
  <c r="E475"/>
  <c r="I475"/>
  <c r="J475" s="1"/>
  <c r="D475"/>
  <c r="H475" s="1"/>
  <c r="O475"/>
  <c r="S475" s="1"/>
  <c r="N476"/>
  <c r="P475"/>
  <c r="T475"/>
  <c r="U475" s="1"/>
  <c r="AB473"/>
  <c r="Z473"/>
  <c r="AA473" s="1"/>
  <c r="X475" l="1"/>
  <c r="V475"/>
  <c r="W475" s="1"/>
  <c r="C477"/>
  <c r="E476"/>
  <c r="I476"/>
  <c r="J476" s="1"/>
  <c r="D476"/>
  <c r="H476" s="1"/>
  <c r="O476"/>
  <c r="S476" s="1"/>
  <c r="N477"/>
  <c r="P476"/>
  <c r="T476"/>
  <c r="U476" s="1"/>
  <c r="Y475"/>
  <c r="K475"/>
  <c r="L475" s="1"/>
  <c r="M475"/>
  <c r="AB474"/>
  <c r="Z474"/>
  <c r="AA474" s="1"/>
  <c r="AB475" l="1"/>
  <c r="Z475"/>
  <c r="AA475" s="1"/>
  <c r="X476"/>
  <c r="V476"/>
  <c r="W476" s="1"/>
  <c r="C478"/>
  <c r="E477"/>
  <c r="I477"/>
  <c r="J477" s="1"/>
  <c r="D477"/>
  <c r="H477" s="1"/>
  <c r="O477"/>
  <c r="S477" s="1"/>
  <c r="N478"/>
  <c r="P477"/>
  <c r="T477"/>
  <c r="U477" s="1"/>
  <c r="Y476"/>
  <c r="K476"/>
  <c r="L476" s="1"/>
  <c r="M476"/>
  <c r="N479" l="1"/>
  <c r="P478"/>
  <c r="T478"/>
  <c r="U478" s="1"/>
  <c r="X477"/>
  <c r="V477"/>
  <c r="W477" s="1"/>
  <c r="C479"/>
  <c r="E478"/>
  <c r="I478"/>
  <c r="J478" s="1"/>
  <c r="D478"/>
  <c r="H478" s="1"/>
  <c r="O478"/>
  <c r="S478" s="1"/>
  <c r="AB476"/>
  <c r="Z476"/>
  <c r="AA476" s="1"/>
  <c r="Y477"/>
  <c r="K477"/>
  <c r="L477" s="1"/>
  <c r="M477"/>
  <c r="AB477" l="1"/>
  <c r="Z477"/>
  <c r="AA477" s="1"/>
  <c r="Y478"/>
  <c r="K478"/>
  <c r="L478" s="1"/>
  <c r="M478"/>
  <c r="N480"/>
  <c r="P479"/>
  <c r="T479"/>
  <c r="U479" s="1"/>
  <c r="X478"/>
  <c r="V478"/>
  <c r="W478" s="1"/>
  <c r="C480"/>
  <c r="E479"/>
  <c r="I479"/>
  <c r="J479" s="1"/>
  <c r="D479"/>
  <c r="H479" s="1"/>
  <c r="O479"/>
  <c r="S479" s="1"/>
  <c r="X479" l="1"/>
  <c r="V479"/>
  <c r="W479" s="1"/>
  <c r="C481"/>
  <c r="E480"/>
  <c r="I480"/>
  <c r="J480" s="1"/>
  <c r="D480"/>
  <c r="H480" s="1"/>
  <c r="O480"/>
  <c r="S480" s="1"/>
  <c r="AB478"/>
  <c r="Z478"/>
  <c r="AA478" s="1"/>
  <c r="Y479"/>
  <c r="K479"/>
  <c r="L479" s="1"/>
  <c r="M479"/>
  <c r="N481"/>
  <c r="P480"/>
  <c r="T480"/>
  <c r="U480" s="1"/>
  <c r="Y480" l="1"/>
  <c r="K480"/>
  <c r="L480" s="1"/>
  <c r="M480"/>
  <c r="N482"/>
  <c r="P481"/>
  <c r="T481"/>
  <c r="U481" s="1"/>
  <c r="AB479"/>
  <c r="Z479"/>
  <c r="AA479" s="1"/>
  <c r="X480"/>
  <c r="V480"/>
  <c r="W480" s="1"/>
  <c r="C482"/>
  <c r="E481"/>
  <c r="I481"/>
  <c r="J481" s="1"/>
  <c r="D481"/>
  <c r="H481" s="1"/>
  <c r="O481"/>
  <c r="S481" s="1"/>
  <c r="X481" l="1"/>
  <c r="V481"/>
  <c r="W481" s="1"/>
  <c r="C483"/>
  <c r="E482"/>
  <c r="I482"/>
  <c r="J482" s="1"/>
  <c r="D482"/>
  <c r="H482" s="1"/>
  <c r="O482"/>
  <c r="S482" s="1"/>
  <c r="AB480"/>
  <c r="Z480"/>
  <c r="AA480" s="1"/>
  <c r="Y481"/>
  <c r="K481"/>
  <c r="L481" s="1"/>
  <c r="M481"/>
  <c r="N483"/>
  <c r="P482"/>
  <c r="T482"/>
  <c r="U482" s="1"/>
  <c r="AB481" l="1"/>
  <c r="Z481"/>
  <c r="AA481" s="1"/>
  <c r="Y482"/>
  <c r="K482"/>
  <c r="L482" s="1"/>
  <c r="M482"/>
  <c r="N484"/>
  <c r="P483"/>
  <c r="T483"/>
  <c r="U483" s="1"/>
  <c r="X482"/>
  <c r="V482"/>
  <c r="W482" s="1"/>
  <c r="C484"/>
  <c r="E483"/>
  <c r="I483"/>
  <c r="J483" s="1"/>
  <c r="D483"/>
  <c r="H483" s="1"/>
  <c r="O483"/>
  <c r="S483" s="1"/>
  <c r="X483" l="1"/>
  <c r="V483"/>
  <c r="W483" s="1"/>
  <c r="C485"/>
  <c r="E484"/>
  <c r="I484"/>
  <c r="J484" s="1"/>
  <c r="D484"/>
  <c r="H484" s="1"/>
  <c r="O484"/>
  <c r="S484" s="1"/>
  <c r="Y483"/>
  <c r="K483"/>
  <c r="L483" s="1"/>
  <c r="M483"/>
  <c r="N485"/>
  <c r="P484"/>
  <c r="T484"/>
  <c r="U484" s="1"/>
  <c r="AB482"/>
  <c r="Z482"/>
  <c r="AA482" s="1"/>
  <c r="X484" l="1"/>
  <c r="V484"/>
  <c r="W484" s="1"/>
  <c r="C486"/>
  <c r="E485"/>
  <c r="I485"/>
  <c r="J485" s="1"/>
  <c r="D485"/>
  <c r="H485" s="1"/>
  <c r="O485"/>
  <c r="S485" s="1"/>
  <c r="N486"/>
  <c r="P485"/>
  <c r="T485"/>
  <c r="U485" s="1"/>
  <c r="AB483"/>
  <c r="Z483"/>
  <c r="AA483" s="1"/>
  <c r="Y484"/>
  <c r="K484"/>
  <c r="L484" s="1"/>
  <c r="M484"/>
  <c r="AB484" l="1"/>
  <c r="Z484"/>
  <c r="AA484" s="1"/>
  <c r="X485"/>
  <c r="V485"/>
  <c r="W485" s="1"/>
  <c r="C487"/>
  <c r="E486"/>
  <c r="I486"/>
  <c r="J486" s="1"/>
  <c r="D486"/>
  <c r="H486" s="1"/>
  <c r="O486"/>
  <c r="S486" s="1"/>
  <c r="N487"/>
  <c r="P486"/>
  <c r="T486"/>
  <c r="U486" s="1"/>
  <c r="Y485"/>
  <c r="K485"/>
  <c r="L485" s="1"/>
  <c r="M485"/>
  <c r="AB485" l="1"/>
  <c r="Z485"/>
  <c r="AA485" s="1"/>
  <c r="X486"/>
  <c r="V486"/>
  <c r="W486" s="1"/>
  <c r="C488"/>
  <c r="E487"/>
  <c r="I487"/>
  <c r="J487" s="1"/>
  <c r="D487"/>
  <c r="H487" s="1"/>
  <c r="O487"/>
  <c r="S487" s="1"/>
  <c r="N488"/>
  <c r="P487"/>
  <c r="T487"/>
  <c r="U487" s="1"/>
  <c r="Y486"/>
  <c r="K486"/>
  <c r="L486" s="1"/>
  <c r="M486"/>
  <c r="AB486" l="1"/>
  <c r="Z486"/>
  <c r="AA486" s="1"/>
  <c r="N489"/>
  <c r="P488"/>
  <c r="T488"/>
  <c r="U488" s="1"/>
  <c r="X487"/>
  <c r="V487"/>
  <c r="W487" s="1"/>
  <c r="C489"/>
  <c r="E488"/>
  <c r="I488"/>
  <c r="J488" s="1"/>
  <c r="D488"/>
  <c r="H488" s="1"/>
  <c r="O488"/>
  <c r="S488" s="1"/>
  <c r="Y487"/>
  <c r="K487"/>
  <c r="L487" s="1"/>
  <c r="M487"/>
  <c r="AB487" l="1"/>
  <c r="Z487"/>
  <c r="AA487" s="1"/>
  <c r="X488"/>
  <c r="V488"/>
  <c r="W488" s="1"/>
  <c r="C490"/>
  <c r="E489"/>
  <c r="I489"/>
  <c r="J489" s="1"/>
  <c r="D489"/>
  <c r="H489" s="1"/>
  <c r="O489"/>
  <c r="S489" s="1"/>
  <c r="Y488"/>
  <c r="K488"/>
  <c r="L488" s="1"/>
  <c r="M488"/>
  <c r="N490"/>
  <c r="P489"/>
  <c r="T489"/>
  <c r="U489" s="1"/>
  <c r="N491" l="1"/>
  <c r="P490"/>
  <c r="T490"/>
  <c r="U490" s="1"/>
  <c r="X489"/>
  <c r="V489"/>
  <c r="W489" s="1"/>
  <c r="C491"/>
  <c r="E490"/>
  <c r="I490"/>
  <c r="J490" s="1"/>
  <c r="D490"/>
  <c r="H490" s="1"/>
  <c r="O490"/>
  <c r="S490" s="1"/>
  <c r="AB488"/>
  <c r="Z488"/>
  <c r="AA488" s="1"/>
  <c r="Y489"/>
  <c r="K489"/>
  <c r="L489" s="1"/>
  <c r="M489"/>
  <c r="AB489" l="1"/>
  <c r="Z489"/>
  <c r="AA489" s="1"/>
  <c r="X490"/>
  <c r="V490"/>
  <c r="W490" s="1"/>
  <c r="C492"/>
  <c r="E491"/>
  <c r="I491"/>
  <c r="J491" s="1"/>
  <c r="D491"/>
  <c r="H491" s="1"/>
  <c r="O491"/>
  <c r="S491" s="1"/>
  <c r="Y490"/>
  <c r="K490"/>
  <c r="L490" s="1"/>
  <c r="M490"/>
  <c r="N492"/>
  <c r="P491"/>
  <c r="T491"/>
  <c r="U491" s="1"/>
  <c r="N493" l="1"/>
  <c r="P492"/>
  <c r="T492"/>
  <c r="U492" s="1"/>
  <c r="X491"/>
  <c r="V491"/>
  <c r="W491" s="1"/>
  <c r="C493"/>
  <c r="E492"/>
  <c r="I492"/>
  <c r="J492" s="1"/>
  <c r="D492"/>
  <c r="H492" s="1"/>
  <c r="O492"/>
  <c r="S492" s="1"/>
  <c r="AB490"/>
  <c r="Z490"/>
  <c r="AA490" s="1"/>
  <c r="Y491"/>
  <c r="K491"/>
  <c r="L491" s="1"/>
  <c r="M491"/>
  <c r="AB491" l="1"/>
  <c r="Z491"/>
  <c r="AA491" s="1"/>
  <c r="Y492"/>
  <c r="K492"/>
  <c r="L492" s="1"/>
  <c r="M492"/>
  <c r="N494"/>
  <c r="P493"/>
  <c r="T493"/>
  <c r="U493" s="1"/>
  <c r="X492"/>
  <c r="V492"/>
  <c r="W492" s="1"/>
  <c r="C494"/>
  <c r="E493"/>
  <c r="I493"/>
  <c r="J493" s="1"/>
  <c r="D493"/>
  <c r="H493" s="1"/>
  <c r="O493"/>
  <c r="S493" s="1"/>
  <c r="X493" l="1"/>
  <c r="V493"/>
  <c r="W493" s="1"/>
  <c r="C495"/>
  <c r="E494"/>
  <c r="I494"/>
  <c r="J494" s="1"/>
  <c r="D494"/>
  <c r="H494" s="1"/>
  <c r="O494"/>
  <c r="S494" s="1"/>
  <c r="Y493"/>
  <c r="K493"/>
  <c r="L493" s="1"/>
  <c r="M493"/>
  <c r="N495"/>
  <c r="P494"/>
  <c r="T494"/>
  <c r="U494" s="1"/>
  <c r="AB492"/>
  <c r="Z492"/>
  <c r="AA492" s="1"/>
  <c r="N496" l="1"/>
  <c r="P495"/>
  <c r="T495"/>
  <c r="U495" s="1"/>
  <c r="AB493"/>
  <c r="Z493"/>
  <c r="AA493" s="1"/>
  <c r="X494"/>
  <c r="V494"/>
  <c r="W494" s="1"/>
  <c r="C496"/>
  <c r="E495"/>
  <c r="I495"/>
  <c r="J495" s="1"/>
  <c r="D495"/>
  <c r="H495" s="1"/>
  <c r="O495"/>
  <c r="S495" s="1"/>
  <c r="Y494"/>
  <c r="K494"/>
  <c r="L494" s="1"/>
  <c r="M494"/>
  <c r="X495" l="1"/>
  <c r="V495"/>
  <c r="W495" s="1"/>
  <c r="C497"/>
  <c r="E496"/>
  <c r="I496"/>
  <c r="J496" s="1"/>
  <c r="D496"/>
  <c r="H496" s="1"/>
  <c r="O496"/>
  <c r="S496" s="1"/>
  <c r="AB494"/>
  <c r="Z494"/>
  <c r="AA494" s="1"/>
  <c r="Y495"/>
  <c r="K495"/>
  <c r="L495" s="1"/>
  <c r="M495"/>
  <c r="N497"/>
  <c r="P496"/>
  <c r="T496"/>
  <c r="U496" s="1"/>
  <c r="N498" l="1"/>
  <c r="P497"/>
  <c r="T497"/>
  <c r="U497" s="1"/>
  <c r="X496"/>
  <c r="V496"/>
  <c r="W496" s="1"/>
  <c r="C498"/>
  <c r="E497"/>
  <c r="I497"/>
  <c r="J497" s="1"/>
  <c r="D497"/>
  <c r="H497" s="1"/>
  <c r="O497"/>
  <c r="S497" s="1"/>
  <c r="AB495"/>
  <c r="Z495"/>
  <c r="AA495" s="1"/>
  <c r="Y496"/>
  <c r="K496"/>
  <c r="L496" s="1"/>
  <c r="M496"/>
  <c r="AB496" l="1"/>
  <c r="Z496"/>
  <c r="AA496" s="1"/>
  <c r="X497"/>
  <c r="V497"/>
  <c r="W497" s="1"/>
  <c r="C499"/>
  <c r="E498"/>
  <c r="I498"/>
  <c r="J498" s="1"/>
  <c r="D498"/>
  <c r="H498" s="1"/>
  <c r="O498"/>
  <c r="S498" s="1"/>
  <c r="Y497"/>
  <c r="K497"/>
  <c r="L497" s="1"/>
  <c r="M497"/>
  <c r="N499"/>
  <c r="P498"/>
  <c r="T498"/>
  <c r="U498" s="1"/>
  <c r="AB497" l="1"/>
  <c r="Z497"/>
  <c r="AA497" s="1"/>
  <c r="X498"/>
  <c r="V498"/>
  <c r="W498" s="1"/>
  <c r="C500"/>
  <c r="E499"/>
  <c r="I499"/>
  <c r="J499" s="1"/>
  <c r="D499"/>
  <c r="H499" s="1"/>
  <c r="O499"/>
  <c r="S499" s="1"/>
  <c r="N500"/>
  <c r="P499"/>
  <c r="T499"/>
  <c r="U499" s="1"/>
  <c r="Y498"/>
  <c r="K498"/>
  <c r="L498" s="1"/>
  <c r="M498"/>
  <c r="N501" l="1"/>
  <c r="P500"/>
  <c r="T500"/>
  <c r="U500" s="1"/>
  <c r="X499"/>
  <c r="V499"/>
  <c r="W499" s="1"/>
  <c r="C501"/>
  <c r="E500"/>
  <c r="I500"/>
  <c r="J500" s="1"/>
  <c r="D500"/>
  <c r="H500" s="1"/>
  <c r="O500"/>
  <c r="S500" s="1"/>
  <c r="AB498"/>
  <c r="Z498"/>
  <c r="AA498" s="1"/>
  <c r="Y499"/>
  <c r="K499"/>
  <c r="L499" s="1"/>
  <c r="M499"/>
  <c r="AB499" l="1"/>
  <c r="Z499"/>
  <c r="AA499" s="1"/>
  <c r="X500"/>
  <c r="V500"/>
  <c r="W500" s="1"/>
  <c r="C502"/>
  <c r="E501"/>
  <c r="I501"/>
  <c r="J501" s="1"/>
  <c r="D501"/>
  <c r="H501" s="1"/>
  <c r="O501"/>
  <c r="S501" s="1"/>
  <c r="Y500"/>
  <c r="K500"/>
  <c r="L500" s="1"/>
  <c r="M500"/>
  <c r="N502"/>
  <c r="P501"/>
  <c r="T501"/>
  <c r="U501" s="1"/>
  <c r="N503" l="1"/>
  <c r="P502"/>
  <c r="T502"/>
  <c r="U502" s="1"/>
  <c r="AB500"/>
  <c r="Z500"/>
  <c r="AA500" s="1"/>
  <c r="Y501"/>
  <c r="K501"/>
  <c r="L501" s="1"/>
  <c r="M501"/>
  <c r="X501"/>
  <c r="V501"/>
  <c r="W501" s="1"/>
  <c r="C503"/>
  <c r="E502"/>
  <c r="I502"/>
  <c r="J502" s="1"/>
  <c r="D502"/>
  <c r="H502" s="1"/>
  <c r="O502"/>
  <c r="S502" s="1"/>
  <c r="X502" l="1"/>
  <c r="V502"/>
  <c r="W502" s="1"/>
  <c r="C504"/>
  <c r="E503"/>
  <c r="I503"/>
  <c r="J503" s="1"/>
  <c r="D503"/>
  <c r="H503" s="1"/>
  <c r="O503"/>
  <c r="S503" s="1"/>
  <c r="AB501"/>
  <c r="Z501"/>
  <c r="AA501" s="1"/>
  <c r="N504"/>
  <c r="P503"/>
  <c r="T503"/>
  <c r="U503" s="1"/>
  <c r="Y502"/>
  <c r="K502"/>
  <c r="L502" s="1"/>
  <c r="M502"/>
  <c r="N505" l="1"/>
  <c r="P504"/>
  <c r="T504"/>
  <c r="U504" s="1"/>
  <c r="Y503"/>
  <c r="K503"/>
  <c r="L503" s="1"/>
  <c r="M503"/>
  <c r="AB502"/>
  <c r="Z502"/>
  <c r="AA502" s="1"/>
  <c r="X503"/>
  <c r="V503"/>
  <c r="W503" s="1"/>
  <c r="C505"/>
  <c r="E504"/>
  <c r="I504"/>
  <c r="J504" s="1"/>
  <c r="D504"/>
  <c r="H504" s="1"/>
  <c r="O504"/>
  <c r="S504" s="1"/>
  <c r="Y504" l="1"/>
  <c r="K504"/>
  <c r="L504" s="1"/>
  <c r="M504"/>
  <c r="N506"/>
  <c r="P505"/>
  <c r="T505"/>
  <c r="U505" s="1"/>
  <c r="X504"/>
  <c r="V504"/>
  <c r="W504" s="1"/>
  <c r="C506"/>
  <c r="E505"/>
  <c r="I505"/>
  <c r="J505" s="1"/>
  <c r="D505"/>
  <c r="H505" s="1"/>
  <c r="O505"/>
  <c r="S505" s="1"/>
  <c r="AB503"/>
  <c r="Z503"/>
  <c r="AA503" s="1"/>
  <c r="Y505" l="1"/>
  <c r="K505"/>
  <c r="L505" s="1"/>
  <c r="M505"/>
  <c r="AB504"/>
  <c r="Z504"/>
  <c r="AA504" s="1"/>
  <c r="X505"/>
  <c r="V505"/>
  <c r="W505" s="1"/>
  <c r="C507"/>
  <c r="E506"/>
  <c r="I506"/>
  <c r="J506" s="1"/>
  <c r="D506"/>
  <c r="H506" s="1"/>
  <c r="O506"/>
  <c r="S506" s="1"/>
  <c r="N507"/>
  <c r="P506"/>
  <c r="T506"/>
  <c r="U506" s="1"/>
  <c r="X506" l="1"/>
  <c r="V506"/>
  <c r="W506" s="1"/>
  <c r="C508"/>
  <c r="E507"/>
  <c r="I507"/>
  <c r="J507" s="1"/>
  <c r="D507"/>
  <c r="H507" s="1"/>
  <c r="O507"/>
  <c r="S507" s="1"/>
  <c r="AB505"/>
  <c r="Z505"/>
  <c r="AA505" s="1"/>
  <c r="N508"/>
  <c r="P507"/>
  <c r="T507"/>
  <c r="U507" s="1"/>
  <c r="Y506"/>
  <c r="K506"/>
  <c r="L506" s="1"/>
  <c r="M506"/>
  <c r="N509" l="1"/>
  <c r="P508"/>
  <c r="T508"/>
  <c r="U508" s="1"/>
  <c r="Y507"/>
  <c r="K507"/>
  <c r="L507" s="1"/>
  <c r="M507"/>
  <c r="AB506"/>
  <c r="Z506"/>
  <c r="AA506" s="1"/>
  <c r="X507"/>
  <c r="V507"/>
  <c r="W507" s="1"/>
  <c r="C509"/>
  <c r="E508"/>
  <c r="I508"/>
  <c r="J508" s="1"/>
  <c r="D508"/>
  <c r="H508" s="1"/>
  <c r="O508"/>
  <c r="S508" s="1"/>
  <c r="Y508" l="1"/>
  <c r="K508"/>
  <c r="L508" s="1"/>
  <c r="M508"/>
  <c r="AB507"/>
  <c r="Z507"/>
  <c r="AA507" s="1"/>
  <c r="X508"/>
  <c r="V508"/>
  <c r="W508" s="1"/>
  <c r="C510"/>
  <c r="E509"/>
  <c r="I509"/>
  <c r="J509" s="1"/>
  <c r="D509"/>
  <c r="H509" s="1"/>
  <c r="O509"/>
  <c r="S509" s="1"/>
  <c r="N510"/>
  <c r="P509"/>
  <c r="T509"/>
  <c r="U509" s="1"/>
  <c r="N511" l="1"/>
  <c r="P510"/>
  <c r="T510"/>
  <c r="U510" s="1"/>
  <c r="Y509"/>
  <c r="K509"/>
  <c r="L509" s="1"/>
  <c r="M509"/>
  <c r="AB508"/>
  <c r="Z508"/>
  <c r="AA508" s="1"/>
  <c r="X509"/>
  <c r="V509"/>
  <c r="W509" s="1"/>
  <c r="C511"/>
  <c r="E510"/>
  <c r="I510"/>
  <c r="J510" s="1"/>
  <c r="D510"/>
  <c r="H510" s="1"/>
  <c r="O510"/>
  <c r="S510" s="1"/>
  <c r="AB509" l="1"/>
  <c r="Z509"/>
  <c r="AA509" s="1"/>
  <c r="Y510"/>
  <c r="K510"/>
  <c r="L510" s="1"/>
  <c r="M510"/>
  <c r="X510"/>
  <c r="V510"/>
  <c r="W510" s="1"/>
  <c r="C512"/>
  <c r="E511"/>
  <c r="I511"/>
  <c r="J511" s="1"/>
  <c r="D511"/>
  <c r="H511" s="1"/>
  <c r="O511"/>
  <c r="S511" s="1"/>
  <c r="N512"/>
  <c r="P511"/>
  <c r="T511"/>
  <c r="U511" s="1"/>
  <c r="AB510" l="1"/>
  <c r="Z510"/>
  <c r="AA510" s="1"/>
  <c r="N513"/>
  <c r="P512"/>
  <c r="T512"/>
  <c r="U512" s="1"/>
  <c r="Y511"/>
  <c r="K511"/>
  <c r="L511" s="1"/>
  <c r="M511"/>
  <c r="X511"/>
  <c r="V511"/>
  <c r="W511" s="1"/>
  <c r="C513"/>
  <c r="E512"/>
  <c r="I512"/>
  <c r="J512" s="1"/>
  <c r="D512"/>
  <c r="H512" s="1"/>
  <c r="O512"/>
  <c r="S512" s="1"/>
  <c r="N514" l="1"/>
  <c r="P513"/>
  <c r="T513"/>
  <c r="U513" s="1"/>
  <c r="Y512"/>
  <c r="K512"/>
  <c r="L512" s="1"/>
  <c r="M512"/>
  <c r="X512"/>
  <c r="V512"/>
  <c r="W512" s="1"/>
  <c r="C514"/>
  <c r="E513"/>
  <c r="I513"/>
  <c r="J513" s="1"/>
  <c r="D513"/>
  <c r="H513" s="1"/>
  <c r="O513"/>
  <c r="S513" s="1"/>
  <c r="AB511"/>
  <c r="Z511"/>
  <c r="AA511" s="1"/>
  <c r="X513" l="1"/>
  <c r="V513"/>
  <c r="W513" s="1"/>
  <c r="C515"/>
  <c r="E514"/>
  <c r="I514"/>
  <c r="J514" s="1"/>
  <c r="D514"/>
  <c r="H514" s="1"/>
  <c r="O514"/>
  <c r="S514" s="1"/>
  <c r="AB512"/>
  <c r="Z512"/>
  <c r="AA512" s="1"/>
  <c r="Y513"/>
  <c r="K513"/>
  <c r="L513" s="1"/>
  <c r="M513"/>
  <c r="N515"/>
  <c r="P514"/>
  <c r="T514"/>
  <c r="U514" s="1"/>
  <c r="AB513" l="1"/>
  <c r="Z513"/>
  <c r="AA513" s="1"/>
  <c r="X514"/>
  <c r="V514"/>
  <c r="W514" s="1"/>
  <c r="C516"/>
  <c r="E515"/>
  <c r="I515"/>
  <c r="J515" s="1"/>
  <c r="D515"/>
  <c r="H515" s="1"/>
  <c r="O515"/>
  <c r="S515" s="1"/>
  <c r="N516"/>
  <c r="P515"/>
  <c r="T515"/>
  <c r="U515" s="1"/>
  <c r="Y514"/>
  <c r="K514"/>
  <c r="L514" s="1"/>
  <c r="M514"/>
  <c r="N517" l="1"/>
  <c r="P516"/>
  <c r="T516"/>
  <c r="U516" s="1"/>
  <c r="Y515"/>
  <c r="K515"/>
  <c r="L515" s="1"/>
  <c r="M515"/>
  <c r="AB514"/>
  <c r="Z514"/>
  <c r="AA514" s="1"/>
  <c r="X515"/>
  <c r="V515"/>
  <c r="W515" s="1"/>
  <c r="C517"/>
  <c r="E516"/>
  <c r="I516"/>
  <c r="J516" s="1"/>
  <c r="D516"/>
  <c r="H516" s="1"/>
  <c r="O516"/>
  <c r="S516" s="1"/>
  <c r="X516" l="1"/>
  <c r="V516"/>
  <c r="W516" s="1"/>
  <c r="C518"/>
  <c r="E517"/>
  <c r="I517"/>
  <c r="J517" s="1"/>
  <c r="D517"/>
  <c r="H517" s="1"/>
  <c r="O517"/>
  <c r="S517" s="1"/>
  <c r="AB515"/>
  <c r="Z515"/>
  <c r="AA515" s="1"/>
  <c r="Y516"/>
  <c r="K516"/>
  <c r="L516" s="1"/>
  <c r="M516"/>
  <c r="N518"/>
  <c r="P517"/>
  <c r="T517"/>
  <c r="U517" s="1"/>
  <c r="Y517" l="1"/>
  <c r="K517"/>
  <c r="L517" s="1"/>
  <c r="M517"/>
  <c r="N519"/>
  <c r="P518"/>
  <c r="T518"/>
  <c r="U518" s="1"/>
  <c r="AB516"/>
  <c r="Z516"/>
  <c r="AA516" s="1"/>
  <c r="X517"/>
  <c r="V517"/>
  <c r="W517" s="1"/>
  <c r="C519"/>
  <c r="E518"/>
  <c r="I518"/>
  <c r="J518" s="1"/>
  <c r="D518"/>
  <c r="H518" s="1"/>
  <c r="O518"/>
  <c r="S518" s="1"/>
  <c r="X518" l="1"/>
  <c r="V518"/>
  <c r="W518" s="1"/>
  <c r="C520"/>
  <c r="E519"/>
  <c r="I519"/>
  <c r="J519" s="1"/>
  <c r="D519"/>
  <c r="H519" s="1"/>
  <c r="O519"/>
  <c r="S519" s="1"/>
  <c r="Y518"/>
  <c r="K518"/>
  <c r="L518" s="1"/>
  <c r="M518"/>
  <c r="N520"/>
  <c r="P519"/>
  <c r="T519"/>
  <c r="U519" s="1"/>
  <c r="AB517"/>
  <c r="Z517"/>
  <c r="AA517" s="1"/>
  <c r="AB518" l="1"/>
  <c r="Z518"/>
  <c r="AA518" s="1"/>
  <c r="X519"/>
  <c r="V519"/>
  <c r="W519" s="1"/>
  <c r="C521"/>
  <c r="E520"/>
  <c r="I520"/>
  <c r="J520" s="1"/>
  <c r="D520"/>
  <c r="H520" s="1"/>
  <c r="O520"/>
  <c r="S520" s="1"/>
  <c r="N521"/>
  <c r="P520"/>
  <c r="T520"/>
  <c r="U520" s="1"/>
  <c r="Y519"/>
  <c r="K519"/>
  <c r="L519" s="1"/>
  <c r="M519"/>
  <c r="AB519" l="1"/>
  <c r="Z519"/>
  <c r="AA519" s="1"/>
  <c r="X520"/>
  <c r="V520"/>
  <c r="W520" s="1"/>
  <c r="C522"/>
  <c r="E521"/>
  <c r="I521"/>
  <c r="J521" s="1"/>
  <c r="D521"/>
  <c r="H521" s="1"/>
  <c r="O521"/>
  <c r="S521" s="1"/>
  <c r="N522"/>
  <c r="P521"/>
  <c r="T521"/>
  <c r="U521" s="1"/>
  <c r="Y520"/>
  <c r="K520"/>
  <c r="L520" s="1"/>
  <c r="M520"/>
  <c r="N523" l="1"/>
  <c r="P522"/>
  <c r="T522"/>
  <c r="U522" s="1"/>
  <c r="X521"/>
  <c r="V521"/>
  <c r="W521" s="1"/>
  <c r="C523"/>
  <c r="E522"/>
  <c r="I522"/>
  <c r="J522" s="1"/>
  <c r="D522"/>
  <c r="H522" s="1"/>
  <c r="O522"/>
  <c r="S522" s="1"/>
  <c r="AB520"/>
  <c r="Z520"/>
  <c r="AA520" s="1"/>
  <c r="Y521"/>
  <c r="K521"/>
  <c r="L521" s="1"/>
  <c r="M521"/>
  <c r="AB521" l="1"/>
  <c r="Z521"/>
  <c r="AA521" s="1"/>
  <c r="Y522"/>
  <c r="K522"/>
  <c r="L522" s="1"/>
  <c r="M522"/>
  <c r="N524"/>
  <c r="P523"/>
  <c r="T523"/>
  <c r="U523" s="1"/>
  <c r="X522"/>
  <c r="V522"/>
  <c r="W522" s="1"/>
  <c r="C524"/>
  <c r="E523"/>
  <c r="I523"/>
  <c r="J523" s="1"/>
  <c r="D523"/>
  <c r="H523" s="1"/>
  <c r="O523"/>
  <c r="S523" s="1"/>
  <c r="X523" l="1"/>
  <c r="V523"/>
  <c r="W523" s="1"/>
  <c r="C525"/>
  <c r="E524"/>
  <c r="I524"/>
  <c r="J524" s="1"/>
  <c r="D524"/>
  <c r="H524" s="1"/>
  <c r="O524"/>
  <c r="S524" s="1"/>
  <c r="AB522"/>
  <c r="Z522"/>
  <c r="AA522" s="1"/>
  <c r="Y523"/>
  <c r="K523"/>
  <c r="L523" s="1"/>
  <c r="M523"/>
  <c r="N525"/>
  <c r="P524"/>
  <c r="T524"/>
  <c r="U524" s="1"/>
  <c r="AB523" l="1"/>
  <c r="Z523"/>
  <c r="AA523" s="1"/>
  <c r="Y524"/>
  <c r="K524"/>
  <c r="L524" s="1"/>
  <c r="M524"/>
  <c r="N526"/>
  <c r="P525"/>
  <c r="T525"/>
  <c r="U525" s="1"/>
  <c r="X524"/>
  <c r="V524"/>
  <c r="W524" s="1"/>
  <c r="C526"/>
  <c r="E525"/>
  <c r="I525"/>
  <c r="J525" s="1"/>
  <c r="D525"/>
  <c r="H525" s="1"/>
  <c r="O525"/>
  <c r="S525" s="1"/>
  <c r="Y525" l="1"/>
  <c r="K525"/>
  <c r="L525" s="1"/>
  <c r="M525"/>
  <c r="X525"/>
  <c r="V525"/>
  <c r="W525" s="1"/>
  <c r="C527"/>
  <c r="E526"/>
  <c r="I526"/>
  <c r="J526" s="1"/>
  <c r="D526"/>
  <c r="H526" s="1"/>
  <c r="O526"/>
  <c r="S526" s="1"/>
  <c r="N527"/>
  <c r="P526"/>
  <c r="T526"/>
  <c r="U526" s="1"/>
  <c r="AB524"/>
  <c r="Z524"/>
  <c r="AA524" s="1"/>
  <c r="N528" l="1"/>
  <c r="P527"/>
  <c r="T527"/>
  <c r="U527" s="1"/>
  <c r="Y526"/>
  <c r="K526"/>
  <c r="L526" s="1"/>
  <c r="M526"/>
  <c r="X526"/>
  <c r="V526"/>
  <c r="W526" s="1"/>
  <c r="C528"/>
  <c r="E527"/>
  <c r="I527"/>
  <c r="J527" s="1"/>
  <c r="D527"/>
  <c r="H527" s="1"/>
  <c r="O527"/>
  <c r="S527" s="1"/>
  <c r="AB525"/>
  <c r="Z525"/>
  <c r="AA525" s="1"/>
  <c r="Y527" l="1"/>
  <c r="K527"/>
  <c r="L527" s="1"/>
  <c r="M527"/>
  <c r="AB526"/>
  <c r="Z526"/>
  <c r="AA526" s="1"/>
  <c r="X527"/>
  <c r="V527"/>
  <c r="W527" s="1"/>
  <c r="C529"/>
  <c r="E528"/>
  <c r="I528"/>
  <c r="J528" s="1"/>
  <c r="D528"/>
  <c r="H528" s="1"/>
  <c r="O528"/>
  <c r="S528" s="1"/>
  <c r="N529"/>
  <c r="P528"/>
  <c r="T528"/>
  <c r="U528" s="1"/>
  <c r="N530" l="1"/>
  <c r="P529"/>
  <c r="T529"/>
  <c r="U529" s="1"/>
  <c r="Y528"/>
  <c r="K528"/>
  <c r="L528" s="1"/>
  <c r="M528"/>
  <c r="X528"/>
  <c r="V528"/>
  <c r="W528" s="1"/>
  <c r="C530"/>
  <c r="E529"/>
  <c r="I529"/>
  <c r="J529" s="1"/>
  <c r="D529"/>
  <c r="H529" s="1"/>
  <c r="O529"/>
  <c r="S529" s="1"/>
  <c r="AB527"/>
  <c r="Z527"/>
  <c r="AA527" s="1"/>
  <c r="X529" l="1"/>
  <c r="V529"/>
  <c r="W529" s="1"/>
  <c r="C531"/>
  <c r="E530"/>
  <c r="I530"/>
  <c r="J530" s="1"/>
  <c r="D530"/>
  <c r="H530" s="1"/>
  <c r="O530"/>
  <c r="S530" s="1"/>
  <c r="N531"/>
  <c r="P530"/>
  <c r="T530"/>
  <c r="U530" s="1"/>
  <c r="Y529"/>
  <c r="K529"/>
  <c r="L529" s="1"/>
  <c r="M529"/>
  <c r="AB528"/>
  <c r="Z528"/>
  <c r="AA528" s="1"/>
  <c r="AB529" l="1"/>
  <c r="Z529"/>
  <c r="AA529" s="1"/>
  <c r="N532"/>
  <c r="P531"/>
  <c r="T531"/>
  <c r="U531" s="1"/>
  <c r="Y530"/>
  <c r="K530"/>
  <c r="L530" s="1"/>
  <c r="M530"/>
  <c r="X530"/>
  <c r="V530"/>
  <c r="W530" s="1"/>
  <c r="C532"/>
  <c r="E531"/>
  <c r="I531"/>
  <c r="J531" s="1"/>
  <c r="D531"/>
  <c r="H531" s="1"/>
  <c r="O531"/>
  <c r="S531" s="1"/>
  <c r="Y531" l="1"/>
  <c r="K531"/>
  <c r="L531" s="1"/>
  <c r="M531"/>
  <c r="N533"/>
  <c r="P532"/>
  <c r="T532"/>
  <c r="U532" s="1"/>
  <c r="X531"/>
  <c r="V531"/>
  <c r="W531" s="1"/>
  <c r="C533"/>
  <c r="E532"/>
  <c r="I532"/>
  <c r="J532" s="1"/>
  <c r="D532"/>
  <c r="H532" s="1"/>
  <c r="O532"/>
  <c r="S532" s="1"/>
  <c r="AB530"/>
  <c r="Z530"/>
  <c r="AA530" s="1"/>
  <c r="Y532" l="1"/>
  <c r="K532"/>
  <c r="L532" s="1"/>
  <c r="M532"/>
  <c r="N534"/>
  <c r="P533"/>
  <c r="T533"/>
  <c r="U533" s="1"/>
  <c r="AB531"/>
  <c r="Z531"/>
  <c r="AA531" s="1"/>
  <c r="X532"/>
  <c r="V532"/>
  <c r="W532" s="1"/>
  <c r="C534"/>
  <c r="E533"/>
  <c r="I533"/>
  <c r="J533" s="1"/>
  <c r="D533"/>
  <c r="H533" s="1"/>
  <c r="O533"/>
  <c r="S533" s="1"/>
  <c r="X533" l="1"/>
  <c r="V533"/>
  <c r="W533" s="1"/>
  <c r="C535"/>
  <c r="E534"/>
  <c r="I534"/>
  <c r="J534" s="1"/>
  <c r="D534"/>
  <c r="H534" s="1"/>
  <c r="O534"/>
  <c r="S534" s="1"/>
  <c r="AB532"/>
  <c r="Z532"/>
  <c r="AA532" s="1"/>
  <c r="Y533"/>
  <c r="K533"/>
  <c r="L533" s="1"/>
  <c r="M533"/>
  <c r="N535"/>
  <c r="P534"/>
  <c r="T534"/>
  <c r="U534" s="1"/>
  <c r="N536" l="1"/>
  <c r="P535"/>
  <c r="T535"/>
  <c r="U535" s="1"/>
  <c r="Y534"/>
  <c r="K534"/>
  <c r="L534" s="1"/>
  <c r="M534"/>
  <c r="AB533"/>
  <c r="Z533"/>
  <c r="AA533" s="1"/>
  <c r="X534"/>
  <c r="V534"/>
  <c r="W534" s="1"/>
  <c r="C536"/>
  <c r="E535"/>
  <c r="I535"/>
  <c r="J535" s="1"/>
  <c r="D535"/>
  <c r="H535" s="1"/>
  <c r="O535"/>
  <c r="S535" s="1"/>
  <c r="X535" l="1"/>
  <c r="V535"/>
  <c r="W535" s="1"/>
  <c r="C537"/>
  <c r="E536"/>
  <c r="I536"/>
  <c r="J536" s="1"/>
  <c r="D536"/>
  <c r="H536" s="1"/>
  <c r="O536"/>
  <c r="S536" s="1"/>
  <c r="N537"/>
  <c r="P536"/>
  <c r="T536"/>
  <c r="U536" s="1"/>
  <c r="Y535"/>
  <c r="K535"/>
  <c r="L535" s="1"/>
  <c r="M535"/>
  <c r="AB534"/>
  <c r="Z534"/>
  <c r="AA534" s="1"/>
  <c r="AB535" l="1"/>
  <c r="Z535"/>
  <c r="AA535" s="1"/>
  <c r="N538"/>
  <c r="P537"/>
  <c r="T537"/>
  <c r="U537" s="1"/>
  <c r="Y536"/>
  <c r="K536"/>
  <c r="L536" s="1"/>
  <c r="M536"/>
  <c r="X536"/>
  <c r="V536"/>
  <c r="W536" s="1"/>
  <c r="C538"/>
  <c r="E537"/>
  <c r="I537"/>
  <c r="J537" s="1"/>
  <c r="D537"/>
  <c r="H537" s="1"/>
  <c r="O537"/>
  <c r="S537" s="1"/>
  <c r="X537" l="1"/>
  <c r="V537"/>
  <c r="W537" s="1"/>
  <c r="C539"/>
  <c r="E538"/>
  <c r="I538"/>
  <c r="J538" s="1"/>
  <c r="D538"/>
  <c r="H538" s="1"/>
  <c r="O538"/>
  <c r="S538" s="1"/>
  <c r="N539"/>
  <c r="P538"/>
  <c r="T538"/>
  <c r="U538" s="1"/>
  <c r="Y537"/>
  <c r="K537"/>
  <c r="L537" s="1"/>
  <c r="M537"/>
  <c r="AB536"/>
  <c r="Z536"/>
  <c r="AA536" s="1"/>
  <c r="N540" l="1"/>
  <c r="P539"/>
  <c r="T539"/>
  <c r="U539" s="1"/>
  <c r="Y538"/>
  <c r="K538"/>
  <c r="L538" s="1"/>
  <c r="M538"/>
  <c r="AB537"/>
  <c r="Z537"/>
  <c r="AA537" s="1"/>
  <c r="X538"/>
  <c r="V538"/>
  <c r="W538" s="1"/>
  <c r="C540"/>
  <c r="E539"/>
  <c r="I539"/>
  <c r="J539" s="1"/>
  <c r="D539"/>
  <c r="H539" s="1"/>
  <c r="O539"/>
  <c r="S539" s="1"/>
  <c r="N541" l="1"/>
  <c r="P540"/>
  <c r="T540"/>
  <c r="U540" s="1"/>
  <c r="Y539"/>
  <c r="K539"/>
  <c r="L539" s="1"/>
  <c r="M539"/>
  <c r="X539"/>
  <c r="V539"/>
  <c r="W539" s="1"/>
  <c r="C541"/>
  <c r="E540"/>
  <c r="I540"/>
  <c r="J540" s="1"/>
  <c r="D540"/>
  <c r="H540" s="1"/>
  <c r="O540"/>
  <c r="S540" s="1"/>
  <c r="AB538"/>
  <c r="Z538"/>
  <c r="AA538" s="1"/>
  <c r="X540" l="1"/>
  <c r="V540"/>
  <c r="W540" s="1"/>
  <c r="C542"/>
  <c r="E541"/>
  <c r="I541"/>
  <c r="J541" s="1"/>
  <c r="D541"/>
  <c r="H541" s="1"/>
  <c r="O541"/>
  <c r="S541" s="1"/>
  <c r="AB539"/>
  <c r="Z539"/>
  <c r="AA539" s="1"/>
  <c r="Y540"/>
  <c r="K540"/>
  <c r="L540" s="1"/>
  <c r="M540"/>
  <c r="N542"/>
  <c r="P541"/>
  <c r="T541"/>
  <c r="U541" s="1"/>
  <c r="Y541" l="1"/>
  <c r="K541"/>
  <c r="L541" s="1"/>
  <c r="M541"/>
  <c r="AB540"/>
  <c r="Z540"/>
  <c r="AA540" s="1"/>
  <c r="N543"/>
  <c r="P542"/>
  <c r="T542"/>
  <c r="U542" s="1"/>
  <c r="X541"/>
  <c r="V541"/>
  <c r="W541" s="1"/>
  <c r="C543"/>
  <c r="E542"/>
  <c r="I542"/>
  <c r="J542" s="1"/>
  <c r="D542"/>
  <c r="H542" s="1"/>
  <c r="O542"/>
  <c r="S542" s="1"/>
  <c r="Y542" l="1"/>
  <c r="K542"/>
  <c r="L542" s="1"/>
  <c r="M542"/>
  <c r="N544"/>
  <c r="P543"/>
  <c r="T543"/>
  <c r="U543" s="1"/>
  <c r="X542"/>
  <c r="V542"/>
  <c r="W542" s="1"/>
  <c r="C544"/>
  <c r="E543"/>
  <c r="I543"/>
  <c r="J543" s="1"/>
  <c r="D543"/>
  <c r="H543" s="1"/>
  <c r="O543"/>
  <c r="S543" s="1"/>
  <c r="AB541"/>
  <c r="Z541"/>
  <c r="AA541" s="1"/>
  <c r="Y543" l="1"/>
  <c r="K543"/>
  <c r="L543" s="1"/>
  <c r="M543"/>
  <c r="X543"/>
  <c r="V543"/>
  <c r="W543" s="1"/>
  <c r="C545"/>
  <c r="E544"/>
  <c r="I544"/>
  <c r="J544" s="1"/>
  <c r="D544"/>
  <c r="H544" s="1"/>
  <c r="O544"/>
  <c r="S544" s="1"/>
  <c r="N545"/>
  <c r="P544"/>
  <c r="T544"/>
  <c r="U544" s="1"/>
  <c r="AB542"/>
  <c r="Z542"/>
  <c r="AA542" s="1"/>
  <c r="N546" l="1"/>
  <c r="P545"/>
  <c r="T545"/>
  <c r="U545" s="1"/>
  <c r="Y544"/>
  <c r="K544"/>
  <c r="L544" s="1"/>
  <c r="M544"/>
  <c r="X544"/>
  <c r="V544"/>
  <c r="W544" s="1"/>
  <c r="C546"/>
  <c r="E545"/>
  <c r="I545"/>
  <c r="J545" s="1"/>
  <c r="D545"/>
  <c r="H545" s="1"/>
  <c r="O545"/>
  <c r="S545" s="1"/>
  <c r="AB543"/>
  <c r="Z543"/>
  <c r="AA543" s="1"/>
  <c r="X545" l="1"/>
  <c r="V545"/>
  <c r="W545" s="1"/>
  <c r="C547"/>
  <c r="E546"/>
  <c r="I546"/>
  <c r="J546" s="1"/>
  <c r="D546"/>
  <c r="H546" s="1"/>
  <c r="O546"/>
  <c r="S546" s="1"/>
  <c r="AB544"/>
  <c r="Z544"/>
  <c r="AA544" s="1"/>
  <c r="Y545"/>
  <c r="K545"/>
  <c r="L545" s="1"/>
  <c r="M545"/>
  <c r="N547"/>
  <c r="P546"/>
  <c r="T546"/>
  <c r="U546" s="1"/>
  <c r="Y546" l="1"/>
  <c r="K546"/>
  <c r="L546" s="1"/>
  <c r="M546"/>
  <c r="N548"/>
  <c r="P547"/>
  <c r="T547"/>
  <c r="U547" s="1"/>
  <c r="AB545"/>
  <c r="Z545"/>
  <c r="AA545" s="1"/>
  <c r="X546"/>
  <c r="V546"/>
  <c r="W546" s="1"/>
  <c r="C548"/>
  <c r="E547"/>
  <c r="I547"/>
  <c r="J547" s="1"/>
  <c r="D547"/>
  <c r="H547" s="1"/>
  <c r="O547"/>
  <c r="S547" s="1"/>
  <c r="Y547" l="1"/>
  <c r="K547"/>
  <c r="L547" s="1"/>
  <c r="M547"/>
  <c r="N549"/>
  <c r="P548"/>
  <c r="T548"/>
  <c r="U548" s="1"/>
  <c r="AB546"/>
  <c r="Z546"/>
  <c r="AA546" s="1"/>
  <c r="X547"/>
  <c r="V547"/>
  <c r="W547" s="1"/>
  <c r="C549"/>
  <c r="E548"/>
  <c r="I548"/>
  <c r="J548" s="1"/>
  <c r="D548"/>
  <c r="H548" s="1"/>
  <c r="O548"/>
  <c r="S548" s="1"/>
  <c r="X548" l="1"/>
  <c r="V548"/>
  <c r="W548" s="1"/>
  <c r="C550"/>
  <c r="E549"/>
  <c r="I549"/>
  <c r="J549" s="1"/>
  <c r="D549"/>
  <c r="H549" s="1"/>
  <c r="O549"/>
  <c r="S549" s="1"/>
  <c r="N550"/>
  <c r="P549"/>
  <c r="T549"/>
  <c r="U549" s="1"/>
  <c r="Y548"/>
  <c r="K548"/>
  <c r="L548" s="1"/>
  <c r="M548"/>
  <c r="AB547"/>
  <c r="Z547"/>
  <c r="AA547" s="1"/>
  <c r="AB548" l="1"/>
  <c r="Z548"/>
  <c r="AA548" s="1"/>
  <c r="X549"/>
  <c r="V549"/>
  <c r="W549" s="1"/>
  <c r="C551"/>
  <c r="E550"/>
  <c r="I550"/>
  <c r="J550" s="1"/>
  <c r="D550"/>
  <c r="H550" s="1"/>
  <c r="O550"/>
  <c r="S550" s="1"/>
  <c r="N551"/>
  <c r="P550"/>
  <c r="T550"/>
  <c r="U550" s="1"/>
  <c r="Y549"/>
  <c r="K549"/>
  <c r="L549" s="1"/>
  <c r="M549"/>
  <c r="AB549" l="1"/>
  <c r="Z549"/>
  <c r="AA549" s="1"/>
  <c r="X550"/>
  <c r="V550"/>
  <c r="W550" s="1"/>
  <c r="C552"/>
  <c r="E551"/>
  <c r="I551"/>
  <c r="J551" s="1"/>
  <c r="D551"/>
  <c r="H551" s="1"/>
  <c r="O551"/>
  <c r="S551" s="1"/>
  <c r="N552"/>
  <c r="P551"/>
  <c r="T551"/>
  <c r="U551" s="1"/>
  <c r="Y550"/>
  <c r="K550"/>
  <c r="L550" s="1"/>
  <c r="M550"/>
  <c r="N553" l="1"/>
  <c r="P552"/>
  <c r="T552"/>
  <c r="U552" s="1"/>
  <c r="Y551"/>
  <c r="K551"/>
  <c r="L551" s="1"/>
  <c r="M551"/>
  <c r="AB550"/>
  <c r="Z550"/>
  <c r="AA550" s="1"/>
  <c r="X551"/>
  <c r="V551"/>
  <c r="W551" s="1"/>
  <c r="C553"/>
  <c r="E552"/>
  <c r="I552"/>
  <c r="J552" s="1"/>
  <c r="D552"/>
  <c r="H552" s="1"/>
  <c r="O552"/>
  <c r="S552" s="1"/>
  <c r="Y552" l="1"/>
  <c r="K552"/>
  <c r="L552" s="1"/>
  <c r="M552"/>
  <c r="AB551"/>
  <c r="Z551"/>
  <c r="AA551" s="1"/>
  <c r="X552"/>
  <c r="V552"/>
  <c r="W552" s="1"/>
  <c r="C554"/>
  <c r="E553"/>
  <c r="I553"/>
  <c r="J553" s="1"/>
  <c r="D553"/>
  <c r="H553" s="1"/>
  <c r="O553"/>
  <c r="S553" s="1"/>
  <c r="N554"/>
  <c r="P553"/>
  <c r="T553"/>
  <c r="U553" s="1"/>
  <c r="N555" l="1"/>
  <c r="P554"/>
  <c r="T554"/>
  <c r="U554" s="1"/>
  <c r="Y553"/>
  <c r="K553"/>
  <c r="L553" s="1"/>
  <c r="M553"/>
  <c r="AB552"/>
  <c r="Z552"/>
  <c r="AA552" s="1"/>
  <c r="X553"/>
  <c r="V553"/>
  <c r="W553" s="1"/>
  <c r="C555"/>
  <c r="E554"/>
  <c r="I554"/>
  <c r="J554" s="1"/>
  <c r="D554"/>
  <c r="H554" s="1"/>
  <c r="O554"/>
  <c r="S554" s="1"/>
  <c r="Y554" l="1"/>
  <c r="K554"/>
  <c r="L554" s="1"/>
  <c r="M554"/>
  <c r="N556"/>
  <c r="P555"/>
  <c r="T555"/>
  <c r="U555" s="1"/>
  <c r="X554"/>
  <c r="V554"/>
  <c r="W554" s="1"/>
  <c r="C556"/>
  <c r="E555"/>
  <c r="I555"/>
  <c r="J555" s="1"/>
  <c r="D555"/>
  <c r="H555" s="1"/>
  <c r="O555"/>
  <c r="S555" s="1"/>
  <c r="AB553"/>
  <c r="Z553"/>
  <c r="AA553" s="1"/>
  <c r="X555" l="1"/>
  <c r="V555"/>
  <c r="W555" s="1"/>
  <c r="C557"/>
  <c r="E556"/>
  <c r="I556"/>
  <c r="J556" s="1"/>
  <c r="D556"/>
  <c r="H556" s="1"/>
  <c r="O556"/>
  <c r="S556" s="1"/>
  <c r="AB554"/>
  <c r="Z554"/>
  <c r="AA554" s="1"/>
  <c r="Y555"/>
  <c r="K555"/>
  <c r="L555" s="1"/>
  <c r="M555"/>
  <c r="N557"/>
  <c r="P556"/>
  <c r="T556"/>
  <c r="U556" s="1"/>
  <c r="X556" l="1"/>
  <c r="V556"/>
  <c r="W556" s="1"/>
  <c r="C558"/>
  <c r="E557"/>
  <c r="I557"/>
  <c r="J557" s="1"/>
  <c r="D557"/>
  <c r="H557" s="1"/>
  <c r="O557"/>
  <c r="S557" s="1"/>
  <c r="N558"/>
  <c r="P557"/>
  <c r="T557"/>
  <c r="U557" s="1"/>
  <c r="AB555"/>
  <c r="Z555"/>
  <c r="AA555" s="1"/>
  <c r="Y556"/>
  <c r="K556"/>
  <c r="L556" s="1"/>
  <c r="M556"/>
  <c r="N559" l="1"/>
  <c r="P558"/>
  <c r="T558"/>
  <c r="U558" s="1"/>
  <c r="X557"/>
  <c r="V557"/>
  <c r="W557" s="1"/>
  <c r="C559"/>
  <c r="E558"/>
  <c r="I558"/>
  <c r="J558" s="1"/>
  <c r="D558"/>
  <c r="H558" s="1"/>
  <c r="O558"/>
  <c r="S558" s="1"/>
  <c r="AB556"/>
  <c r="Z556"/>
  <c r="AA556" s="1"/>
  <c r="Y557"/>
  <c r="K557"/>
  <c r="L557" s="1"/>
  <c r="M557"/>
  <c r="AB557" l="1"/>
  <c r="Z557"/>
  <c r="AA557" s="1"/>
  <c r="X558"/>
  <c r="V558"/>
  <c r="W558" s="1"/>
  <c r="C560"/>
  <c r="E559"/>
  <c r="I559"/>
  <c r="J559" s="1"/>
  <c r="D559"/>
  <c r="H559" s="1"/>
  <c r="O559"/>
  <c r="S559" s="1"/>
  <c r="Y558"/>
  <c r="K558"/>
  <c r="L558" s="1"/>
  <c r="M558"/>
  <c r="N560"/>
  <c r="P559"/>
  <c r="T559"/>
  <c r="U559" s="1"/>
  <c r="N561" l="1"/>
  <c r="P560"/>
  <c r="T560"/>
  <c r="U560" s="1"/>
  <c r="AB558"/>
  <c r="Z558"/>
  <c r="AA558" s="1"/>
  <c r="X559"/>
  <c r="V559"/>
  <c r="W559" s="1"/>
  <c r="C561"/>
  <c r="E560"/>
  <c r="I560"/>
  <c r="J560" s="1"/>
  <c r="D560"/>
  <c r="H560" s="1"/>
  <c r="O560"/>
  <c r="S560" s="1"/>
  <c r="Y559"/>
  <c r="K559"/>
  <c r="L559" s="1"/>
  <c r="M559"/>
  <c r="Y560" l="1"/>
  <c r="K560"/>
  <c r="L560" s="1"/>
  <c r="M560"/>
  <c r="N562"/>
  <c r="P561"/>
  <c r="T561"/>
  <c r="U561" s="1"/>
  <c r="AB559"/>
  <c r="Z559"/>
  <c r="AA559" s="1"/>
  <c r="X560"/>
  <c r="V560"/>
  <c r="W560" s="1"/>
  <c r="C562"/>
  <c r="E561"/>
  <c r="I561"/>
  <c r="J561" s="1"/>
  <c r="D561"/>
  <c r="H561" s="1"/>
  <c r="O561"/>
  <c r="S561" s="1"/>
  <c r="X561" l="1"/>
  <c r="V561"/>
  <c r="W561" s="1"/>
  <c r="C563"/>
  <c r="E562"/>
  <c r="I562"/>
  <c r="J562" s="1"/>
  <c r="D562"/>
  <c r="H562" s="1"/>
  <c r="O562"/>
  <c r="S562" s="1"/>
  <c r="Y561"/>
  <c r="K561"/>
  <c r="L561" s="1"/>
  <c r="M561"/>
  <c r="N563"/>
  <c r="P562"/>
  <c r="T562"/>
  <c r="U562" s="1"/>
  <c r="AB560"/>
  <c r="Z560"/>
  <c r="AA560" s="1"/>
  <c r="Y562" l="1"/>
  <c r="K562"/>
  <c r="L562" s="1"/>
  <c r="M562"/>
  <c r="N564"/>
  <c r="P563"/>
  <c r="T563"/>
  <c r="U563" s="1"/>
  <c r="AB561"/>
  <c r="Z561"/>
  <c r="AA561" s="1"/>
  <c r="X562"/>
  <c r="V562"/>
  <c r="W562" s="1"/>
  <c r="C564"/>
  <c r="E563"/>
  <c r="I563"/>
  <c r="J563" s="1"/>
  <c r="D563"/>
  <c r="H563" s="1"/>
  <c r="O563"/>
  <c r="S563" s="1"/>
  <c r="X563" l="1"/>
  <c r="V563"/>
  <c r="W563" s="1"/>
  <c r="C565"/>
  <c r="E564"/>
  <c r="I564"/>
  <c r="J564" s="1"/>
  <c r="D564"/>
  <c r="H564" s="1"/>
  <c r="O564"/>
  <c r="S564" s="1"/>
  <c r="Y563"/>
  <c r="K563"/>
  <c r="L563" s="1"/>
  <c r="M563"/>
  <c r="N565"/>
  <c r="P564"/>
  <c r="T564"/>
  <c r="U564" s="1"/>
  <c r="AB562"/>
  <c r="Z562"/>
  <c r="AA562" s="1"/>
  <c r="AB563" l="1"/>
  <c r="Z563"/>
  <c r="AA563" s="1"/>
  <c r="Y564"/>
  <c r="K564"/>
  <c r="L564" s="1"/>
  <c r="M564"/>
  <c r="N566"/>
  <c r="P565"/>
  <c r="T565"/>
  <c r="U565" s="1"/>
  <c r="X564"/>
  <c r="V564"/>
  <c r="W564" s="1"/>
  <c r="C566"/>
  <c r="E565"/>
  <c r="I565"/>
  <c r="J565" s="1"/>
  <c r="D565"/>
  <c r="H565" s="1"/>
  <c r="O565"/>
  <c r="S565" s="1"/>
  <c r="Y565" l="1"/>
  <c r="K565"/>
  <c r="L565" s="1"/>
  <c r="M565"/>
  <c r="N567"/>
  <c r="P566"/>
  <c r="T566"/>
  <c r="U566" s="1"/>
  <c r="X565"/>
  <c r="V565"/>
  <c r="W565" s="1"/>
  <c r="C567"/>
  <c r="E566"/>
  <c r="I566"/>
  <c r="J566" s="1"/>
  <c r="D566"/>
  <c r="H566" s="1"/>
  <c r="O566"/>
  <c r="S566" s="1"/>
  <c r="AB564"/>
  <c r="Z564"/>
  <c r="AA564" s="1"/>
  <c r="X566" l="1"/>
  <c r="V566"/>
  <c r="W566" s="1"/>
  <c r="C568"/>
  <c r="E567"/>
  <c r="I567"/>
  <c r="J567" s="1"/>
  <c r="D567"/>
  <c r="H567" s="1"/>
  <c r="O567"/>
  <c r="S567" s="1"/>
  <c r="Y566"/>
  <c r="K566"/>
  <c r="L566" s="1"/>
  <c r="M566"/>
  <c r="N568"/>
  <c r="P567"/>
  <c r="T567"/>
  <c r="U567" s="1"/>
  <c r="AB565"/>
  <c r="Z565"/>
  <c r="AA565" s="1"/>
  <c r="AB566" l="1"/>
  <c r="Z566"/>
  <c r="AA566" s="1"/>
  <c r="Y567"/>
  <c r="K567"/>
  <c r="L567" s="1"/>
  <c r="M567"/>
  <c r="N569"/>
  <c r="P568"/>
  <c r="T568"/>
  <c r="U568" s="1"/>
  <c r="X567"/>
  <c r="V567"/>
  <c r="W567" s="1"/>
  <c r="C569"/>
  <c r="E568"/>
  <c r="I568"/>
  <c r="J568" s="1"/>
  <c r="D568"/>
  <c r="H568" s="1"/>
  <c r="O568"/>
  <c r="S568" s="1"/>
  <c r="Y568" l="1"/>
  <c r="K568"/>
  <c r="L568" s="1"/>
  <c r="M568"/>
  <c r="N570"/>
  <c r="P569"/>
  <c r="T569"/>
  <c r="U569" s="1"/>
  <c r="AB567"/>
  <c r="Z567"/>
  <c r="AA567" s="1"/>
  <c r="X568"/>
  <c r="V568"/>
  <c r="W568" s="1"/>
  <c r="C570"/>
  <c r="E569"/>
  <c r="I569"/>
  <c r="J569" s="1"/>
  <c r="D569"/>
  <c r="H569" s="1"/>
  <c r="O569"/>
  <c r="S569" s="1"/>
  <c r="Y569" l="1"/>
  <c r="K569"/>
  <c r="L569" s="1"/>
  <c r="M569"/>
  <c r="N571"/>
  <c r="P570"/>
  <c r="T570"/>
  <c r="U570" s="1"/>
  <c r="X569"/>
  <c r="V569"/>
  <c r="W569" s="1"/>
  <c r="C571"/>
  <c r="E570"/>
  <c r="I570"/>
  <c r="J570" s="1"/>
  <c r="D570"/>
  <c r="H570" s="1"/>
  <c r="O570"/>
  <c r="S570" s="1"/>
  <c r="AB568"/>
  <c r="Z568"/>
  <c r="AA568" s="1"/>
  <c r="X570" l="1"/>
  <c r="V570"/>
  <c r="W570" s="1"/>
  <c r="C572"/>
  <c r="E571"/>
  <c r="I571"/>
  <c r="J571" s="1"/>
  <c r="D571"/>
  <c r="H571" s="1"/>
  <c r="O571"/>
  <c r="S571" s="1"/>
  <c r="N572"/>
  <c r="P571"/>
  <c r="T571"/>
  <c r="U571" s="1"/>
  <c r="Y570"/>
  <c r="K570"/>
  <c r="L570" s="1"/>
  <c r="M570"/>
  <c r="AB569"/>
  <c r="Z569"/>
  <c r="AA569" s="1"/>
  <c r="AB570" l="1"/>
  <c r="Z570"/>
  <c r="AA570" s="1"/>
  <c r="X571"/>
  <c r="V571"/>
  <c r="W571" s="1"/>
  <c r="C573"/>
  <c r="E572"/>
  <c r="I572"/>
  <c r="J572" s="1"/>
  <c r="D572"/>
  <c r="H572" s="1"/>
  <c r="O572"/>
  <c r="S572" s="1"/>
  <c r="N573"/>
  <c r="P572"/>
  <c r="T572"/>
  <c r="U572" s="1"/>
  <c r="Y571"/>
  <c r="K571"/>
  <c r="L571" s="1"/>
  <c r="M571"/>
  <c r="AB571" l="1"/>
  <c r="Z571"/>
  <c r="AA571" s="1"/>
  <c r="X572"/>
  <c r="V572"/>
  <c r="W572" s="1"/>
  <c r="C574"/>
  <c r="E573"/>
  <c r="I573"/>
  <c r="J573" s="1"/>
  <c r="D573"/>
  <c r="H573" s="1"/>
  <c r="O573"/>
  <c r="S573" s="1"/>
  <c r="N574"/>
  <c r="P573"/>
  <c r="T573"/>
  <c r="U573" s="1"/>
  <c r="Y572"/>
  <c r="K572"/>
  <c r="L572" s="1"/>
  <c r="M572"/>
  <c r="Y573" l="1"/>
  <c r="K573"/>
  <c r="L573" s="1"/>
  <c r="M573"/>
  <c r="AB572"/>
  <c r="Z572"/>
  <c r="AA572" s="1"/>
  <c r="N575"/>
  <c r="P574"/>
  <c r="T574"/>
  <c r="U574" s="1"/>
  <c r="X573"/>
  <c r="V573"/>
  <c r="W573" s="1"/>
  <c r="C575"/>
  <c r="E574"/>
  <c r="I574"/>
  <c r="J574" s="1"/>
  <c r="D574"/>
  <c r="H574" s="1"/>
  <c r="O574"/>
  <c r="S574" s="1"/>
  <c r="X574" l="1"/>
  <c r="V574"/>
  <c r="W574" s="1"/>
  <c r="C576"/>
  <c r="E575"/>
  <c r="I575"/>
  <c r="J575" s="1"/>
  <c r="D575"/>
  <c r="H575" s="1"/>
  <c r="O575"/>
  <c r="S575" s="1"/>
  <c r="AB573"/>
  <c r="Z573"/>
  <c r="AA573" s="1"/>
  <c r="Y574"/>
  <c r="K574"/>
  <c r="L574" s="1"/>
  <c r="M574"/>
  <c r="N576"/>
  <c r="P575"/>
  <c r="T575"/>
  <c r="U575" s="1"/>
  <c r="Y575" l="1"/>
  <c r="K575"/>
  <c r="L575" s="1"/>
  <c r="M575"/>
  <c r="N577"/>
  <c r="P576"/>
  <c r="T576"/>
  <c r="U576" s="1"/>
  <c r="AB574"/>
  <c r="Z574"/>
  <c r="AA574" s="1"/>
  <c r="X575"/>
  <c r="V575"/>
  <c r="W575" s="1"/>
  <c r="C577"/>
  <c r="E576"/>
  <c r="I576"/>
  <c r="J576" s="1"/>
  <c r="D576"/>
  <c r="H576" s="1"/>
  <c r="O576"/>
  <c r="S576" s="1"/>
  <c r="X576" l="1"/>
  <c r="V576"/>
  <c r="W576" s="1"/>
  <c r="C578"/>
  <c r="E577"/>
  <c r="I577"/>
  <c r="J577" s="1"/>
  <c r="D577"/>
  <c r="H577" s="1"/>
  <c r="O577"/>
  <c r="S577" s="1"/>
  <c r="N578"/>
  <c r="P577"/>
  <c r="T577"/>
  <c r="U577" s="1"/>
  <c r="Y576"/>
  <c r="K576"/>
  <c r="L576" s="1"/>
  <c r="M576"/>
  <c r="AB575"/>
  <c r="Z575"/>
  <c r="AA575" s="1"/>
  <c r="AB576" l="1"/>
  <c r="Z576"/>
  <c r="AA576" s="1"/>
  <c r="X577"/>
  <c r="V577"/>
  <c r="W577" s="1"/>
  <c r="C579"/>
  <c r="E578"/>
  <c r="I578"/>
  <c r="J578" s="1"/>
  <c r="D578"/>
  <c r="H578" s="1"/>
  <c r="O578"/>
  <c r="S578" s="1"/>
  <c r="N579"/>
  <c r="P578"/>
  <c r="T578"/>
  <c r="U578" s="1"/>
  <c r="Y577"/>
  <c r="K577"/>
  <c r="L577" s="1"/>
  <c r="M577"/>
  <c r="AB577" l="1"/>
  <c r="Z577"/>
  <c r="AA577" s="1"/>
  <c r="X578"/>
  <c r="V578"/>
  <c r="W578" s="1"/>
  <c r="C580"/>
  <c r="E579"/>
  <c r="I579"/>
  <c r="J579" s="1"/>
  <c r="D579"/>
  <c r="H579" s="1"/>
  <c r="O579"/>
  <c r="S579" s="1"/>
  <c r="N580"/>
  <c r="P579"/>
  <c r="T579"/>
  <c r="U579" s="1"/>
  <c r="Y578"/>
  <c r="K578"/>
  <c r="L578" s="1"/>
  <c r="M578"/>
  <c r="AB578" l="1"/>
  <c r="Z578"/>
  <c r="AA578" s="1"/>
  <c r="Y579"/>
  <c r="K579"/>
  <c r="L579" s="1"/>
  <c r="M579"/>
  <c r="N581"/>
  <c r="P580"/>
  <c r="T580"/>
  <c r="U580" s="1"/>
  <c r="X579"/>
  <c r="V579"/>
  <c r="W579" s="1"/>
  <c r="C581"/>
  <c r="E580"/>
  <c r="I580"/>
  <c r="J580" s="1"/>
  <c r="D580"/>
  <c r="H580" s="1"/>
  <c r="O580"/>
  <c r="S580" s="1"/>
  <c r="X580" l="1"/>
  <c r="V580"/>
  <c r="W580" s="1"/>
  <c r="C582"/>
  <c r="E581"/>
  <c r="I581"/>
  <c r="J581" s="1"/>
  <c r="D581"/>
  <c r="H581" s="1"/>
  <c r="O581"/>
  <c r="S581" s="1"/>
  <c r="Y580"/>
  <c r="K580"/>
  <c r="L580" s="1"/>
  <c r="M580"/>
  <c r="N582"/>
  <c r="P581"/>
  <c r="T581"/>
  <c r="U581" s="1"/>
  <c r="AB579"/>
  <c r="Z579"/>
  <c r="AA579" s="1"/>
  <c r="N583" l="1"/>
  <c r="P582"/>
  <c r="T582"/>
  <c r="U582" s="1"/>
  <c r="X581"/>
  <c r="V581"/>
  <c r="W581" s="1"/>
  <c r="C583"/>
  <c r="E582"/>
  <c r="I582"/>
  <c r="J582" s="1"/>
  <c r="D582"/>
  <c r="H582" s="1"/>
  <c r="O582"/>
  <c r="S582" s="1"/>
  <c r="AB580"/>
  <c r="Z580"/>
  <c r="AA580" s="1"/>
  <c r="Y581"/>
  <c r="K581"/>
  <c r="L581" s="1"/>
  <c r="M581"/>
  <c r="X582" l="1"/>
  <c r="V582"/>
  <c r="W582" s="1"/>
  <c r="C584"/>
  <c r="E583"/>
  <c r="I583"/>
  <c r="J583" s="1"/>
  <c r="D583"/>
  <c r="H583" s="1"/>
  <c r="O583"/>
  <c r="S583" s="1"/>
  <c r="AB581"/>
  <c r="Z581"/>
  <c r="AA581" s="1"/>
  <c r="Y582"/>
  <c r="K582"/>
  <c r="L582" s="1"/>
  <c r="M582"/>
  <c r="N584"/>
  <c r="P583"/>
  <c r="T583"/>
  <c r="U583" s="1"/>
  <c r="AB582" l="1"/>
  <c r="Z582"/>
  <c r="AA582" s="1"/>
  <c r="X583"/>
  <c r="V583"/>
  <c r="W583" s="1"/>
  <c r="C585"/>
  <c r="E584"/>
  <c r="I584"/>
  <c r="J584" s="1"/>
  <c r="D584"/>
  <c r="H584" s="1"/>
  <c r="O584"/>
  <c r="S584" s="1"/>
  <c r="N585"/>
  <c r="P584"/>
  <c r="T584"/>
  <c r="U584" s="1"/>
  <c r="Y583"/>
  <c r="K583"/>
  <c r="L583" s="1"/>
  <c r="M583"/>
  <c r="AB583" l="1"/>
  <c r="Z583"/>
  <c r="AA583" s="1"/>
  <c r="Y584"/>
  <c r="K584"/>
  <c r="L584" s="1"/>
  <c r="M584"/>
  <c r="N586"/>
  <c r="P585"/>
  <c r="T585"/>
  <c r="U585" s="1"/>
  <c r="X584"/>
  <c r="V584"/>
  <c r="W584" s="1"/>
  <c r="C586"/>
  <c r="E585"/>
  <c r="I585"/>
  <c r="J585" s="1"/>
  <c r="D585"/>
  <c r="H585" s="1"/>
  <c r="O585"/>
  <c r="S585" s="1"/>
  <c r="X585" l="1"/>
  <c r="V585"/>
  <c r="W585" s="1"/>
  <c r="C587"/>
  <c r="E586"/>
  <c r="I586"/>
  <c r="J586" s="1"/>
  <c r="D586"/>
  <c r="H586" s="1"/>
  <c r="O586"/>
  <c r="S586" s="1"/>
  <c r="Y585"/>
  <c r="K585"/>
  <c r="L585" s="1"/>
  <c r="M585"/>
  <c r="N587"/>
  <c r="P586"/>
  <c r="T586"/>
  <c r="U586" s="1"/>
  <c r="AB584"/>
  <c r="Z584"/>
  <c r="AA584" s="1"/>
  <c r="AB585" l="1"/>
  <c r="Z585"/>
  <c r="AA585" s="1"/>
  <c r="X586"/>
  <c r="V586"/>
  <c r="W586" s="1"/>
  <c r="C588"/>
  <c r="E587"/>
  <c r="I587"/>
  <c r="J587" s="1"/>
  <c r="D587"/>
  <c r="H587" s="1"/>
  <c r="O587"/>
  <c r="S587" s="1"/>
  <c r="N588"/>
  <c r="P587"/>
  <c r="T587"/>
  <c r="U587" s="1"/>
  <c r="Y586"/>
  <c r="K586"/>
  <c r="L586" s="1"/>
  <c r="M586"/>
  <c r="AB586" l="1"/>
  <c r="Z586"/>
  <c r="AA586" s="1"/>
  <c r="Y587"/>
  <c r="K587"/>
  <c r="L587" s="1"/>
  <c r="M587"/>
  <c r="N589"/>
  <c r="P588"/>
  <c r="T588"/>
  <c r="U588" s="1"/>
  <c r="X587"/>
  <c r="V587"/>
  <c r="W587" s="1"/>
  <c r="C589"/>
  <c r="E588"/>
  <c r="I588"/>
  <c r="J588" s="1"/>
  <c r="D588"/>
  <c r="H588" s="1"/>
  <c r="O588"/>
  <c r="S588" s="1"/>
  <c r="Y588" l="1"/>
  <c r="K588"/>
  <c r="L588" s="1"/>
  <c r="M588"/>
  <c r="N590"/>
  <c r="P589"/>
  <c r="T589"/>
  <c r="U589" s="1"/>
  <c r="AB587"/>
  <c r="Z587"/>
  <c r="AA587" s="1"/>
  <c r="X588"/>
  <c r="V588"/>
  <c r="W588" s="1"/>
  <c r="C590"/>
  <c r="E589"/>
  <c r="I589"/>
  <c r="J589" s="1"/>
  <c r="D589"/>
  <c r="H589" s="1"/>
  <c r="O589"/>
  <c r="S589" s="1"/>
  <c r="Y589" l="1"/>
  <c r="K589"/>
  <c r="L589" s="1"/>
  <c r="M589"/>
  <c r="X589"/>
  <c r="V589"/>
  <c r="W589" s="1"/>
  <c r="C591"/>
  <c r="E590"/>
  <c r="I590"/>
  <c r="J590" s="1"/>
  <c r="D590"/>
  <c r="H590" s="1"/>
  <c r="O590"/>
  <c r="S590" s="1"/>
  <c r="N591"/>
  <c r="P590"/>
  <c r="T590"/>
  <c r="U590" s="1"/>
  <c r="AB588"/>
  <c r="Z588"/>
  <c r="AA588" s="1"/>
  <c r="AB589" l="1"/>
  <c r="Z589"/>
  <c r="AA589" s="1"/>
  <c r="X590"/>
  <c r="V590"/>
  <c r="W590" s="1"/>
  <c r="C592"/>
  <c r="E591"/>
  <c r="I591"/>
  <c r="J591" s="1"/>
  <c r="D591"/>
  <c r="H591" s="1"/>
  <c r="O591"/>
  <c r="S591" s="1"/>
  <c r="N592"/>
  <c r="P591"/>
  <c r="T591"/>
  <c r="U591" s="1"/>
  <c r="Y590"/>
  <c r="K590"/>
  <c r="L590" s="1"/>
  <c r="M590"/>
  <c r="AB590" l="1"/>
  <c r="Z590"/>
  <c r="AA590" s="1"/>
  <c r="X591"/>
  <c r="V591"/>
  <c r="W591" s="1"/>
  <c r="C593"/>
  <c r="E592"/>
  <c r="I592"/>
  <c r="J592" s="1"/>
  <c r="D592"/>
  <c r="H592" s="1"/>
  <c r="O592"/>
  <c r="S592" s="1"/>
  <c r="N593"/>
  <c r="P592"/>
  <c r="T592"/>
  <c r="U592" s="1"/>
  <c r="Y591"/>
  <c r="K591"/>
  <c r="L591" s="1"/>
  <c r="M591"/>
  <c r="N594" l="1"/>
  <c r="P593"/>
  <c r="T593"/>
  <c r="U593" s="1"/>
  <c r="X592"/>
  <c r="V592"/>
  <c r="W592" s="1"/>
  <c r="C594"/>
  <c r="E593"/>
  <c r="I593"/>
  <c r="J593" s="1"/>
  <c r="D593"/>
  <c r="H593" s="1"/>
  <c r="O593"/>
  <c r="S593" s="1"/>
  <c r="AB591"/>
  <c r="Z591"/>
  <c r="AA591" s="1"/>
  <c r="Y592"/>
  <c r="K592"/>
  <c r="L592" s="1"/>
  <c r="M592"/>
  <c r="AB592" l="1"/>
  <c r="Z592"/>
  <c r="AA592" s="1"/>
  <c r="Y593"/>
  <c r="K593"/>
  <c r="L593" s="1"/>
  <c r="M593"/>
  <c r="N595"/>
  <c r="P594"/>
  <c r="T594"/>
  <c r="U594" s="1"/>
  <c r="X593"/>
  <c r="V593"/>
  <c r="W593" s="1"/>
  <c r="C595"/>
  <c r="E594"/>
  <c r="I594"/>
  <c r="J594" s="1"/>
  <c r="D594"/>
  <c r="H594" s="1"/>
  <c r="O594"/>
  <c r="S594" s="1"/>
  <c r="Y594" l="1"/>
  <c r="K594"/>
  <c r="L594" s="1"/>
  <c r="M594"/>
  <c r="N596"/>
  <c r="P595"/>
  <c r="T595"/>
  <c r="U595" s="1"/>
  <c r="AB593"/>
  <c r="Z593"/>
  <c r="AA593" s="1"/>
  <c r="X594"/>
  <c r="V594"/>
  <c r="W594" s="1"/>
  <c r="C596"/>
  <c r="E595"/>
  <c r="I595"/>
  <c r="J595" s="1"/>
  <c r="D595"/>
  <c r="H595" s="1"/>
  <c r="O595"/>
  <c r="S595" s="1"/>
  <c r="Y595" l="1"/>
  <c r="K595"/>
  <c r="L595" s="1"/>
  <c r="M595"/>
  <c r="AB594"/>
  <c r="Z594"/>
  <c r="AA594" s="1"/>
  <c r="X595"/>
  <c r="V595"/>
  <c r="W595" s="1"/>
  <c r="C597"/>
  <c r="E596"/>
  <c r="I596"/>
  <c r="J596" s="1"/>
  <c r="D596"/>
  <c r="H596" s="1"/>
  <c r="O596"/>
  <c r="S596" s="1"/>
  <c r="N597"/>
  <c r="P596"/>
  <c r="T596"/>
  <c r="U596" s="1"/>
  <c r="N598" l="1"/>
  <c r="P597"/>
  <c r="T597"/>
  <c r="U597" s="1"/>
  <c r="Y596"/>
  <c r="K596"/>
  <c r="L596" s="1"/>
  <c r="M596"/>
  <c r="X596"/>
  <c r="V596"/>
  <c r="W596" s="1"/>
  <c r="C598"/>
  <c r="E597"/>
  <c r="I597"/>
  <c r="J597" s="1"/>
  <c r="D597"/>
  <c r="H597" s="1"/>
  <c r="O597"/>
  <c r="S597" s="1"/>
  <c r="AB595"/>
  <c r="Z595"/>
  <c r="AA595" s="1"/>
  <c r="X597" l="1"/>
  <c r="V597"/>
  <c r="W597" s="1"/>
  <c r="C599"/>
  <c r="E598"/>
  <c r="I598"/>
  <c r="J598" s="1"/>
  <c r="D598"/>
  <c r="H598" s="1"/>
  <c r="O598"/>
  <c r="S598" s="1"/>
  <c r="AB596"/>
  <c r="Z596"/>
  <c r="AA596" s="1"/>
  <c r="Y597"/>
  <c r="K597"/>
  <c r="L597" s="1"/>
  <c r="M597"/>
  <c r="N599"/>
  <c r="P598"/>
  <c r="T598"/>
  <c r="U598" s="1"/>
  <c r="Y598" l="1"/>
  <c r="K598"/>
  <c r="L598" s="1"/>
  <c r="M598"/>
  <c r="N600"/>
  <c r="P599"/>
  <c r="T599"/>
  <c r="U599" s="1"/>
  <c r="AB597"/>
  <c r="Z597"/>
  <c r="AA597" s="1"/>
  <c r="X598"/>
  <c r="V598"/>
  <c r="W598" s="1"/>
  <c r="C600"/>
  <c r="E599"/>
  <c r="I599"/>
  <c r="J599" s="1"/>
  <c r="D599"/>
  <c r="H599" s="1"/>
  <c r="O599"/>
  <c r="S599" s="1"/>
  <c r="AB598" l="1"/>
  <c r="Z598"/>
  <c r="AA598" s="1"/>
  <c r="Y599"/>
  <c r="K599"/>
  <c r="L599" s="1"/>
  <c r="M599"/>
  <c r="X599"/>
  <c r="V599"/>
  <c r="W599" s="1"/>
  <c r="C601"/>
  <c r="E600"/>
  <c r="I600"/>
  <c r="J600" s="1"/>
  <c r="D600"/>
  <c r="H600" s="1"/>
  <c r="O600"/>
  <c r="S600" s="1"/>
  <c r="N601"/>
  <c r="P600"/>
  <c r="T600"/>
  <c r="U600" s="1"/>
  <c r="X600" l="1"/>
  <c r="V600"/>
  <c r="W600" s="1"/>
  <c r="C602"/>
  <c r="E601"/>
  <c r="I601"/>
  <c r="J601" s="1"/>
  <c r="D601"/>
  <c r="H601" s="1"/>
  <c r="O601"/>
  <c r="S601" s="1"/>
  <c r="N602"/>
  <c r="P601"/>
  <c r="T601"/>
  <c r="U601" s="1"/>
  <c r="Y600"/>
  <c r="K600"/>
  <c r="L600" s="1"/>
  <c r="M600"/>
  <c r="AB599"/>
  <c r="Z599"/>
  <c r="AA599" s="1"/>
  <c r="Y601" l="1"/>
  <c r="K601"/>
  <c r="L601" s="1"/>
  <c r="M601"/>
  <c r="AB600"/>
  <c r="Z600"/>
  <c r="AA600" s="1"/>
  <c r="N603"/>
  <c r="P602"/>
  <c r="T602"/>
  <c r="U602" s="1"/>
  <c r="X601"/>
  <c r="V601"/>
  <c r="W601" s="1"/>
  <c r="C603"/>
  <c r="E602"/>
  <c r="I602"/>
  <c r="J602" s="1"/>
  <c r="D602"/>
  <c r="H602" s="1"/>
  <c r="O602"/>
  <c r="S602" s="1"/>
  <c r="X602" l="1"/>
  <c r="V602"/>
  <c r="W602" s="1"/>
  <c r="C604"/>
  <c r="E603"/>
  <c r="I603"/>
  <c r="J603" s="1"/>
  <c r="D603"/>
  <c r="H603" s="1"/>
  <c r="O603"/>
  <c r="S603" s="1"/>
  <c r="AB601"/>
  <c r="Z601"/>
  <c r="AA601" s="1"/>
  <c r="Y602"/>
  <c r="K602"/>
  <c r="L602" s="1"/>
  <c r="M602"/>
  <c r="N604"/>
  <c r="P603"/>
  <c r="T603"/>
  <c r="U603" s="1"/>
  <c r="Y603" l="1"/>
  <c r="K603"/>
  <c r="L603" s="1"/>
  <c r="M603"/>
  <c r="N605"/>
  <c r="P604"/>
  <c r="T604"/>
  <c r="U604" s="1"/>
  <c r="AB602"/>
  <c r="Z602"/>
  <c r="AA602" s="1"/>
  <c r="X603"/>
  <c r="V603"/>
  <c r="W603" s="1"/>
  <c r="C605"/>
  <c r="E604"/>
  <c r="I604"/>
  <c r="J604" s="1"/>
  <c r="D604"/>
  <c r="H604" s="1"/>
  <c r="O604"/>
  <c r="S604" s="1"/>
  <c r="Y604" l="1"/>
  <c r="K604"/>
  <c r="L604" s="1"/>
  <c r="M604"/>
  <c r="N606"/>
  <c r="P605"/>
  <c r="T605"/>
  <c r="U605" s="1"/>
  <c r="X604"/>
  <c r="V604"/>
  <c r="W604" s="1"/>
  <c r="C606"/>
  <c r="E605"/>
  <c r="I605"/>
  <c r="J605" s="1"/>
  <c r="D605"/>
  <c r="H605" s="1"/>
  <c r="O605"/>
  <c r="S605" s="1"/>
  <c r="AB603"/>
  <c r="Z603"/>
  <c r="AA603" s="1"/>
  <c r="Y605" l="1"/>
  <c r="K605"/>
  <c r="L605" s="1"/>
  <c r="M605"/>
  <c r="X605"/>
  <c r="V605"/>
  <c r="W605" s="1"/>
  <c r="C607"/>
  <c r="E606"/>
  <c r="I606"/>
  <c r="J606" s="1"/>
  <c r="D606"/>
  <c r="H606" s="1"/>
  <c r="O606"/>
  <c r="S606" s="1"/>
  <c r="N607"/>
  <c r="P606"/>
  <c r="T606"/>
  <c r="U606" s="1"/>
  <c r="AB604"/>
  <c r="Z604"/>
  <c r="AA604" s="1"/>
  <c r="X606" l="1"/>
  <c r="V606"/>
  <c r="W606" s="1"/>
  <c r="C608"/>
  <c r="E607"/>
  <c r="I607"/>
  <c r="J607" s="1"/>
  <c r="D607"/>
  <c r="H607" s="1"/>
  <c r="O607"/>
  <c r="S607" s="1"/>
  <c r="N608"/>
  <c r="P607"/>
  <c r="T607"/>
  <c r="U607" s="1"/>
  <c r="Y606"/>
  <c r="K606"/>
  <c r="L606" s="1"/>
  <c r="M606"/>
  <c r="AB605"/>
  <c r="Z605"/>
  <c r="AA605" s="1"/>
  <c r="AB606" l="1"/>
  <c r="Z606"/>
  <c r="AA606" s="1"/>
  <c r="X607"/>
  <c r="V607"/>
  <c r="W607" s="1"/>
  <c r="C609"/>
  <c r="E608"/>
  <c r="I608"/>
  <c r="J608" s="1"/>
  <c r="D608"/>
  <c r="H608" s="1"/>
  <c r="O608"/>
  <c r="S608" s="1"/>
  <c r="N609"/>
  <c r="P608"/>
  <c r="T608"/>
  <c r="U608" s="1"/>
  <c r="Y607"/>
  <c r="K607"/>
  <c r="L607" s="1"/>
  <c r="M607"/>
  <c r="N610" l="1"/>
  <c r="P609"/>
  <c r="T609"/>
  <c r="U609" s="1"/>
  <c r="X608"/>
  <c r="V608"/>
  <c r="W608" s="1"/>
  <c r="C610"/>
  <c r="E609"/>
  <c r="I609"/>
  <c r="J609" s="1"/>
  <c r="D609"/>
  <c r="H609" s="1"/>
  <c r="O609"/>
  <c r="S609" s="1"/>
  <c r="AB607"/>
  <c r="Z607"/>
  <c r="AA607" s="1"/>
  <c r="Y608"/>
  <c r="K608"/>
  <c r="L608" s="1"/>
  <c r="M608"/>
  <c r="X609" l="1"/>
  <c r="V609"/>
  <c r="W609" s="1"/>
  <c r="C611"/>
  <c r="E610"/>
  <c r="I610"/>
  <c r="J610" s="1"/>
  <c r="D610"/>
  <c r="H610" s="1"/>
  <c r="O610"/>
  <c r="S610" s="1"/>
  <c r="AB608"/>
  <c r="Z608"/>
  <c r="AA608" s="1"/>
  <c r="Y609"/>
  <c r="K609"/>
  <c r="L609" s="1"/>
  <c r="M609"/>
  <c r="N611"/>
  <c r="P610"/>
  <c r="T610"/>
  <c r="U610" s="1"/>
  <c r="X610" l="1"/>
  <c r="V610"/>
  <c r="W610" s="1"/>
  <c r="C612"/>
  <c r="E611"/>
  <c r="I611"/>
  <c r="J611" s="1"/>
  <c r="D611"/>
  <c r="H611" s="1"/>
  <c r="O611"/>
  <c r="S611" s="1"/>
  <c r="N612"/>
  <c r="P611"/>
  <c r="T611"/>
  <c r="U611" s="1"/>
  <c r="AB609"/>
  <c r="Z609"/>
  <c r="AA609" s="1"/>
  <c r="Y610"/>
  <c r="K610"/>
  <c r="L610" s="1"/>
  <c r="M610"/>
  <c r="N613" l="1"/>
  <c r="P612"/>
  <c r="T612"/>
  <c r="U612" s="1"/>
  <c r="X611"/>
  <c r="V611"/>
  <c r="W611" s="1"/>
  <c r="C613"/>
  <c r="E612"/>
  <c r="I612"/>
  <c r="J612" s="1"/>
  <c r="D612"/>
  <c r="H612" s="1"/>
  <c r="O612"/>
  <c r="S612" s="1"/>
  <c r="AB610"/>
  <c r="Z610"/>
  <c r="AA610" s="1"/>
  <c r="Y611"/>
  <c r="K611"/>
  <c r="L611" s="1"/>
  <c r="M611"/>
  <c r="AB611" l="1"/>
  <c r="Z611"/>
  <c r="AA611" s="1"/>
  <c r="X612"/>
  <c r="V612"/>
  <c r="W612" s="1"/>
  <c r="C614"/>
  <c r="E613"/>
  <c r="I613"/>
  <c r="J613" s="1"/>
  <c r="D613"/>
  <c r="H613" s="1"/>
  <c r="O613"/>
  <c r="S613" s="1"/>
  <c r="Y612"/>
  <c r="K612"/>
  <c r="L612" s="1"/>
  <c r="M612"/>
  <c r="N614"/>
  <c r="P613"/>
  <c r="T613"/>
  <c r="U613" s="1"/>
  <c r="AB612" l="1"/>
  <c r="Z612"/>
  <c r="AA612" s="1"/>
  <c r="X613"/>
  <c r="V613"/>
  <c r="W613" s="1"/>
  <c r="C615"/>
  <c r="E614"/>
  <c r="I614"/>
  <c r="J614" s="1"/>
  <c r="D614"/>
  <c r="H614" s="1"/>
  <c r="O614"/>
  <c r="S614" s="1"/>
  <c r="N615"/>
  <c r="P614"/>
  <c r="T614"/>
  <c r="U614" s="1"/>
  <c r="Y613"/>
  <c r="K613"/>
  <c r="L613" s="1"/>
  <c r="M613"/>
  <c r="Y614" l="1"/>
  <c r="K614"/>
  <c r="L614" s="1"/>
  <c r="M614"/>
  <c r="AB613"/>
  <c r="Z613"/>
  <c r="AA613" s="1"/>
  <c r="N616"/>
  <c r="P615"/>
  <c r="T615"/>
  <c r="U615" s="1"/>
  <c r="X614"/>
  <c r="V614"/>
  <c r="W614" s="1"/>
  <c r="C616"/>
  <c r="E615"/>
  <c r="I615"/>
  <c r="J615" s="1"/>
  <c r="D615"/>
  <c r="H615" s="1"/>
  <c r="O615"/>
  <c r="S615" s="1"/>
  <c r="Y615" l="1"/>
  <c r="K615"/>
  <c r="L615" s="1"/>
  <c r="M615"/>
  <c r="N617"/>
  <c r="P616"/>
  <c r="T616"/>
  <c r="U616" s="1"/>
  <c r="X615"/>
  <c r="V615"/>
  <c r="W615" s="1"/>
  <c r="C617"/>
  <c r="E616"/>
  <c r="I616"/>
  <c r="J616" s="1"/>
  <c r="D616"/>
  <c r="H616" s="1"/>
  <c r="O616"/>
  <c r="S616" s="1"/>
  <c r="AB614"/>
  <c r="Z614"/>
  <c r="AA614" s="1"/>
  <c r="X616" l="1"/>
  <c r="V616"/>
  <c r="W616" s="1"/>
  <c r="C618"/>
  <c r="E617"/>
  <c r="I617"/>
  <c r="J617" s="1"/>
  <c r="D617"/>
  <c r="H617" s="1"/>
  <c r="O617"/>
  <c r="S617" s="1"/>
  <c r="AB615"/>
  <c r="Z615"/>
  <c r="AA615" s="1"/>
  <c r="Y616"/>
  <c r="K616"/>
  <c r="L616" s="1"/>
  <c r="M616"/>
  <c r="N618"/>
  <c r="P617"/>
  <c r="T617"/>
  <c r="U617" s="1"/>
  <c r="N619" l="1"/>
  <c r="P618"/>
  <c r="T618"/>
  <c r="U618" s="1"/>
  <c r="X617"/>
  <c r="V617"/>
  <c r="W617" s="1"/>
  <c r="C619"/>
  <c r="E618"/>
  <c r="I618"/>
  <c r="J618" s="1"/>
  <c r="D618"/>
  <c r="H618" s="1"/>
  <c r="O618"/>
  <c r="S618" s="1"/>
  <c r="AB616"/>
  <c r="Z616"/>
  <c r="AA616" s="1"/>
  <c r="Y617"/>
  <c r="K617"/>
  <c r="L617" s="1"/>
  <c r="M617"/>
  <c r="Y618" l="1"/>
  <c r="K618"/>
  <c r="L618" s="1"/>
  <c r="M618"/>
  <c r="N620"/>
  <c r="P619"/>
  <c r="T619"/>
  <c r="U619" s="1"/>
  <c r="AB617"/>
  <c r="Z617"/>
  <c r="AA617" s="1"/>
  <c r="X618"/>
  <c r="V618"/>
  <c r="W618" s="1"/>
  <c r="C620"/>
  <c r="E619"/>
  <c r="I619"/>
  <c r="J619" s="1"/>
  <c r="D619"/>
  <c r="H619" s="1"/>
  <c r="O619"/>
  <c r="S619" s="1"/>
  <c r="Y619" l="1"/>
  <c r="K619"/>
  <c r="L619" s="1"/>
  <c r="M619"/>
  <c r="N621"/>
  <c r="P620"/>
  <c r="T620"/>
  <c r="U620" s="1"/>
  <c r="AB618"/>
  <c r="Z618"/>
  <c r="AA618" s="1"/>
  <c r="X619"/>
  <c r="V619"/>
  <c r="W619" s="1"/>
  <c r="C621"/>
  <c r="E620"/>
  <c r="I620"/>
  <c r="J620" s="1"/>
  <c r="D620"/>
  <c r="H620" s="1"/>
  <c r="O620"/>
  <c r="S620" s="1"/>
  <c r="X620" l="1"/>
  <c r="V620"/>
  <c r="W620" s="1"/>
  <c r="C622"/>
  <c r="E621"/>
  <c r="I621"/>
  <c r="J621" s="1"/>
  <c r="D621"/>
  <c r="H621" s="1"/>
  <c r="O621"/>
  <c r="S621" s="1"/>
  <c r="AB619"/>
  <c r="Z619"/>
  <c r="AA619" s="1"/>
  <c r="Y620"/>
  <c r="K620"/>
  <c r="L620" s="1"/>
  <c r="M620"/>
  <c r="N622"/>
  <c r="P621"/>
  <c r="T621"/>
  <c r="U621" s="1"/>
  <c r="Y621" l="1"/>
  <c r="K621"/>
  <c r="L621" s="1"/>
  <c r="M621"/>
  <c r="N623"/>
  <c r="P622"/>
  <c r="T622"/>
  <c r="U622" s="1"/>
  <c r="AB620"/>
  <c r="Z620"/>
  <c r="AA620" s="1"/>
  <c r="X621"/>
  <c r="V621"/>
  <c r="W621" s="1"/>
  <c r="C623"/>
  <c r="E622"/>
  <c r="I622"/>
  <c r="J622" s="1"/>
  <c r="D622"/>
  <c r="H622" s="1"/>
  <c r="O622"/>
  <c r="S622" s="1"/>
  <c r="N624" l="1"/>
  <c r="P623"/>
  <c r="T623"/>
  <c r="U623" s="1"/>
  <c r="X622"/>
  <c r="V622"/>
  <c r="W622" s="1"/>
  <c r="C624"/>
  <c r="E623"/>
  <c r="I623"/>
  <c r="J623" s="1"/>
  <c r="D623"/>
  <c r="H623" s="1"/>
  <c r="O623"/>
  <c r="S623" s="1"/>
  <c r="Y622"/>
  <c r="K622"/>
  <c r="L622" s="1"/>
  <c r="M622"/>
  <c r="AB621"/>
  <c r="Z621"/>
  <c r="AA621" s="1"/>
  <c r="X623" l="1"/>
  <c r="V623"/>
  <c r="W623" s="1"/>
  <c r="C625"/>
  <c r="E624"/>
  <c r="I624"/>
  <c r="J624" s="1"/>
  <c r="D624"/>
  <c r="H624" s="1"/>
  <c r="O624"/>
  <c r="S624" s="1"/>
  <c r="AB622"/>
  <c r="Z622"/>
  <c r="AA622" s="1"/>
  <c r="Y623"/>
  <c r="K623"/>
  <c r="L623" s="1"/>
  <c r="M623"/>
  <c r="N625"/>
  <c r="P624"/>
  <c r="T624"/>
  <c r="U624" s="1"/>
  <c r="AB623" l="1"/>
  <c r="Z623"/>
  <c r="AA623" s="1"/>
  <c r="N626"/>
  <c r="P625"/>
  <c r="T625"/>
  <c r="U625" s="1"/>
  <c r="X624"/>
  <c r="V624"/>
  <c r="W624" s="1"/>
  <c r="C626"/>
  <c r="E625"/>
  <c r="I625"/>
  <c r="J625" s="1"/>
  <c r="D625"/>
  <c r="H625" s="1"/>
  <c r="O625"/>
  <c r="S625" s="1"/>
  <c r="Y624"/>
  <c r="K624"/>
  <c r="L624" s="1"/>
  <c r="M624"/>
  <c r="AB624" l="1"/>
  <c r="Z624"/>
  <c r="AA624" s="1"/>
  <c r="Y625"/>
  <c r="K625"/>
  <c r="L625" s="1"/>
  <c r="M625"/>
  <c r="N627"/>
  <c r="P626"/>
  <c r="T626"/>
  <c r="U626" s="1"/>
  <c r="X625"/>
  <c r="V625"/>
  <c r="W625" s="1"/>
  <c r="C627"/>
  <c r="E626"/>
  <c r="I626"/>
  <c r="J626" s="1"/>
  <c r="D626"/>
  <c r="H626" s="1"/>
  <c r="O626"/>
  <c r="S626" s="1"/>
  <c r="Y626" l="1"/>
  <c r="K626"/>
  <c r="L626" s="1"/>
  <c r="M626"/>
  <c r="N628"/>
  <c r="P627"/>
  <c r="T627"/>
  <c r="U627" s="1"/>
  <c r="X626"/>
  <c r="V626"/>
  <c r="W626" s="1"/>
  <c r="C628"/>
  <c r="E627"/>
  <c r="I627"/>
  <c r="J627" s="1"/>
  <c r="D627"/>
  <c r="H627" s="1"/>
  <c r="O627"/>
  <c r="S627" s="1"/>
  <c r="AB625"/>
  <c r="Z625"/>
  <c r="AA625" s="1"/>
  <c r="Y627" l="1"/>
  <c r="K627"/>
  <c r="L627" s="1"/>
  <c r="M627"/>
  <c r="X627"/>
  <c r="V627"/>
  <c r="W627" s="1"/>
  <c r="C629"/>
  <c r="E628"/>
  <c r="I628"/>
  <c r="J628" s="1"/>
  <c r="D628"/>
  <c r="H628" s="1"/>
  <c r="O628"/>
  <c r="S628" s="1"/>
  <c r="N629"/>
  <c r="P628"/>
  <c r="T628"/>
  <c r="U628" s="1"/>
  <c r="AB626"/>
  <c r="Z626"/>
  <c r="AA626" s="1"/>
  <c r="N630" l="1"/>
  <c r="P629"/>
  <c r="T629"/>
  <c r="U629" s="1"/>
  <c r="Y628"/>
  <c r="K628"/>
  <c r="L628" s="1"/>
  <c r="M628"/>
  <c r="X628"/>
  <c r="V628"/>
  <c r="W628" s="1"/>
  <c r="C630"/>
  <c r="E629"/>
  <c r="I629"/>
  <c r="J629" s="1"/>
  <c r="D629"/>
  <c r="H629" s="1"/>
  <c r="O629"/>
  <c r="S629" s="1"/>
  <c r="AB627"/>
  <c r="Z627"/>
  <c r="AA627" s="1"/>
  <c r="N631" l="1"/>
  <c r="P630"/>
  <c r="T630"/>
  <c r="U630" s="1"/>
  <c r="Y629"/>
  <c r="K629"/>
  <c r="L629" s="1"/>
  <c r="M629"/>
  <c r="X629"/>
  <c r="V629"/>
  <c r="W629" s="1"/>
  <c r="C631"/>
  <c r="E630"/>
  <c r="I630"/>
  <c r="J630" s="1"/>
  <c r="D630"/>
  <c r="H630" s="1"/>
  <c r="O630"/>
  <c r="S630" s="1"/>
  <c r="AB628"/>
  <c r="Z628"/>
  <c r="AA628" s="1"/>
  <c r="X630" l="1"/>
  <c r="V630"/>
  <c r="W630" s="1"/>
  <c r="C632"/>
  <c r="E631"/>
  <c r="I631"/>
  <c r="J631" s="1"/>
  <c r="D631"/>
  <c r="H631" s="1"/>
  <c r="O631"/>
  <c r="S631" s="1"/>
  <c r="AB629"/>
  <c r="Z629"/>
  <c r="AA629" s="1"/>
  <c r="Y630"/>
  <c r="K630"/>
  <c r="L630" s="1"/>
  <c r="M630"/>
  <c r="N632"/>
  <c r="P631"/>
  <c r="T631"/>
  <c r="U631" s="1"/>
  <c r="AB630" l="1"/>
  <c r="Z630"/>
  <c r="AA630" s="1"/>
  <c r="Y631"/>
  <c r="K631"/>
  <c r="L631" s="1"/>
  <c r="M631"/>
  <c r="N633"/>
  <c r="P632"/>
  <c r="T632"/>
  <c r="U632" s="1"/>
  <c r="X631"/>
  <c r="V631"/>
  <c r="W631" s="1"/>
  <c r="C633"/>
  <c r="E632"/>
  <c r="I632"/>
  <c r="J632" s="1"/>
  <c r="D632"/>
  <c r="H632" s="1"/>
  <c r="O632"/>
  <c r="S632" s="1"/>
  <c r="Y632" l="1"/>
  <c r="K632"/>
  <c r="L632" s="1"/>
  <c r="M632"/>
  <c r="N634"/>
  <c r="P633"/>
  <c r="T633"/>
  <c r="U633" s="1"/>
  <c r="X632"/>
  <c r="V632"/>
  <c r="W632" s="1"/>
  <c r="C634"/>
  <c r="E633"/>
  <c r="I633"/>
  <c r="J633" s="1"/>
  <c r="D633"/>
  <c r="H633" s="1"/>
  <c r="O633"/>
  <c r="S633" s="1"/>
  <c r="AB631"/>
  <c r="Z631"/>
  <c r="AA631" s="1"/>
  <c r="Y633" l="1"/>
  <c r="K633"/>
  <c r="L633" s="1"/>
  <c r="M633"/>
  <c r="N635"/>
  <c r="P634"/>
  <c r="T634"/>
  <c r="U634" s="1"/>
  <c r="X633"/>
  <c r="V633"/>
  <c r="W633" s="1"/>
  <c r="C635"/>
  <c r="E634"/>
  <c r="I634"/>
  <c r="J634" s="1"/>
  <c r="D634"/>
  <c r="H634" s="1"/>
  <c r="O634"/>
  <c r="S634" s="1"/>
  <c r="AB632"/>
  <c r="Z632"/>
  <c r="AA632" s="1"/>
  <c r="X634" l="1"/>
  <c r="V634"/>
  <c r="W634" s="1"/>
  <c r="C636"/>
  <c r="E635"/>
  <c r="I635"/>
  <c r="J635" s="1"/>
  <c r="D635"/>
  <c r="H635" s="1"/>
  <c r="O635"/>
  <c r="S635" s="1"/>
  <c r="AB633"/>
  <c r="Z633"/>
  <c r="AA633" s="1"/>
  <c r="Y634"/>
  <c r="K634"/>
  <c r="L634" s="1"/>
  <c r="M634"/>
  <c r="N636"/>
  <c r="P635"/>
  <c r="T635"/>
  <c r="U635" s="1"/>
  <c r="Y635" l="1"/>
  <c r="K635"/>
  <c r="L635" s="1"/>
  <c r="M635"/>
  <c r="N637"/>
  <c r="P636"/>
  <c r="T636"/>
  <c r="U636" s="1"/>
  <c r="AB634"/>
  <c r="Z634"/>
  <c r="AA634" s="1"/>
  <c r="X635"/>
  <c r="V635"/>
  <c r="W635" s="1"/>
  <c r="C637"/>
  <c r="E636"/>
  <c r="I636"/>
  <c r="J636" s="1"/>
  <c r="D636"/>
  <c r="H636" s="1"/>
  <c r="O636"/>
  <c r="S636" s="1"/>
  <c r="X636" l="1"/>
  <c r="V636"/>
  <c r="W636" s="1"/>
  <c r="C638"/>
  <c r="E637"/>
  <c r="I637"/>
  <c r="J637" s="1"/>
  <c r="D637"/>
  <c r="H637" s="1"/>
  <c r="O637"/>
  <c r="S637" s="1"/>
  <c r="Y636"/>
  <c r="K636"/>
  <c r="L636" s="1"/>
  <c r="M636"/>
  <c r="N638"/>
  <c r="P637"/>
  <c r="T637"/>
  <c r="U637" s="1"/>
  <c r="AB635"/>
  <c r="Z635"/>
  <c r="AA635" s="1"/>
  <c r="AB636" l="1"/>
  <c r="Z636"/>
  <c r="AA636" s="1"/>
  <c r="Y637"/>
  <c r="K637"/>
  <c r="L637" s="1"/>
  <c r="M637"/>
  <c r="N639"/>
  <c r="P638"/>
  <c r="T638"/>
  <c r="U638" s="1"/>
  <c r="X637"/>
  <c r="V637"/>
  <c r="W637" s="1"/>
  <c r="C639"/>
  <c r="E638"/>
  <c r="I638"/>
  <c r="J638" s="1"/>
  <c r="D638"/>
  <c r="H638" s="1"/>
  <c r="O638"/>
  <c r="S638" s="1"/>
  <c r="X638" l="1"/>
  <c r="V638"/>
  <c r="W638" s="1"/>
  <c r="C640"/>
  <c r="E639"/>
  <c r="I639"/>
  <c r="J639" s="1"/>
  <c r="D639"/>
  <c r="H639" s="1"/>
  <c r="O639"/>
  <c r="S639" s="1"/>
  <c r="Y638"/>
  <c r="K638"/>
  <c r="L638" s="1"/>
  <c r="M638"/>
  <c r="N640"/>
  <c r="P639"/>
  <c r="T639"/>
  <c r="U639" s="1"/>
  <c r="AB637"/>
  <c r="Z637"/>
  <c r="AA637" s="1"/>
  <c r="AB638" l="1"/>
  <c r="Z638"/>
  <c r="AA638" s="1"/>
  <c r="Y639"/>
  <c r="K639"/>
  <c r="L639" s="1"/>
  <c r="M639"/>
  <c r="N641"/>
  <c r="P640"/>
  <c r="T640"/>
  <c r="U640" s="1"/>
  <c r="X639"/>
  <c r="V639"/>
  <c r="W639" s="1"/>
  <c r="C641"/>
  <c r="E640"/>
  <c r="I640"/>
  <c r="J640" s="1"/>
  <c r="D640"/>
  <c r="H640" s="1"/>
  <c r="O640"/>
  <c r="S640" s="1"/>
  <c r="N642" l="1"/>
  <c r="P641"/>
  <c r="T641"/>
  <c r="U641" s="1"/>
  <c r="X640"/>
  <c r="V640"/>
  <c r="W640" s="1"/>
  <c r="C642"/>
  <c r="E641"/>
  <c r="I641"/>
  <c r="J641" s="1"/>
  <c r="D641"/>
  <c r="H641" s="1"/>
  <c r="O641"/>
  <c r="S641" s="1"/>
  <c r="AB639"/>
  <c r="Z639"/>
  <c r="AA639" s="1"/>
  <c r="Y640"/>
  <c r="K640"/>
  <c r="L640" s="1"/>
  <c r="M640"/>
  <c r="AB640" l="1"/>
  <c r="Z640"/>
  <c r="AA640" s="1"/>
  <c r="X641"/>
  <c r="V641"/>
  <c r="W641" s="1"/>
  <c r="C643"/>
  <c r="E642"/>
  <c r="I642"/>
  <c r="J642" s="1"/>
  <c r="D642"/>
  <c r="H642" s="1"/>
  <c r="O642"/>
  <c r="S642" s="1"/>
  <c r="Y641"/>
  <c r="K641"/>
  <c r="L641" s="1"/>
  <c r="M641"/>
  <c r="N643"/>
  <c r="P642"/>
  <c r="T642"/>
  <c r="U642" s="1"/>
  <c r="AB641" l="1"/>
  <c r="Z641"/>
  <c r="AA641" s="1"/>
  <c r="Y642"/>
  <c r="K642"/>
  <c r="L642" s="1"/>
  <c r="M642"/>
  <c r="N644"/>
  <c r="P643"/>
  <c r="T643"/>
  <c r="U643" s="1"/>
  <c r="X642"/>
  <c r="V642"/>
  <c r="W642" s="1"/>
  <c r="C644"/>
  <c r="E643"/>
  <c r="I643"/>
  <c r="J643" s="1"/>
  <c r="D643"/>
  <c r="H643" s="1"/>
  <c r="O643"/>
  <c r="S643" s="1"/>
  <c r="Y643" l="1"/>
  <c r="K643"/>
  <c r="L643" s="1"/>
  <c r="M643"/>
  <c r="N645"/>
  <c r="P644"/>
  <c r="T644"/>
  <c r="U644" s="1"/>
  <c r="X643"/>
  <c r="V643"/>
  <c r="W643" s="1"/>
  <c r="C645"/>
  <c r="E644"/>
  <c r="I644"/>
  <c r="J644" s="1"/>
  <c r="D644"/>
  <c r="H644" s="1"/>
  <c r="O644"/>
  <c r="S644" s="1"/>
  <c r="AB642"/>
  <c r="Z642"/>
  <c r="AA642" s="1"/>
  <c r="N646" l="1"/>
  <c r="P645"/>
  <c r="T645"/>
  <c r="U645" s="1"/>
  <c r="Y644"/>
  <c r="K644"/>
  <c r="L644" s="1"/>
  <c r="M644"/>
  <c r="X644"/>
  <c r="V644"/>
  <c r="W644" s="1"/>
  <c r="C646"/>
  <c r="E645"/>
  <c r="I645"/>
  <c r="J645" s="1"/>
  <c r="D645"/>
  <c r="H645" s="1"/>
  <c r="O645"/>
  <c r="S645" s="1"/>
  <c r="AB643"/>
  <c r="Z643"/>
  <c r="AA643" s="1"/>
  <c r="Y645" l="1"/>
  <c r="K645"/>
  <c r="L645" s="1"/>
  <c r="M645"/>
  <c r="AB644"/>
  <c r="Z644"/>
  <c r="AA644" s="1"/>
  <c r="X645"/>
  <c r="V645"/>
  <c r="W645" s="1"/>
  <c r="C647"/>
  <c r="E646"/>
  <c r="I646"/>
  <c r="J646" s="1"/>
  <c r="D646"/>
  <c r="H646" s="1"/>
  <c r="O646"/>
  <c r="S646" s="1"/>
  <c r="N647"/>
  <c r="P646"/>
  <c r="T646"/>
  <c r="U646" s="1"/>
  <c r="X646" l="1"/>
  <c r="V646"/>
  <c r="W646" s="1"/>
  <c r="C648"/>
  <c r="E647"/>
  <c r="I647"/>
  <c r="J647" s="1"/>
  <c r="D647"/>
  <c r="H647" s="1"/>
  <c r="O647"/>
  <c r="S647" s="1"/>
  <c r="AB645"/>
  <c r="Z645"/>
  <c r="AA645" s="1"/>
  <c r="N648"/>
  <c r="P647"/>
  <c r="T647"/>
  <c r="U647" s="1"/>
  <c r="Y646"/>
  <c r="K646"/>
  <c r="L646" s="1"/>
  <c r="M646"/>
  <c r="N649" l="1"/>
  <c r="P648"/>
  <c r="T648"/>
  <c r="U648" s="1"/>
  <c r="X647"/>
  <c r="V647"/>
  <c r="W647" s="1"/>
  <c r="C649"/>
  <c r="E648"/>
  <c r="I648"/>
  <c r="J648" s="1"/>
  <c r="D648"/>
  <c r="H648" s="1"/>
  <c r="O648"/>
  <c r="S648" s="1"/>
  <c r="AB646"/>
  <c r="Z646"/>
  <c r="AA646" s="1"/>
  <c r="Y647"/>
  <c r="K647"/>
  <c r="L647" s="1"/>
  <c r="M647"/>
  <c r="X648" l="1"/>
  <c r="V648"/>
  <c r="W648" s="1"/>
  <c r="C650"/>
  <c r="E649"/>
  <c r="I649"/>
  <c r="J649" s="1"/>
  <c r="D649"/>
  <c r="H649" s="1"/>
  <c r="O649"/>
  <c r="S649" s="1"/>
  <c r="AB647"/>
  <c r="Z647"/>
  <c r="AA647" s="1"/>
  <c r="Y648"/>
  <c r="K648"/>
  <c r="L648" s="1"/>
  <c r="M648"/>
  <c r="N650"/>
  <c r="P649"/>
  <c r="T649"/>
  <c r="U649" s="1"/>
  <c r="N651" l="1"/>
  <c r="P650"/>
  <c r="T650"/>
  <c r="U650" s="1"/>
  <c r="AB648"/>
  <c r="Z648"/>
  <c r="AA648" s="1"/>
  <c r="X649"/>
  <c r="V649"/>
  <c r="W649" s="1"/>
  <c r="C651"/>
  <c r="E650"/>
  <c r="I650"/>
  <c r="J650" s="1"/>
  <c r="D650"/>
  <c r="H650" s="1"/>
  <c r="O650"/>
  <c r="S650" s="1"/>
  <c r="Y649"/>
  <c r="K649"/>
  <c r="L649" s="1"/>
  <c r="M649"/>
  <c r="AB649" l="1"/>
  <c r="Z649"/>
  <c r="AA649" s="1"/>
  <c r="X650"/>
  <c r="V650"/>
  <c r="W650" s="1"/>
  <c r="C652"/>
  <c r="E651"/>
  <c r="I651"/>
  <c r="J651" s="1"/>
  <c r="D651"/>
  <c r="H651" s="1"/>
  <c r="O651"/>
  <c r="S651" s="1"/>
  <c r="Y650"/>
  <c r="K650"/>
  <c r="L650" s="1"/>
  <c r="M650"/>
  <c r="N652"/>
  <c r="P651"/>
  <c r="T651"/>
  <c r="U651" s="1"/>
  <c r="AB650" l="1"/>
  <c r="Z650"/>
  <c r="AA650" s="1"/>
  <c r="X651"/>
  <c r="V651"/>
  <c r="W651" s="1"/>
  <c r="C653"/>
  <c r="E652"/>
  <c r="I652"/>
  <c r="J652" s="1"/>
  <c r="D652"/>
  <c r="H652" s="1"/>
  <c r="O652"/>
  <c r="S652" s="1"/>
  <c r="N653"/>
  <c r="P652"/>
  <c r="T652"/>
  <c r="U652" s="1"/>
  <c r="Y651"/>
  <c r="K651"/>
  <c r="L651" s="1"/>
  <c r="M651"/>
  <c r="N654" l="1"/>
  <c r="P653"/>
  <c r="T653"/>
  <c r="U653" s="1"/>
  <c r="X652"/>
  <c r="V652"/>
  <c r="W652" s="1"/>
  <c r="C654"/>
  <c r="E653"/>
  <c r="I653"/>
  <c r="J653" s="1"/>
  <c r="D653"/>
  <c r="H653" s="1"/>
  <c r="O653"/>
  <c r="S653" s="1"/>
  <c r="AB651"/>
  <c r="Z651"/>
  <c r="AA651" s="1"/>
  <c r="Y652"/>
  <c r="K652"/>
  <c r="L652" s="1"/>
  <c r="M652"/>
  <c r="X653" l="1"/>
  <c r="V653"/>
  <c r="W653" s="1"/>
  <c r="C655"/>
  <c r="E654"/>
  <c r="I654"/>
  <c r="J654" s="1"/>
  <c r="D654"/>
  <c r="H654" s="1"/>
  <c r="O654"/>
  <c r="S654" s="1"/>
  <c r="AB652"/>
  <c r="Z652"/>
  <c r="AA652" s="1"/>
  <c r="Y653"/>
  <c r="K653"/>
  <c r="L653" s="1"/>
  <c r="M653"/>
  <c r="N655"/>
  <c r="P654"/>
  <c r="T654"/>
  <c r="U654" s="1"/>
  <c r="N656" l="1"/>
  <c r="P655"/>
  <c r="T655"/>
  <c r="U655" s="1"/>
  <c r="X654"/>
  <c r="V654"/>
  <c r="W654" s="1"/>
  <c r="C656"/>
  <c r="E655"/>
  <c r="I655"/>
  <c r="J655" s="1"/>
  <c r="D655"/>
  <c r="H655" s="1"/>
  <c r="O655"/>
  <c r="S655" s="1"/>
  <c r="AB653"/>
  <c r="Z653"/>
  <c r="AA653" s="1"/>
  <c r="Y654"/>
  <c r="K654"/>
  <c r="L654" s="1"/>
  <c r="M654"/>
  <c r="X655" l="1"/>
  <c r="V655"/>
  <c r="W655" s="1"/>
  <c r="C657"/>
  <c r="E656"/>
  <c r="I656"/>
  <c r="J656" s="1"/>
  <c r="D656"/>
  <c r="H656" s="1"/>
  <c r="O656"/>
  <c r="S656" s="1"/>
  <c r="AB654"/>
  <c r="Z654"/>
  <c r="AA654" s="1"/>
  <c r="Y655"/>
  <c r="K655"/>
  <c r="L655" s="1"/>
  <c r="M655"/>
  <c r="N657"/>
  <c r="P656"/>
  <c r="T656"/>
  <c r="U656" s="1"/>
  <c r="X656" l="1"/>
  <c r="V656"/>
  <c r="W656" s="1"/>
  <c r="C658"/>
  <c r="E657"/>
  <c r="I657"/>
  <c r="J657" s="1"/>
  <c r="D657"/>
  <c r="H657" s="1"/>
  <c r="O657"/>
  <c r="S657" s="1"/>
  <c r="N658"/>
  <c r="P657"/>
  <c r="T657"/>
  <c r="U657" s="1"/>
  <c r="AB655"/>
  <c r="Z655"/>
  <c r="AA655" s="1"/>
  <c r="Y656"/>
  <c r="K656"/>
  <c r="L656" s="1"/>
  <c r="M656"/>
  <c r="AB656" l="1"/>
  <c r="Z656"/>
  <c r="AA656" s="1"/>
  <c r="Y657"/>
  <c r="K657"/>
  <c r="L657" s="1"/>
  <c r="M657"/>
  <c r="N659"/>
  <c r="P658"/>
  <c r="T658"/>
  <c r="U658" s="1"/>
  <c r="X657"/>
  <c r="V657"/>
  <c r="W657" s="1"/>
  <c r="C659"/>
  <c r="E658"/>
  <c r="I658"/>
  <c r="J658" s="1"/>
  <c r="D658"/>
  <c r="H658" s="1"/>
  <c r="O658"/>
  <c r="S658" s="1"/>
  <c r="Y658" l="1"/>
  <c r="K658"/>
  <c r="L658" s="1"/>
  <c r="M658"/>
  <c r="N660"/>
  <c r="P659"/>
  <c r="T659"/>
  <c r="U659" s="1"/>
  <c r="X658"/>
  <c r="V658"/>
  <c r="W658" s="1"/>
  <c r="C660"/>
  <c r="E659"/>
  <c r="I659"/>
  <c r="J659" s="1"/>
  <c r="D659"/>
  <c r="H659" s="1"/>
  <c r="O659"/>
  <c r="S659" s="1"/>
  <c r="AB657"/>
  <c r="Z657"/>
  <c r="AA657" s="1"/>
  <c r="X659" l="1"/>
  <c r="V659"/>
  <c r="W659" s="1"/>
  <c r="C661"/>
  <c r="E660"/>
  <c r="I660"/>
  <c r="J660" s="1"/>
  <c r="D660"/>
  <c r="H660" s="1"/>
  <c r="O660"/>
  <c r="S660" s="1"/>
  <c r="Y659"/>
  <c r="K659"/>
  <c r="L659" s="1"/>
  <c r="M659"/>
  <c r="N661"/>
  <c r="P660"/>
  <c r="T660"/>
  <c r="U660" s="1"/>
  <c r="AB658"/>
  <c r="Z658"/>
  <c r="AA658" s="1"/>
  <c r="N662" l="1"/>
  <c r="P661"/>
  <c r="T661"/>
  <c r="U661" s="1"/>
  <c r="AB659"/>
  <c r="Z659"/>
  <c r="AA659" s="1"/>
  <c r="X660"/>
  <c r="V660"/>
  <c r="W660" s="1"/>
  <c r="C662"/>
  <c r="E661"/>
  <c r="I661"/>
  <c r="J661" s="1"/>
  <c r="D661"/>
  <c r="H661" s="1"/>
  <c r="O661"/>
  <c r="S661" s="1"/>
  <c r="Y660"/>
  <c r="K660"/>
  <c r="L660" s="1"/>
  <c r="M660"/>
  <c r="X661" l="1"/>
  <c r="V661"/>
  <c r="W661" s="1"/>
  <c r="C663"/>
  <c r="E662"/>
  <c r="I662"/>
  <c r="J662" s="1"/>
  <c r="D662"/>
  <c r="H662" s="1"/>
  <c r="O662"/>
  <c r="S662" s="1"/>
  <c r="AB660"/>
  <c r="Z660"/>
  <c r="AA660" s="1"/>
  <c r="Y661"/>
  <c r="K661"/>
  <c r="L661" s="1"/>
  <c r="M661"/>
  <c r="N663"/>
  <c r="P662"/>
  <c r="T662"/>
  <c r="U662" s="1"/>
  <c r="N664" l="1"/>
  <c r="P663"/>
  <c r="T663"/>
  <c r="U663" s="1"/>
  <c r="X662"/>
  <c r="V662"/>
  <c r="W662" s="1"/>
  <c r="C664"/>
  <c r="E663"/>
  <c r="I663"/>
  <c r="J663" s="1"/>
  <c r="D663"/>
  <c r="H663" s="1"/>
  <c r="O663"/>
  <c r="S663" s="1"/>
  <c r="AB661"/>
  <c r="Z661"/>
  <c r="AA661" s="1"/>
  <c r="Y662"/>
  <c r="K662"/>
  <c r="L662" s="1"/>
  <c r="M662"/>
  <c r="Y663" l="1"/>
  <c r="K663"/>
  <c r="L663" s="1"/>
  <c r="M663"/>
  <c r="N665"/>
  <c r="P664"/>
  <c r="T664"/>
  <c r="U664" s="1"/>
  <c r="AB662"/>
  <c r="Z662"/>
  <c r="AA662" s="1"/>
  <c r="X663"/>
  <c r="V663"/>
  <c r="W663" s="1"/>
  <c r="C665"/>
  <c r="E664"/>
  <c r="I664"/>
  <c r="J664" s="1"/>
  <c r="D664"/>
  <c r="H664" s="1"/>
  <c r="O664"/>
  <c r="S664" s="1"/>
  <c r="X664" l="1"/>
  <c r="V664"/>
  <c r="W664" s="1"/>
  <c r="C666"/>
  <c r="E665"/>
  <c r="I665"/>
  <c r="J665" s="1"/>
  <c r="D665"/>
  <c r="H665" s="1"/>
  <c r="O665"/>
  <c r="S665" s="1"/>
  <c r="N666"/>
  <c r="P665"/>
  <c r="T665"/>
  <c r="U665" s="1"/>
  <c r="Y664"/>
  <c r="K664"/>
  <c r="L664" s="1"/>
  <c r="M664"/>
  <c r="AB663"/>
  <c r="Z663"/>
  <c r="AA663" s="1"/>
  <c r="AB664" l="1"/>
  <c r="Z664"/>
  <c r="AA664" s="1"/>
  <c r="X665"/>
  <c r="V665"/>
  <c r="W665" s="1"/>
  <c r="C667"/>
  <c r="E666"/>
  <c r="I666"/>
  <c r="J666" s="1"/>
  <c r="D666"/>
  <c r="H666" s="1"/>
  <c r="O666"/>
  <c r="S666" s="1"/>
  <c r="N667"/>
  <c r="P666"/>
  <c r="T666"/>
  <c r="U666" s="1"/>
  <c r="Y665"/>
  <c r="K665"/>
  <c r="L665" s="1"/>
  <c r="M665"/>
  <c r="AB665" l="1"/>
  <c r="Z665"/>
  <c r="AA665" s="1"/>
  <c r="X666"/>
  <c r="V666"/>
  <c r="W666" s="1"/>
  <c r="C668"/>
  <c r="E667"/>
  <c r="I667"/>
  <c r="J667" s="1"/>
  <c r="D667"/>
  <c r="H667" s="1"/>
  <c r="O667"/>
  <c r="S667" s="1"/>
  <c r="N668"/>
  <c r="P667"/>
  <c r="T667"/>
  <c r="U667" s="1"/>
  <c r="Y666"/>
  <c r="K666"/>
  <c r="L666" s="1"/>
  <c r="M666"/>
  <c r="N669" l="1"/>
  <c r="P668"/>
  <c r="T668"/>
  <c r="U668" s="1"/>
  <c r="Y667"/>
  <c r="K667"/>
  <c r="L667" s="1"/>
  <c r="M667"/>
  <c r="AB666"/>
  <c r="Z666"/>
  <c r="AA666" s="1"/>
  <c r="X667"/>
  <c r="V667"/>
  <c r="W667" s="1"/>
  <c r="C669"/>
  <c r="E668"/>
  <c r="I668"/>
  <c r="J668" s="1"/>
  <c r="D668"/>
  <c r="H668" s="1"/>
  <c r="O668"/>
  <c r="S668" s="1"/>
  <c r="Y668" l="1"/>
  <c r="K668"/>
  <c r="L668" s="1"/>
  <c r="M668"/>
  <c r="AB667"/>
  <c r="Z667"/>
  <c r="AA667" s="1"/>
  <c r="X668"/>
  <c r="V668"/>
  <c r="W668" s="1"/>
  <c r="C670"/>
  <c r="E669"/>
  <c r="I669"/>
  <c r="J669" s="1"/>
  <c r="D669"/>
  <c r="H669" s="1"/>
  <c r="O669"/>
  <c r="S669" s="1"/>
  <c r="N670"/>
  <c r="P669"/>
  <c r="T669"/>
  <c r="U669" s="1"/>
  <c r="AB668" l="1"/>
  <c r="Z668"/>
  <c r="AA668" s="1"/>
  <c r="N671"/>
  <c r="P670"/>
  <c r="T670"/>
  <c r="U670" s="1"/>
  <c r="Y669"/>
  <c r="K669"/>
  <c r="L669" s="1"/>
  <c r="M669"/>
  <c r="X669"/>
  <c r="V669"/>
  <c r="W669" s="1"/>
  <c r="C671"/>
  <c r="E670"/>
  <c r="I670"/>
  <c r="J670" s="1"/>
  <c r="D670"/>
  <c r="H670" s="1"/>
  <c r="O670"/>
  <c r="S670" s="1"/>
  <c r="Y670" l="1"/>
  <c r="K670"/>
  <c r="L670" s="1"/>
  <c r="M670"/>
  <c r="AB669"/>
  <c r="Z669"/>
  <c r="AA669" s="1"/>
  <c r="X670"/>
  <c r="V670"/>
  <c r="W670" s="1"/>
  <c r="C672"/>
  <c r="E671"/>
  <c r="I671"/>
  <c r="J671" s="1"/>
  <c r="D671"/>
  <c r="H671" s="1"/>
  <c r="O671"/>
  <c r="S671" s="1"/>
  <c r="N672"/>
  <c r="P671"/>
  <c r="T671"/>
  <c r="U671" s="1"/>
  <c r="X671" l="1"/>
  <c r="V671"/>
  <c r="W671" s="1"/>
  <c r="C673"/>
  <c r="E672"/>
  <c r="I672"/>
  <c r="J672" s="1"/>
  <c r="D672"/>
  <c r="H672" s="1"/>
  <c r="O672"/>
  <c r="S672" s="1"/>
  <c r="N673"/>
  <c r="P672"/>
  <c r="T672"/>
  <c r="U672" s="1"/>
  <c r="Y671"/>
  <c r="K671"/>
  <c r="L671" s="1"/>
  <c r="M671"/>
  <c r="AB670"/>
  <c r="Z670"/>
  <c r="AA670" s="1"/>
  <c r="AB671" l="1"/>
  <c r="Z671"/>
  <c r="AA671" s="1"/>
  <c r="X672"/>
  <c r="V672"/>
  <c r="W672" s="1"/>
  <c r="C674"/>
  <c r="E673"/>
  <c r="I673"/>
  <c r="J673" s="1"/>
  <c r="D673"/>
  <c r="H673" s="1"/>
  <c r="O673"/>
  <c r="S673" s="1"/>
  <c r="N674"/>
  <c r="P673"/>
  <c r="T673"/>
  <c r="U673" s="1"/>
  <c r="Y672"/>
  <c r="K672"/>
  <c r="L672" s="1"/>
  <c r="M672"/>
  <c r="AB672" l="1"/>
  <c r="Z672"/>
  <c r="AA672" s="1"/>
  <c r="X673"/>
  <c r="V673"/>
  <c r="W673" s="1"/>
  <c r="C675"/>
  <c r="E674"/>
  <c r="I674"/>
  <c r="J674" s="1"/>
  <c r="D674"/>
  <c r="H674" s="1"/>
  <c r="O674"/>
  <c r="S674" s="1"/>
  <c r="N675"/>
  <c r="P674"/>
  <c r="T674"/>
  <c r="U674" s="1"/>
  <c r="Y673"/>
  <c r="K673"/>
  <c r="L673" s="1"/>
  <c r="M673"/>
  <c r="N676" l="1"/>
  <c r="P675"/>
  <c r="T675"/>
  <c r="U675" s="1"/>
  <c r="X674"/>
  <c r="V674"/>
  <c r="W674" s="1"/>
  <c r="C676"/>
  <c r="E675"/>
  <c r="I675"/>
  <c r="J675" s="1"/>
  <c r="D675"/>
  <c r="H675" s="1"/>
  <c r="O675"/>
  <c r="S675" s="1"/>
  <c r="AB673"/>
  <c r="Z673"/>
  <c r="AA673" s="1"/>
  <c r="Y674"/>
  <c r="K674"/>
  <c r="L674" s="1"/>
  <c r="M674"/>
  <c r="AB674" l="1"/>
  <c r="Z674"/>
  <c r="AA674" s="1"/>
  <c r="X675"/>
  <c r="V675"/>
  <c r="W675" s="1"/>
  <c r="C677"/>
  <c r="E676"/>
  <c r="I676"/>
  <c r="J676" s="1"/>
  <c r="D676"/>
  <c r="H676" s="1"/>
  <c r="O676"/>
  <c r="S676" s="1"/>
  <c r="Y675"/>
  <c r="K675"/>
  <c r="L675" s="1"/>
  <c r="M675"/>
  <c r="N677"/>
  <c r="P676"/>
  <c r="T676"/>
  <c r="U676" s="1"/>
  <c r="N678" l="1"/>
  <c r="P677"/>
  <c r="T677"/>
  <c r="U677" s="1"/>
  <c r="AB675"/>
  <c r="Z675"/>
  <c r="AA675" s="1"/>
  <c r="X676"/>
  <c r="V676"/>
  <c r="W676" s="1"/>
  <c r="C678"/>
  <c r="E677"/>
  <c r="I677"/>
  <c r="J677" s="1"/>
  <c r="D677"/>
  <c r="H677" s="1"/>
  <c r="O677"/>
  <c r="S677" s="1"/>
  <c r="Y676"/>
  <c r="K676"/>
  <c r="L676" s="1"/>
  <c r="M676"/>
  <c r="AB676" l="1"/>
  <c r="Z676"/>
  <c r="AA676" s="1"/>
  <c r="X677"/>
  <c r="V677"/>
  <c r="W677" s="1"/>
  <c r="C679"/>
  <c r="E678"/>
  <c r="I678"/>
  <c r="J678" s="1"/>
  <c r="D678"/>
  <c r="H678" s="1"/>
  <c r="O678"/>
  <c r="S678" s="1"/>
  <c r="Y677"/>
  <c r="K677"/>
  <c r="L677" s="1"/>
  <c r="M677"/>
  <c r="N679"/>
  <c r="P678"/>
  <c r="T678"/>
  <c r="U678" s="1"/>
  <c r="X678" l="1"/>
  <c r="V678"/>
  <c r="W678" s="1"/>
  <c r="C680"/>
  <c r="E679"/>
  <c r="I679"/>
  <c r="J679" s="1"/>
  <c r="D679"/>
  <c r="H679" s="1"/>
  <c r="O679"/>
  <c r="S679" s="1"/>
  <c r="N680"/>
  <c r="P679"/>
  <c r="T679"/>
  <c r="U679" s="1"/>
  <c r="AB677"/>
  <c r="Z677"/>
  <c r="AA677" s="1"/>
  <c r="Y678"/>
  <c r="K678"/>
  <c r="L678" s="1"/>
  <c r="M678"/>
  <c r="Y679" l="1"/>
  <c r="K679"/>
  <c r="L679" s="1"/>
  <c r="M679"/>
  <c r="N681"/>
  <c r="P680"/>
  <c r="T680"/>
  <c r="U680" s="1"/>
  <c r="AB678"/>
  <c r="Z678"/>
  <c r="AA678" s="1"/>
  <c r="X679"/>
  <c r="V679"/>
  <c r="W679" s="1"/>
  <c r="C681"/>
  <c r="E680"/>
  <c r="I680"/>
  <c r="J680" s="1"/>
  <c r="D680"/>
  <c r="H680" s="1"/>
  <c r="O680"/>
  <c r="S680" s="1"/>
  <c r="Y680" l="1"/>
  <c r="K680"/>
  <c r="L680" s="1"/>
  <c r="M680"/>
  <c r="N682"/>
  <c r="P681"/>
  <c r="T681"/>
  <c r="U681" s="1"/>
  <c r="AB679"/>
  <c r="Z679"/>
  <c r="AA679" s="1"/>
  <c r="X680"/>
  <c r="V680"/>
  <c r="W680" s="1"/>
  <c r="C682"/>
  <c r="E681"/>
  <c r="I681"/>
  <c r="J681" s="1"/>
  <c r="D681"/>
  <c r="H681" s="1"/>
  <c r="O681"/>
  <c r="S681" s="1"/>
  <c r="X681" l="1"/>
  <c r="V681"/>
  <c r="W681" s="1"/>
  <c r="C683"/>
  <c r="E682"/>
  <c r="I682"/>
  <c r="J682" s="1"/>
  <c r="D682"/>
  <c r="H682" s="1"/>
  <c r="O682"/>
  <c r="S682" s="1"/>
  <c r="AB680"/>
  <c r="Z680"/>
  <c r="AA680" s="1"/>
  <c r="Y681"/>
  <c r="K681"/>
  <c r="L681" s="1"/>
  <c r="M681"/>
  <c r="N683"/>
  <c r="P682"/>
  <c r="T682"/>
  <c r="U682" s="1"/>
  <c r="AB681" l="1"/>
  <c r="Z681"/>
  <c r="AA681" s="1"/>
  <c r="Y682"/>
  <c r="K682"/>
  <c r="L682" s="1"/>
  <c r="M682"/>
  <c r="N684"/>
  <c r="P683"/>
  <c r="T683"/>
  <c r="U683" s="1"/>
  <c r="X682"/>
  <c r="V682"/>
  <c r="W682" s="1"/>
  <c r="C684"/>
  <c r="E683"/>
  <c r="I683"/>
  <c r="J683" s="1"/>
  <c r="D683"/>
  <c r="H683" s="1"/>
  <c r="O683"/>
  <c r="S683" s="1"/>
  <c r="Y683" l="1"/>
  <c r="K683"/>
  <c r="L683" s="1"/>
  <c r="M683"/>
  <c r="N685"/>
  <c r="P684"/>
  <c r="T684"/>
  <c r="U684" s="1"/>
  <c r="AB682"/>
  <c r="Z682"/>
  <c r="AA682" s="1"/>
  <c r="X683"/>
  <c r="V683"/>
  <c r="W683" s="1"/>
  <c r="C685"/>
  <c r="E684"/>
  <c r="I684"/>
  <c r="J684" s="1"/>
  <c r="D684"/>
  <c r="H684" s="1"/>
  <c r="O684"/>
  <c r="S684" s="1"/>
  <c r="Y684" l="1"/>
  <c r="K684"/>
  <c r="L684" s="1"/>
  <c r="M684"/>
  <c r="N686"/>
  <c r="P685"/>
  <c r="T685"/>
  <c r="U685" s="1"/>
  <c r="AB683"/>
  <c r="Z683"/>
  <c r="AA683" s="1"/>
  <c r="X684"/>
  <c r="V684"/>
  <c r="W684" s="1"/>
  <c r="C686"/>
  <c r="E685"/>
  <c r="I685"/>
  <c r="J685" s="1"/>
  <c r="D685"/>
  <c r="H685" s="1"/>
  <c r="O685"/>
  <c r="S685" s="1"/>
  <c r="Y685" l="1"/>
  <c r="K685"/>
  <c r="L685" s="1"/>
  <c r="M685"/>
  <c r="AB684"/>
  <c r="Z684"/>
  <c r="AA684" s="1"/>
  <c r="X685"/>
  <c r="V685"/>
  <c r="W685" s="1"/>
  <c r="C687"/>
  <c r="E686"/>
  <c r="I686"/>
  <c r="J686" s="1"/>
  <c r="D686"/>
  <c r="H686" s="1"/>
  <c r="O686"/>
  <c r="S686" s="1"/>
  <c r="N687"/>
  <c r="P686"/>
  <c r="T686"/>
  <c r="U686" s="1"/>
  <c r="N688" l="1"/>
  <c r="P687"/>
  <c r="T687"/>
  <c r="U687" s="1"/>
  <c r="Y686"/>
  <c r="K686"/>
  <c r="L686" s="1"/>
  <c r="M686"/>
  <c r="AB685"/>
  <c r="Z685"/>
  <c r="AA685" s="1"/>
  <c r="X686"/>
  <c r="V686"/>
  <c r="W686" s="1"/>
  <c r="C688"/>
  <c r="E687"/>
  <c r="I687"/>
  <c r="J687" s="1"/>
  <c r="D687"/>
  <c r="H687" s="1"/>
  <c r="O687"/>
  <c r="S687" s="1"/>
  <c r="X687" l="1"/>
  <c r="V687"/>
  <c r="W687" s="1"/>
  <c r="C689"/>
  <c r="E688"/>
  <c r="I688"/>
  <c r="J688" s="1"/>
  <c r="D688"/>
  <c r="H688" s="1"/>
  <c r="O688"/>
  <c r="S688" s="1"/>
  <c r="AB686"/>
  <c r="Z686"/>
  <c r="AA686" s="1"/>
  <c r="Y687"/>
  <c r="K687"/>
  <c r="L687" s="1"/>
  <c r="M687"/>
  <c r="N689"/>
  <c r="P688"/>
  <c r="T688"/>
  <c r="U688" s="1"/>
  <c r="N690" l="1"/>
  <c r="P689"/>
  <c r="T689"/>
  <c r="U689" s="1"/>
  <c r="Y688"/>
  <c r="K688"/>
  <c r="L688" s="1"/>
  <c r="M688"/>
  <c r="AB687"/>
  <c r="Z687"/>
  <c r="AA687" s="1"/>
  <c r="X688"/>
  <c r="V688"/>
  <c r="W688" s="1"/>
  <c r="C690"/>
  <c r="E689"/>
  <c r="I689"/>
  <c r="J689" s="1"/>
  <c r="D689"/>
  <c r="H689" s="1"/>
  <c r="O689"/>
  <c r="S689" s="1"/>
  <c r="Y689" l="1"/>
  <c r="K689"/>
  <c r="L689" s="1"/>
  <c r="M689"/>
  <c r="X689"/>
  <c r="V689"/>
  <c r="W689" s="1"/>
  <c r="C691"/>
  <c r="E690"/>
  <c r="I690"/>
  <c r="J690" s="1"/>
  <c r="D690"/>
  <c r="H690" s="1"/>
  <c r="O690"/>
  <c r="S690" s="1"/>
  <c r="N691"/>
  <c r="P690"/>
  <c r="T690"/>
  <c r="U690" s="1"/>
  <c r="AB688"/>
  <c r="Z688"/>
  <c r="AA688" s="1"/>
  <c r="AB689" l="1"/>
  <c r="Z689"/>
  <c r="AA689" s="1"/>
  <c r="X690"/>
  <c r="V690"/>
  <c r="W690" s="1"/>
  <c r="C692"/>
  <c r="E691"/>
  <c r="I691"/>
  <c r="J691" s="1"/>
  <c r="D691"/>
  <c r="H691" s="1"/>
  <c r="O691"/>
  <c r="S691" s="1"/>
  <c r="N692"/>
  <c r="P691"/>
  <c r="T691"/>
  <c r="U691" s="1"/>
  <c r="Y690"/>
  <c r="K690"/>
  <c r="L690" s="1"/>
  <c r="M690"/>
  <c r="N693" l="1"/>
  <c r="P692"/>
  <c r="T692"/>
  <c r="U692" s="1"/>
  <c r="Y691"/>
  <c r="K691"/>
  <c r="L691" s="1"/>
  <c r="M691"/>
  <c r="AB690"/>
  <c r="Z690"/>
  <c r="AA690" s="1"/>
  <c r="X691"/>
  <c r="V691"/>
  <c r="W691" s="1"/>
  <c r="C693"/>
  <c r="E692"/>
  <c r="I692"/>
  <c r="J692" s="1"/>
  <c r="D692"/>
  <c r="H692" s="1"/>
  <c r="O692"/>
  <c r="S692" s="1"/>
  <c r="X692" l="1"/>
  <c r="V692"/>
  <c r="W692" s="1"/>
  <c r="C694"/>
  <c r="E693"/>
  <c r="I693"/>
  <c r="J693" s="1"/>
  <c r="D693"/>
  <c r="H693" s="1"/>
  <c r="O693"/>
  <c r="S693" s="1"/>
  <c r="N694"/>
  <c r="P693"/>
  <c r="T693"/>
  <c r="U693" s="1"/>
  <c r="Y692"/>
  <c r="K692"/>
  <c r="L692" s="1"/>
  <c r="M692"/>
  <c r="AB691"/>
  <c r="Z691"/>
  <c r="AA691" s="1"/>
  <c r="AB692" l="1"/>
  <c r="Z692"/>
  <c r="AA692" s="1"/>
  <c r="N695"/>
  <c r="P694"/>
  <c r="T694"/>
  <c r="U694" s="1"/>
  <c r="Y693"/>
  <c r="K693"/>
  <c r="L693" s="1"/>
  <c r="M693"/>
  <c r="X693"/>
  <c r="V693"/>
  <c r="W693" s="1"/>
  <c r="C695"/>
  <c r="E694"/>
  <c r="I694"/>
  <c r="J694" s="1"/>
  <c r="D694"/>
  <c r="H694" s="1"/>
  <c r="O694"/>
  <c r="S694" s="1"/>
  <c r="N696" l="1"/>
  <c r="P695"/>
  <c r="T695"/>
  <c r="U695" s="1"/>
  <c r="Y694"/>
  <c r="K694"/>
  <c r="L694" s="1"/>
  <c r="M694"/>
  <c r="X694"/>
  <c r="V694"/>
  <c r="W694" s="1"/>
  <c r="C696"/>
  <c r="E695"/>
  <c r="I695"/>
  <c r="J695" s="1"/>
  <c r="D695"/>
  <c r="H695" s="1"/>
  <c r="O695"/>
  <c r="S695" s="1"/>
  <c r="AB693"/>
  <c r="Z693"/>
  <c r="AA693" s="1"/>
  <c r="X695" l="1"/>
  <c r="V695"/>
  <c r="W695" s="1"/>
  <c r="C697"/>
  <c r="E696"/>
  <c r="I696"/>
  <c r="J696" s="1"/>
  <c r="D696"/>
  <c r="H696" s="1"/>
  <c r="O696"/>
  <c r="S696" s="1"/>
  <c r="Y695"/>
  <c r="K695"/>
  <c r="L695" s="1"/>
  <c r="M695"/>
  <c r="AB694"/>
  <c r="Z694"/>
  <c r="AA694" s="1"/>
  <c r="N697"/>
  <c r="P696"/>
  <c r="T696"/>
  <c r="U696" s="1"/>
  <c r="AB695" l="1"/>
  <c r="Z695"/>
  <c r="AA695" s="1"/>
  <c r="Y696"/>
  <c r="K696"/>
  <c r="L696" s="1"/>
  <c r="M696"/>
  <c r="N698"/>
  <c r="P697"/>
  <c r="T697"/>
  <c r="U697" s="1"/>
  <c r="X696"/>
  <c r="V696"/>
  <c r="W696" s="1"/>
  <c r="C698"/>
  <c r="E697"/>
  <c r="I697"/>
  <c r="J697" s="1"/>
  <c r="D697"/>
  <c r="H697" s="1"/>
  <c r="O697"/>
  <c r="S697" s="1"/>
  <c r="X697" l="1"/>
  <c r="V697"/>
  <c r="W697" s="1"/>
  <c r="C699"/>
  <c r="E698"/>
  <c r="I698"/>
  <c r="J698" s="1"/>
  <c r="D698"/>
  <c r="H698" s="1"/>
  <c r="O698"/>
  <c r="S698" s="1"/>
  <c r="Y697"/>
  <c r="K697"/>
  <c r="L697" s="1"/>
  <c r="M697"/>
  <c r="N699"/>
  <c r="P698"/>
  <c r="T698"/>
  <c r="U698" s="1"/>
  <c r="AB696"/>
  <c r="Z696"/>
  <c r="AA696" s="1"/>
  <c r="AB697" l="1"/>
  <c r="Z697"/>
  <c r="AA697" s="1"/>
  <c r="X698"/>
  <c r="V698"/>
  <c r="W698" s="1"/>
  <c r="C700"/>
  <c r="E699"/>
  <c r="I699"/>
  <c r="J699" s="1"/>
  <c r="D699"/>
  <c r="H699" s="1"/>
  <c r="O699"/>
  <c r="S699" s="1"/>
  <c r="N700"/>
  <c r="P699"/>
  <c r="T699"/>
  <c r="U699" s="1"/>
  <c r="Y698"/>
  <c r="K698"/>
  <c r="L698" s="1"/>
  <c r="M698"/>
  <c r="AB698" l="1"/>
  <c r="Z698"/>
  <c r="AA698" s="1"/>
  <c r="N701"/>
  <c r="P700"/>
  <c r="T700"/>
  <c r="U700" s="1"/>
  <c r="X699"/>
  <c r="V699"/>
  <c r="W699" s="1"/>
  <c r="C701"/>
  <c r="E700"/>
  <c r="I700"/>
  <c r="J700" s="1"/>
  <c r="D700"/>
  <c r="H700" s="1"/>
  <c r="O700"/>
  <c r="S700" s="1"/>
  <c r="Y699"/>
  <c r="K699"/>
  <c r="L699" s="1"/>
  <c r="M699"/>
  <c r="AB699" l="1"/>
  <c r="Z699"/>
  <c r="AA699" s="1"/>
  <c r="X700"/>
  <c r="V700"/>
  <c r="W700" s="1"/>
  <c r="C702"/>
  <c r="E701"/>
  <c r="I701"/>
  <c r="J701" s="1"/>
  <c r="D701"/>
  <c r="H701" s="1"/>
  <c r="O701"/>
  <c r="S701" s="1"/>
  <c r="Y700"/>
  <c r="K700"/>
  <c r="L700" s="1"/>
  <c r="M700"/>
  <c r="N702"/>
  <c r="P701"/>
  <c r="T701"/>
  <c r="U701" s="1"/>
  <c r="X701" l="1"/>
  <c r="V701"/>
  <c r="W701" s="1"/>
  <c r="C703"/>
  <c r="E702"/>
  <c r="I702"/>
  <c r="J702" s="1"/>
  <c r="D702"/>
  <c r="H702" s="1"/>
  <c r="O702"/>
  <c r="S702" s="1"/>
  <c r="N703"/>
  <c r="P702"/>
  <c r="T702"/>
  <c r="U702" s="1"/>
  <c r="AB700"/>
  <c r="Z700"/>
  <c r="AA700" s="1"/>
  <c r="Y701"/>
  <c r="K701"/>
  <c r="L701" s="1"/>
  <c r="M701"/>
  <c r="AB701" l="1"/>
  <c r="Z701"/>
  <c r="AA701" s="1"/>
  <c r="X702"/>
  <c r="V702"/>
  <c r="W702" s="1"/>
  <c r="C704"/>
  <c r="E703"/>
  <c r="I703"/>
  <c r="J703" s="1"/>
  <c r="D703"/>
  <c r="H703" s="1"/>
  <c r="O703"/>
  <c r="S703" s="1"/>
  <c r="N704"/>
  <c r="P703"/>
  <c r="T703"/>
  <c r="U703" s="1"/>
  <c r="Y702"/>
  <c r="K702"/>
  <c r="L702" s="1"/>
  <c r="M702"/>
  <c r="Y703" l="1"/>
  <c r="K703"/>
  <c r="L703" s="1"/>
  <c r="M703"/>
  <c r="AB702"/>
  <c r="Z702"/>
  <c r="AA702" s="1"/>
  <c r="N705"/>
  <c r="P704"/>
  <c r="T704"/>
  <c r="U704" s="1"/>
  <c r="X703"/>
  <c r="V703"/>
  <c r="W703" s="1"/>
  <c r="C705"/>
  <c r="E704"/>
  <c r="I704"/>
  <c r="J704" s="1"/>
  <c r="D704"/>
  <c r="H704" s="1"/>
  <c r="O704"/>
  <c r="S704" s="1"/>
  <c r="X704" l="1"/>
  <c r="V704"/>
  <c r="W704" s="1"/>
  <c r="C706"/>
  <c r="E705"/>
  <c r="I705"/>
  <c r="J705" s="1"/>
  <c r="D705"/>
  <c r="H705" s="1"/>
  <c r="O705"/>
  <c r="S705" s="1"/>
  <c r="Y704"/>
  <c r="K704"/>
  <c r="L704" s="1"/>
  <c r="M704"/>
  <c r="N706"/>
  <c r="P705"/>
  <c r="T705"/>
  <c r="U705" s="1"/>
  <c r="AB703"/>
  <c r="Z703"/>
  <c r="AA703" s="1"/>
  <c r="N707" l="1"/>
  <c r="P706"/>
  <c r="T706"/>
  <c r="U706" s="1"/>
  <c r="AB704"/>
  <c r="Z704"/>
  <c r="AA704" s="1"/>
  <c r="Y705"/>
  <c r="K705"/>
  <c r="L705" s="1"/>
  <c r="M705"/>
  <c r="X705"/>
  <c r="V705"/>
  <c r="W705" s="1"/>
  <c r="C707"/>
  <c r="E706"/>
  <c r="I706"/>
  <c r="J706" s="1"/>
  <c r="D706"/>
  <c r="H706" s="1"/>
  <c r="O706"/>
  <c r="S706" s="1"/>
  <c r="Y706" l="1"/>
  <c r="K706"/>
  <c r="L706" s="1"/>
  <c r="M706"/>
  <c r="AB705"/>
  <c r="Z705"/>
  <c r="AA705" s="1"/>
  <c r="X706"/>
  <c r="V706"/>
  <c r="W706" s="1"/>
  <c r="C708"/>
  <c r="E707"/>
  <c r="I707"/>
  <c r="J707" s="1"/>
  <c r="D707"/>
  <c r="H707" s="1"/>
  <c r="O707"/>
  <c r="S707" s="1"/>
  <c r="N708"/>
  <c r="P707"/>
  <c r="T707"/>
  <c r="U707" s="1"/>
  <c r="N709" l="1"/>
  <c r="P708"/>
  <c r="T708"/>
  <c r="U708" s="1"/>
  <c r="Y707"/>
  <c r="K707"/>
  <c r="L707" s="1"/>
  <c r="M707"/>
  <c r="AB706"/>
  <c r="Z706"/>
  <c r="AA706" s="1"/>
  <c r="X707"/>
  <c r="V707"/>
  <c r="W707" s="1"/>
  <c r="C709"/>
  <c r="E708"/>
  <c r="I708"/>
  <c r="J708" s="1"/>
  <c r="D708"/>
  <c r="H708" s="1"/>
  <c r="O708"/>
  <c r="S708" s="1"/>
  <c r="AB707" l="1"/>
  <c r="Z707"/>
  <c r="AA707" s="1"/>
  <c r="X708"/>
  <c r="V708"/>
  <c r="W708" s="1"/>
  <c r="C710"/>
  <c r="E709"/>
  <c r="I709"/>
  <c r="J709" s="1"/>
  <c r="D709"/>
  <c r="H709" s="1"/>
  <c r="O709"/>
  <c r="S709" s="1"/>
  <c r="Y708"/>
  <c r="K708"/>
  <c r="L708" s="1"/>
  <c r="M708"/>
  <c r="N710"/>
  <c r="P709"/>
  <c r="T709"/>
  <c r="U709" s="1"/>
  <c r="X709" l="1"/>
  <c r="V709"/>
  <c r="W709" s="1"/>
  <c r="C711"/>
  <c r="E710"/>
  <c r="I710"/>
  <c r="J710" s="1"/>
  <c r="D710"/>
  <c r="H710" s="1"/>
  <c r="O710"/>
  <c r="S710" s="1"/>
  <c r="N711"/>
  <c r="P710"/>
  <c r="T710"/>
  <c r="U710" s="1"/>
  <c r="AB708"/>
  <c r="Z708"/>
  <c r="AA708" s="1"/>
  <c r="Y709"/>
  <c r="K709"/>
  <c r="L709" s="1"/>
  <c r="M709"/>
  <c r="AB709" l="1"/>
  <c r="Z709"/>
  <c r="AA709" s="1"/>
  <c r="N712"/>
  <c r="P711"/>
  <c r="T711"/>
  <c r="U711" s="1"/>
  <c r="X710"/>
  <c r="V710"/>
  <c r="W710" s="1"/>
  <c r="C712"/>
  <c r="E711"/>
  <c r="I711"/>
  <c r="J711" s="1"/>
  <c r="D711"/>
  <c r="H711" s="1"/>
  <c r="O711"/>
  <c r="S711" s="1"/>
  <c r="Y710"/>
  <c r="K710"/>
  <c r="L710" s="1"/>
  <c r="M710"/>
  <c r="AB710" l="1"/>
  <c r="Z710"/>
  <c r="AA710" s="1"/>
  <c r="Y711"/>
  <c r="K711"/>
  <c r="L711" s="1"/>
  <c r="M711"/>
  <c r="N713"/>
  <c r="P712"/>
  <c r="T712"/>
  <c r="U712" s="1"/>
  <c r="X711"/>
  <c r="V711"/>
  <c r="W711" s="1"/>
  <c r="C713"/>
  <c r="E712"/>
  <c r="I712"/>
  <c r="J712" s="1"/>
  <c r="D712"/>
  <c r="H712" s="1"/>
  <c r="O712"/>
  <c r="S712" s="1"/>
  <c r="X712" l="1"/>
  <c r="V712"/>
  <c r="W712" s="1"/>
  <c r="C714"/>
  <c r="E713"/>
  <c r="I713"/>
  <c r="J713" s="1"/>
  <c r="D713"/>
  <c r="H713" s="1"/>
  <c r="O713"/>
  <c r="S713" s="1"/>
  <c r="Y712"/>
  <c r="K712"/>
  <c r="L712" s="1"/>
  <c r="M712"/>
  <c r="N714"/>
  <c r="P713"/>
  <c r="T713"/>
  <c r="U713" s="1"/>
  <c r="AB711"/>
  <c r="Z711"/>
  <c r="AA711" s="1"/>
  <c r="N715" l="1"/>
  <c r="P714"/>
  <c r="T714"/>
  <c r="U714" s="1"/>
  <c r="AB712"/>
  <c r="Z712"/>
  <c r="AA712" s="1"/>
  <c r="X713"/>
  <c r="V713"/>
  <c r="W713" s="1"/>
  <c r="C715"/>
  <c r="E714"/>
  <c r="I714"/>
  <c r="J714" s="1"/>
  <c r="D714"/>
  <c r="H714" s="1"/>
  <c r="O714"/>
  <c r="S714" s="1"/>
  <c r="Y713"/>
  <c r="K713"/>
  <c r="L713" s="1"/>
  <c r="M713"/>
  <c r="Y714" l="1"/>
  <c r="K714"/>
  <c r="L714" s="1"/>
  <c r="M714"/>
  <c r="N716"/>
  <c r="P715"/>
  <c r="T715"/>
  <c r="U715" s="1"/>
  <c r="AB713"/>
  <c r="Z713"/>
  <c r="AA713" s="1"/>
  <c r="X714"/>
  <c r="V714"/>
  <c r="W714" s="1"/>
  <c r="C716"/>
  <c r="E715"/>
  <c r="I715"/>
  <c r="J715" s="1"/>
  <c r="D715"/>
  <c r="H715" s="1"/>
  <c r="O715"/>
  <c r="S715" s="1"/>
  <c r="Y715" l="1"/>
  <c r="K715"/>
  <c r="L715" s="1"/>
  <c r="M715"/>
  <c r="N717"/>
  <c r="P716"/>
  <c r="T716"/>
  <c r="U716" s="1"/>
  <c r="AB714"/>
  <c r="Z714"/>
  <c r="AA714" s="1"/>
  <c r="X715"/>
  <c r="V715"/>
  <c r="W715" s="1"/>
  <c r="C717"/>
  <c r="E716"/>
  <c r="I716"/>
  <c r="J716" s="1"/>
  <c r="D716"/>
  <c r="H716" s="1"/>
  <c r="O716"/>
  <c r="S716" s="1"/>
  <c r="Y716" l="1"/>
  <c r="K716"/>
  <c r="L716" s="1"/>
  <c r="M716"/>
  <c r="N718"/>
  <c r="P717"/>
  <c r="T717"/>
  <c r="U717" s="1"/>
  <c r="AB715"/>
  <c r="Z715"/>
  <c r="AA715" s="1"/>
  <c r="X716"/>
  <c r="V716"/>
  <c r="W716" s="1"/>
  <c r="C718"/>
  <c r="E717"/>
  <c r="I717"/>
  <c r="J717" s="1"/>
  <c r="D717"/>
  <c r="H717" s="1"/>
  <c r="O717"/>
  <c r="S717" s="1"/>
  <c r="Y717" l="1"/>
  <c r="K717"/>
  <c r="L717" s="1"/>
  <c r="M717"/>
  <c r="N719"/>
  <c r="P718"/>
  <c r="T718"/>
  <c r="U718" s="1"/>
  <c r="X717"/>
  <c r="V717"/>
  <c r="W717" s="1"/>
  <c r="C719"/>
  <c r="E718"/>
  <c r="I718"/>
  <c r="J718" s="1"/>
  <c r="D718"/>
  <c r="H718" s="1"/>
  <c r="O718"/>
  <c r="S718" s="1"/>
  <c r="AB716"/>
  <c r="Z716"/>
  <c r="AA716" s="1"/>
  <c r="Y718" l="1"/>
  <c r="K718"/>
  <c r="L718" s="1"/>
  <c r="M718"/>
  <c r="AB717"/>
  <c r="Z717"/>
  <c r="AA717" s="1"/>
  <c r="X718"/>
  <c r="V718"/>
  <c r="W718" s="1"/>
  <c r="C720"/>
  <c r="E719"/>
  <c r="I719"/>
  <c r="J719" s="1"/>
  <c r="D719"/>
  <c r="H719" s="1"/>
  <c r="O719"/>
  <c r="S719" s="1"/>
  <c r="N720"/>
  <c r="P719"/>
  <c r="T719"/>
  <c r="U719" s="1"/>
  <c r="X719" l="1"/>
  <c r="V719"/>
  <c r="W719" s="1"/>
  <c r="C721"/>
  <c r="E720"/>
  <c r="I720"/>
  <c r="J720" s="1"/>
  <c r="D720"/>
  <c r="H720" s="1"/>
  <c r="O720"/>
  <c r="S720" s="1"/>
  <c r="AB718"/>
  <c r="Z718"/>
  <c r="AA718" s="1"/>
  <c r="N721"/>
  <c r="P720"/>
  <c r="T720"/>
  <c r="U720" s="1"/>
  <c r="Y719"/>
  <c r="K719"/>
  <c r="L719" s="1"/>
  <c r="M719"/>
  <c r="AB719" l="1"/>
  <c r="Z719"/>
  <c r="AA719" s="1"/>
  <c r="Y720"/>
  <c r="K720"/>
  <c r="L720" s="1"/>
  <c r="M720"/>
  <c r="N722"/>
  <c r="P721"/>
  <c r="T721"/>
  <c r="U721" s="1"/>
  <c r="X720"/>
  <c r="V720"/>
  <c r="W720" s="1"/>
  <c r="C722"/>
  <c r="E721"/>
  <c r="I721"/>
  <c r="J721" s="1"/>
  <c r="D721"/>
  <c r="H721" s="1"/>
  <c r="O721"/>
  <c r="S721" s="1"/>
  <c r="X721" l="1"/>
  <c r="V721"/>
  <c r="W721" s="1"/>
  <c r="C723"/>
  <c r="E722"/>
  <c r="I722"/>
  <c r="J722" s="1"/>
  <c r="D722"/>
  <c r="H722" s="1"/>
  <c r="O722"/>
  <c r="S722" s="1"/>
  <c r="Y721"/>
  <c r="K721"/>
  <c r="L721" s="1"/>
  <c r="M721"/>
  <c r="N723"/>
  <c r="P722"/>
  <c r="T722"/>
  <c r="U722" s="1"/>
  <c r="AB720"/>
  <c r="Z720"/>
  <c r="AA720" s="1"/>
  <c r="AB721" l="1"/>
  <c r="Z721"/>
  <c r="AA721" s="1"/>
  <c r="Y722"/>
  <c r="K722"/>
  <c r="L722" s="1"/>
  <c r="M722"/>
  <c r="N724"/>
  <c r="P723"/>
  <c r="T723"/>
  <c r="U723" s="1"/>
  <c r="X722"/>
  <c r="V722"/>
  <c r="W722" s="1"/>
  <c r="C724"/>
  <c r="E723"/>
  <c r="I723"/>
  <c r="J723" s="1"/>
  <c r="D723"/>
  <c r="H723" s="1"/>
  <c r="O723"/>
  <c r="S723" s="1"/>
  <c r="X723" l="1"/>
  <c r="V723"/>
  <c r="W723" s="1"/>
  <c r="C725"/>
  <c r="E724"/>
  <c r="I724"/>
  <c r="J724" s="1"/>
  <c r="D724"/>
  <c r="H724" s="1"/>
  <c r="O724"/>
  <c r="S724" s="1"/>
  <c r="AB722"/>
  <c r="Z722"/>
  <c r="AA722" s="1"/>
  <c r="Y723"/>
  <c r="K723"/>
  <c r="L723" s="1"/>
  <c r="M723"/>
  <c r="N725"/>
  <c r="P724"/>
  <c r="T724"/>
  <c r="U724" s="1"/>
  <c r="N726" l="1"/>
  <c r="P725"/>
  <c r="T725"/>
  <c r="U725" s="1"/>
  <c r="AB723"/>
  <c r="Z723"/>
  <c r="AA723" s="1"/>
  <c r="Y724"/>
  <c r="K724"/>
  <c r="L724" s="1"/>
  <c r="M724"/>
  <c r="X724"/>
  <c r="V724"/>
  <c r="W724" s="1"/>
  <c r="C726"/>
  <c r="E725"/>
  <c r="I725"/>
  <c r="J725" s="1"/>
  <c r="D725"/>
  <c r="H725" s="1"/>
  <c r="O725"/>
  <c r="S725" s="1"/>
  <c r="Y725" l="1"/>
  <c r="K725"/>
  <c r="L725" s="1"/>
  <c r="M725"/>
  <c r="AB724"/>
  <c r="Z724"/>
  <c r="AA724" s="1"/>
  <c r="X725"/>
  <c r="V725"/>
  <c r="W725" s="1"/>
  <c r="C727"/>
  <c r="E726"/>
  <c r="I726"/>
  <c r="J726" s="1"/>
  <c r="D726"/>
  <c r="H726" s="1"/>
  <c r="O726"/>
  <c r="S726" s="1"/>
  <c r="N727"/>
  <c r="P726"/>
  <c r="T726"/>
  <c r="U726" s="1"/>
  <c r="N728" l="1"/>
  <c r="P727"/>
  <c r="T727"/>
  <c r="U727" s="1"/>
  <c r="Y726"/>
  <c r="K726"/>
  <c r="L726" s="1"/>
  <c r="M726"/>
  <c r="AB725"/>
  <c r="Z725"/>
  <c r="AA725" s="1"/>
  <c r="X726"/>
  <c r="V726"/>
  <c r="W726" s="1"/>
  <c r="C728"/>
  <c r="E727"/>
  <c r="I727"/>
  <c r="J727" s="1"/>
  <c r="D727"/>
  <c r="H727" s="1"/>
  <c r="O727"/>
  <c r="S727" s="1"/>
  <c r="X727" l="1"/>
  <c r="V727"/>
  <c r="W727" s="1"/>
  <c r="C729"/>
  <c r="E728"/>
  <c r="I728"/>
  <c r="J728" s="1"/>
  <c r="D728"/>
  <c r="H728" s="1"/>
  <c r="O728"/>
  <c r="S728" s="1"/>
  <c r="AB726"/>
  <c r="Z726"/>
  <c r="AA726" s="1"/>
  <c r="Y727"/>
  <c r="K727"/>
  <c r="L727" s="1"/>
  <c r="M727"/>
  <c r="N729"/>
  <c r="P728"/>
  <c r="T728"/>
  <c r="U728" s="1"/>
  <c r="N730" l="1"/>
  <c r="P729"/>
  <c r="T729"/>
  <c r="U729" s="1"/>
  <c r="AB727"/>
  <c r="Z727"/>
  <c r="AA727" s="1"/>
  <c r="X728"/>
  <c r="V728"/>
  <c r="W728" s="1"/>
  <c r="C730"/>
  <c r="E729"/>
  <c r="I729"/>
  <c r="J729" s="1"/>
  <c r="D729"/>
  <c r="H729" s="1"/>
  <c r="O729"/>
  <c r="S729" s="1"/>
  <c r="Y728"/>
  <c r="K728"/>
  <c r="L728" s="1"/>
  <c r="M728"/>
  <c r="AB728" l="1"/>
  <c r="Z728"/>
  <c r="AA728" s="1"/>
  <c r="Y729"/>
  <c r="K729"/>
  <c r="L729" s="1"/>
  <c r="M729"/>
  <c r="N731"/>
  <c r="P730"/>
  <c r="T730"/>
  <c r="U730" s="1"/>
  <c r="X729"/>
  <c r="V729"/>
  <c r="W729" s="1"/>
  <c r="C731"/>
  <c r="E730"/>
  <c r="I730"/>
  <c r="J730" s="1"/>
  <c r="D730"/>
  <c r="H730" s="1"/>
  <c r="O730"/>
  <c r="S730" s="1"/>
  <c r="X730" l="1"/>
  <c r="V730"/>
  <c r="W730" s="1"/>
  <c r="C732"/>
  <c r="E731"/>
  <c r="I731"/>
  <c r="J731" s="1"/>
  <c r="D731"/>
  <c r="H731" s="1"/>
  <c r="O731"/>
  <c r="S731" s="1"/>
  <c r="Y730"/>
  <c r="K730"/>
  <c r="L730" s="1"/>
  <c r="M730"/>
  <c r="N732"/>
  <c r="P731"/>
  <c r="T731"/>
  <c r="U731" s="1"/>
  <c r="AB729"/>
  <c r="Z729"/>
  <c r="AA729" s="1"/>
  <c r="N733" l="1"/>
  <c r="P732"/>
  <c r="T732"/>
  <c r="U732" s="1"/>
  <c r="AB730"/>
  <c r="Z730"/>
  <c r="AA730" s="1"/>
  <c r="X731"/>
  <c r="V731"/>
  <c r="W731" s="1"/>
  <c r="C733"/>
  <c r="E732"/>
  <c r="I732"/>
  <c r="J732" s="1"/>
  <c r="D732"/>
  <c r="H732" s="1"/>
  <c r="O732"/>
  <c r="S732" s="1"/>
  <c r="Y731"/>
  <c r="K731"/>
  <c r="L731" s="1"/>
  <c r="M731"/>
  <c r="Y732" l="1"/>
  <c r="K732"/>
  <c r="L732" s="1"/>
  <c r="M732"/>
  <c r="N734"/>
  <c r="P733"/>
  <c r="T733"/>
  <c r="U733" s="1"/>
  <c r="AB731"/>
  <c r="Z731"/>
  <c r="AA731" s="1"/>
  <c r="X732"/>
  <c r="V732"/>
  <c r="W732" s="1"/>
  <c r="C734"/>
  <c r="E733"/>
  <c r="I733"/>
  <c r="J733" s="1"/>
  <c r="D733"/>
  <c r="H733" s="1"/>
  <c r="O733"/>
  <c r="S733" s="1"/>
  <c r="Y733" l="1"/>
  <c r="K733"/>
  <c r="L733" s="1"/>
  <c r="M733"/>
  <c r="X733"/>
  <c r="V733"/>
  <c r="W733" s="1"/>
  <c r="C735"/>
  <c r="E734"/>
  <c r="I734"/>
  <c r="J734" s="1"/>
  <c r="D734"/>
  <c r="H734" s="1"/>
  <c r="O734"/>
  <c r="S734" s="1"/>
  <c r="N735"/>
  <c r="P734"/>
  <c r="T734"/>
  <c r="U734" s="1"/>
  <c r="AB732"/>
  <c r="Z732"/>
  <c r="AA732" s="1"/>
  <c r="N736" l="1"/>
  <c r="P735"/>
  <c r="T735"/>
  <c r="U735" s="1"/>
  <c r="Y734"/>
  <c r="K734"/>
  <c r="L734" s="1"/>
  <c r="M734"/>
  <c r="X734"/>
  <c r="V734"/>
  <c r="W734" s="1"/>
  <c r="C736"/>
  <c r="E735"/>
  <c r="I735"/>
  <c r="J735" s="1"/>
  <c r="D735"/>
  <c r="H735" s="1"/>
  <c r="O735"/>
  <c r="S735" s="1"/>
  <c r="AB733"/>
  <c r="Z733"/>
  <c r="AA733" s="1"/>
  <c r="AB734" l="1"/>
  <c r="Z734"/>
  <c r="AA734" s="1"/>
  <c r="Y735"/>
  <c r="K735"/>
  <c r="L735" s="1"/>
  <c r="M735"/>
  <c r="X735"/>
  <c r="V735"/>
  <c r="W735" s="1"/>
  <c r="C737"/>
  <c r="E736"/>
  <c r="I736"/>
  <c r="J736" s="1"/>
  <c r="D736"/>
  <c r="H736" s="1"/>
  <c r="O736"/>
  <c r="S736" s="1"/>
  <c r="N737"/>
  <c r="P736"/>
  <c r="T736"/>
  <c r="U736" s="1"/>
  <c r="X736" l="1"/>
  <c r="V736"/>
  <c r="W736" s="1"/>
  <c r="C738"/>
  <c r="E737"/>
  <c r="I737"/>
  <c r="J737" s="1"/>
  <c r="D737"/>
  <c r="H737" s="1"/>
  <c r="O737"/>
  <c r="S737" s="1"/>
  <c r="N738"/>
  <c r="P737"/>
  <c r="T737"/>
  <c r="U737" s="1"/>
  <c r="Y736"/>
  <c r="K736"/>
  <c r="L736" s="1"/>
  <c r="M736"/>
  <c r="AB735"/>
  <c r="Z735"/>
  <c r="AA735" s="1"/>
  <c r="N739" l="1"/>
  <c r="P738"/>
  <c r="T738"/>
  <c r="U738" s="1"/>
  <c r="Y737"/>
  <c r="K737"/>
  <c r="L737" s="1"/>
  <c r="M737"/>
  <c r="AB736"/>
  <c r="Z736"/>
  <c r="AA736" s="1"/>
  <c r="X737"/>
  <c r="V737"/>
  <c r="W737" s="1"/>
  <c r="C739"/>
  <c r="E738"/>
  <c r="I738"/>
  <c r="J738" s="1"/>
  <c r="D738"/>
  <c r="H738" s="1"/>
  <c r="O738"/>
  <c r="S738" s="1"/>
  <c r="AB737" l="1"/>
  <c r="Z737"/>
  <c r="AA737" s="1"/>
  <c r="X738"/>
  <c r="V738"/>
  <c r="W738" s="1"/>
  <c r="C740"/>
  <c r="E739"/>
  <c r="I739"/>
  <c r="J739" s="1"/>
  <c r="D739"/>
  <c r="H739" s="1"/>
  <c r="O739"/>
  <c r="S739" s="1"/>
  <c r="Y738"/>
  <c r="K738"/>
  <c r="L738" s="1"/>
  <c r="M738"/>
  <c r="N740"/>
  <c r="P739"/>
  <c r="T739"/>
  <c r="U739" s="1"/>
  <c r="AB738" l="1"/>
  <c r="Z738"/>
  <c r="AA738" s="1"/>
  <c r="Y739"/>
  <c r="K739"/>
  <c r="L739" s="1"/>
  <c r="M739"/>
  <c r="N741"/>
  <c r="P740"/>
  <c r="T740"/>
  <c r="U740" s="1"/>
  <c r="X739"/>
  <c r="V739"/>
  <c r="W739" s="1"/>
  <c r="C741"/>
  <c r="E740"/>
  <c r="I740"/>
  <c r="J740" s="1"/>
  <c r="D740"/>
  <c r="H740" s="1"/>
  <c r="O740"/>
  <c r="S740" s="1"/>
  <c r="X740" l="1"/>
  <c r="V740"/>
  <c r="W740" s="1"/>
  <c r="C742"/>
  <c r="E741"/>
  <c r="I741"/>
  <c r="J741" s="1"/>
  <c r="D741"/>
  <c r="H741" s="1"/>
  <c r="O741"/>
  <c r="S741" s="1"/>
  <c r="Y740"/>
  <c r="K740"/>
  <c r="L740" s="1"/>
  <c r="M740"/>
  <c r="N742"/>
  <c r="P741"/>
  <c r="T741"/>
  <c r="U741" s="1"/>
  <c r="AB739"/>
  <c r="Z739"/>
  <c r="AA739" s="1"/>
  <c r="X741" l="1"/>
  <c r="V741"/>
  <c r="W741" s="1"/>
  <c r="C743"/>
  <c r="E742"/>
  <c r="I742"/>
  <c r="J742" s="1"/>
  <c r="D742"/>
  <c r="H742" s="1"/>
  <c r="O742"/>
  <c r="S742" s="1"/>
  <c r="N743"/>
  <c r="P742"/>
  <c r="T742"/>
  <c r="U742" s="1"/>
  <c r="AB740"/>
  <c r="Z740"/>
  <c r="AA740" s="1"/>
  <c r="Y741"/>
  <c r="K741"/>
  <c r="L741" s="1"/>
  <c r="M741"/>
  <c r="N744" l="1"/>
  <c r="P743"/>
  <c r="T743"/>
  <c r="U743" s="1"/>
  <c r="Y742"/>
  <c r="K742"/>
  <c r="L742" s="1"/>
  <c r="M742"/>
  <c r="AB741"/>
  <c r="Z741"/>
  <c r="AA741" s="1"/>
  <c r="X742"/>
  <c r="V742"/>
  <c r="W742" s="1"/>
  <c r="C744"/>
  <c r="E743"/>
  <c r="I743"/>
  <c r="J743" s="1"/>
  <c r="D743"/>
  <c r="H743" s="1"/>
  <c r="O743"/>
  <c r="S743" s="1"/>
  <c r="Y743" l="1"/>
  <c r="K743"/>
  <c r="L743" s="1"/>
  <c r="M743"/>
  <c r="N745"/>
  <c r="P744"/>
  <c r="T744"/>
  <c r="U744" s="1"/>
  <c r="X743"/>
  <c r="V743"/>
  <c r="W743" s="1"/>
  <c r="C745"/>
  <c r="E744"/>
  <c r="I744"/>
  <c r="J744" s="1"/>
  <c r="D744"/>
  <c r="H744" s="1"/>
  <c r="O744"/>
  <c r="S744" s="1"/>
  <c r="AB742"/>
  <c r="Z742"/>
  <c r="AA742" s="1"/>
  <c r="Y744" l="1"/>
  <c r="K744"/>
  <c r="L744" s="1"/>
  <c r="M744"/>
  <c r="N746"/>
  <c r="P745"/>
  <c r="T745"/>
  <c r="U745" s="1"/>
  <c r="AB743"/>
  <c r="Z743"/>
  <c r="AA743" s="1"/>
  <c r="X744"/>
  <c r="V744"/>
  <c r="W744" s="1"/>
  <c r="C746"/>
  <c r="E745"/>
  <c r="I745"/>
  <c r="J745" s="1"/>
  <c r="D745"/>
  <c r="H745" s="1"/>
  <c r="O745"/>
  <c r="S745" s="1"/>
  <c r="Y745" l="1"/>
  <c r="K745"/>
  <c r="L745" s="1"/>
  <c r="M745"/>
  <c r="AB744"/>
  <c r="Z744"/>
  <c r="AA744" s="1"/>
  <c r="X745"/>
  <c r="V745"/>
  <c r="W745" s="1"/>
  <c r="C747"/>
  <c r="E746"/>
  <c r="I746"/>
  <c r="J746" s="1"/>
  <c r="D746"/>
  <c r="H746" s="1"/>
  <c r="O746"/>
  <c r="S746" s="1"/>
  <c r="N747"/>
  <c r="P746"/>
  <c r="T746"/>
  <c r="U746" s="1"/>
  <c r="N748" l="1"/>
  <c r="P747"/>
  <c r="T747"/>
  <c r="U747" s="1"/>
  <c r="Y746"/>
  <c r="K746"/>
  <c r="L746" s="1"/>
  <c r="M746"/>
  <c r="AB745"/>
  <c r="Z745"/>
  <c r="AA745" s="1"/>
  <c r="X746"/>
  <c r="V746"/>
  <c r="W746" s="1"/>
  <c r="C748"/>
  <c r="E747"/>
  <c r="I747"/>
  <c r="J747" s="1"/>
  <c r="D747"/>
  <c r="H747" s="1"/>
  <c r="O747"/>
  <c r="S747" s="1"/>
  <c r="X747" l="1"/>
  <c r="V747"/>
  <c r="W747" s="1"/>
  <c r="C749"/>
  <c r="E748"/>
  <c r="I748"/>
  <c r="J748" s="1"/>
  <c r="D748"/>
  <c r="H748" s="1"/>
  <c r="O748"/>
  <c r="S748" s="1"/>
  <c r="AB746"/>
  <c r="Z746"/>
  <c r="AA746" s="1"/>
  <c r="Y747"/>
  <c r="K747"/>
  <c r="L747" s="1"/>
  <c r="M747"/>
  <c r="N749"/>
  <c r="P748"/>
  <c r="T748"/>
  <c r="U748" s="1"/>
  <c r="AB747" l="1"/>
  <c r="Z747"/>
  <c r="AA747" s="1"/>
  <c r="Y748"/>
  <c r="K748"/>
  <c r="L748" s="1"/>
  <c r="M748"/>
  <c r="N750"/>
  <c r="P749"/>
  <c r="T749"/>
  <c r="U749" s="1"/>
  <c r="X748"/>
  <c r="V748"/>
  <c r="W748" s="1"/>
  <c r="C750"/>
  <c r="E749"/>
  <c r="I749"/>
  <c r="J749" s="1"/>
  <c r="D749"/>
  <c r="H749" s="1"/>
  <c r="O749"/>
  <c r="S749" s="1"/>
  <c r="Y749" l="1"/>
  <c r="K749"/>
  <c r="L749" s="1"/>
  <c r="M749"/>
  <c r="N751"/>
  <c r="P750"/>
  <c r="T750"/>
  <c r="U750" s="1"/>
  <c r="X749"/>
  <c r="V749"/>
  <c r="W749" s="1"/>
  <c r="C751"/>
  <c r="E750"/>
  <c r="I750"/>
  <c r="J750" s="1"/>
  <c r="D750"/>
  <c r="H750" s="1"/>
  <c r="O750"/>
  <c r="S750" s="1"/>
  <c r="AB748"/>
  <c r="Z748"/>
  <c r="AA748" s="1"/>
  <c r="Y750" l="1"/>
  <c r="K750"/>
  <c r="L750" s="1"/>
  <c r="M750"/>
  <c r="X750"/>
  <c r="V750"/>
  <c r="W750" s="1"/>
  <c r="C752"/>
  <c r="E751"/>
  <c r="I751"/>
  <c r="J751" s="1"/>
  <c r="D751"/>
  <c r="H751" s="1"/>
  <c r="O751"/>
  <c r="S751" s="1"/>
  <c r="N752"/>
  <c r="P751"/>
  <c r="T751"/>
  <c r="U751" s="1"/>
  <c r="AB749"/>
  <c r="Z749"/>
  <c r="AA749" s="1"/>
  <c r="X751" l="1"/>
  <c r="V751"/>
  <c r="W751" s="1"/>
  <c r="C753"/>
  <c r="E752"/>
  <c r="I752"/>
  <c r="J752" s="1"/>
  <c r="D752"/>
  <c r="H752" s="1"/>
  <c r="O752"/>
  <c r="S752" s="1"/>
  <c r="N753"/>
  <c r="P752"/>
  <c r="T752"/>
  <c r="U752" s="1"/>
  <c r="Y751"/>
  <c r="K751"/>
  <c r="L751" s="1"/>
  <c r="M751"/>
  <c r="AB750"/>
  <c r="Z750"/>
  <c r="AA750" s="1"/>
  <c r="Y752" l="1"/>
  <c r="K752"/>
  <c r="L752" s="1"/>
  <c r="M752"/>
  <c r="N754"/>
  <c r="P753"/>
  <c r="T753"/>
  <c r="U753" s="1"/>
  <c r="AB751"/>
  <c r="Z751"/>
  <c r="AA751" s="1"/>
  <c r="X752"/>
  <c r="V752"/>
  <c r="W752" s="1"/>
  <c r="C754"/>
  <c r="E753"/>
  <c r="I753"/>
  <c r="J753" s="1"/>
  <c r="D753"/>
  <c r="H753" s="1"/>
  <c r="O753"/>
  <c r="S753" s="1"/>
  <c r="N755" l="1"/>
  <c r="P754"/>
  <c r="T754"/>
  <c r="U754" s="1"/>
  <c r="Y753"/>
  <c r="K753"/>
  <c r="L753" s="1"/>
  <c r="M753"/>
  <c r="X753"/>
  <c r="V753"/>
  <c r="W753" s="1"/>
  <c r="C755"/>
  <c r="E754"/>
  <c r="I754"/>
  <c r="J754" s="1"/>
  <c r="D754"/>
  <c r="H754" s="1"/>
  <c r="O754"/>
  <c r="S754" s="1"/>
  <c r="AB752"/>
  <c r="Z752"/>
  <c r="AA752" s="1"/>
  <c r="Y754" l="1"/>
  <c r="K754"/>
  <c r="L754" s="1"/>
  <c r="M754"/>
  <c r="X754"/>
  <c r="V754"/>
  <c r="W754" s="1"/>
  <c r="C756"/>
  <c r="E755"/>
  <c r="I755"/>
  <c r="J755" s="1"/>
  <c r="D755"/>
  <c r="H755" s="1"/>
  <c r="O755"/>
  <c r="S755" s="1"/>
  <c r="AB753"/>
  <c r="Z753"/>
  <c r="AA753" s="1"/>
  <c r="N756"/>
  <c r="P755"/>
  <c r="T755"/>
  <c r="U755" s="1"/>
  <c r="X755" l="1"/>
  <c r="V755"/>
  <c r="W755" s="1"/>
  <c r="C757"/>
  <c r="E756"/>
  <c r="I756"/>
  <c r="J756" s="1"/>
  <c r="D756"/>
  <c r="H756" s="1"/>
  <c r="O756"/>
  <c r="S756" s="1"/>
  <c r="N757"/>
  <c r="P756"/>
  <c r="T756"/>
  <c r="U756" s="1"/>
  <c r="Y755"/>
  <c r="K755"/>
  <c r="L755" s="1"/>
  <c r="M755"/>
  <c r="AB754"/>
  <c r="Z754"/>
  <c r="AA754" s="1"/>
  <c r="N758" l="1"/>
  <c r="P757"/>
  <c r="T757"/>
  <c r="U757" s="1"/>
  <c r="Y756"/>
  <c r="K756"/>
  <c r="L756" s="1"/>
  <c r="M756"/>
  <c r="AB755"/>
  <c r="Z755"/>
  <c r="AA755" s="1"/>
  <c r="X756"/>
  <c r="V756"/>
  <c r="W756" s="1"/>
  <c r="C758"/>
  <c r="E757"/>
  <c r="I757"/>
  <c r="J757" s="1"/>
  <c r="D757"/>
  <c r="H757" s="1"/>
  <c r="O757"/>
  <c r="S757" s="1"/>
  <c r="Y757" l="1"/>
  <c r="K757"/>
  <c r="L757" s="1"/>
  <c r="M757"/>
  <c r="X757"/>
  <c r="V757"/>
  <c r="W757" s="1"/>
  <c r="C759"/>
  <c r="E758"/>
  <c r="I758"/>
  <c r="J758" s="1"/>
  <c r="D758"/>
  <c r="H758" s="1"/>
  <c r="O758"/>
  <c r="S758" s="1"/>
  <c r="N759"/>
  <c r="P758"/>
  <c r="T758"/>
  <c r="U758" s="1"/>
  <c r="AB756"/>
  <c r="Z756"/>
  <c r="AA756" s="1"/>
  <c r="X758" l="1"/>
  <c r="V758"/>
  <c r="W758" s="1"/>
  <c r="C760"/>
  <c r="E759"/>
  <c r="I759"/>
  <c r="J759" s="1"/>
  <c r="D759"/>
  <c r="H759" s="1"/>
  <c r="O759"/>
  <c r="S759" s="1"/>
  <c r="AB757"/>
  <c r="Z757"/>
  <c r="AA757" s="1"/>
  <c r="N760"/>
  <c r="P759"/>
  <c r="T759"/>
  <c r="U759" s="1"/>
  <c r="Y758"/>
  <c r="K758"/>
  <c r="L758" s="1"/>
  <c r="M758"/>
  <c r="Y759" l="1"/>
  <c r="K759"/>
  <c r="L759" s="1"/>
  <c r="M759"/>
  <c r="AB758"/>
  <c r="Z758"/>
  <c r="AA758" s="1"/>
  <c r="N761"/>
  <c r="P760"/>
  <c r="T760"/>
  <c r="U760" s="1"/>
  <c r="X759"/>
  <c r="V759"/>
  <c r="W759" s="1"/>
  <c r="C761"/>
  <c r="E760"/>
  <c r="I760"/>
  <c r="J760" s="1"/>
  <c r="D760"/>
  <c r="H760" s="1"/>
  <c r="O760"/>
  <c r="S760" s="1"/>
  <c r="Y760" l="1"/>
  <c r="K760"/>
  <c r="L760" s="1"/>
  <c r="M760"/>
  <c r="N762"/>
  <c r="P761"/>
  <c r="T761"/>
  <c r="U761" s="1"/>
  <c r="X760"/>
  <c r="V760"/>
  <c r="W760" s="1"/>
  <c r="C762"/>
  <c r="E761"/>
  <c r="I761"/>
  <c r="J761" s="1"/>
  <c r="D761"/>
  <c r="H761" s="1"/>
  <c r="O761"/>
  <c r="S761" s="1"/>
  <c r="AB759"/>
  <c r="Z759"/>
  <c r="AA759" s="1"/>
  <c r="Y761" l="1"/>
  <c r="K761"/>
  <c r="L761" s="1"/>
  <c r="M761"/>
  <c r="N763"/>
  <c r="P762"/>
  <c r="T762"/>
  <c r="U762" s="1"/>
  <c r="AB760"/>
  <c r="Z760"/>
  <c r="AA760" s="1"/>
  <c r="X761"/>
  <c r="V761"/>
  <c r="W761" s="1"/>
  <c r="C763"/>
  <c r="E762"/>
  <c r="I762"/>
  <c r="J762" s="1"/>
  <c r="D762"/>
  <c r="H762" s="1"/>
  <c r="O762"/>
  <c r="S762" s="1"/>
  <c r="X762" l="1"/>
  <c r="V762"/>
  <c r="W762" s="1"/>
  <c r="C764"/>
  <c r="E763"/>
  <c r="I763"/>
  <c r="J763" s="1"/>
  <c r="D763"/>
  <c r="H763" s="1"/>
  <c r="O763"/>
  <c r="S763" s="1"/>
  <c r="AB761"/>
  <c r="Z761"/>
  <c r="AA761" s="1"/>
  <c r="Y762"/>
  <c r="K762"/>
  <c r="L762" s="1"/>
  <c r="M762"/>
  <c r="N764"/>
  <c r="P763"/>
  <c r="T763"/>
  <c r="U763" s="1"/>
  <c r="N765" l="1"/>
  <c r="P764"/>
  <c r="T764"/>
  <c r="U764" s="1"/>
  <c r="AB762"/>
  <c r="Z762"/>
  <c r="AA762" s="1"/>
  <c r="Y763"/>
  <c r="K763"/>
  <c r="L763" s="1"/>
  <c r="M763"/>
  <c r="X763"/>
  <c r="V763"/>
  <c r="W763" s="1"/>
  <c r="C765"/>
  <c r="E764"/>
  <c r="I764"/>
  <c r="J764" s="1"/>
  <c r="D764"/>
  <c r="H764" s="1"/>
  <c r="O764"/>
  <c r="S764" s="1"/>
  <c r="X764" l="1"/>
  <c r="V764"/>
  <c r="W764" s="1"/>
  <c r="C766"/>
  <c r="E765"/>
  <c r="I765"/>
  <c r="J765" s="1"/>
  <c r="D765"/>
  <c r="H765" s="1"/>
  <c r="O765"/>
  <c r="S765" s="1"/>
  <c r="N766"/>
  <c r="P765"/>
  <c r="T765"/>
  <c r="U765" s="1"/>
  <c r="Y764"/>
  <c r="K764"/>
  <c r="L764" s="1"/>
  <c r="M764"/>
  <c r="AB763"/>
  <c r="Z763"/>
  <c r="AA763" s="1"/>
  <c r="N767" l="1"/>
  <c r="P766"/>
  <c r="T766"/>
  <c r="U766" s="1"/>
  <c r="Y765"/>
  <c r="K765"/>
  <c r="L765" s="1"/>
  <c r="M765"/>
  <c r="AB764"/>
  <c r="Z764"/>
  <c r="AA764" s="1"/>
  <c r="X765"/>
  <c r="V765"/>
  <c r="W765" s="1"/>
  <c r="C767"/>
  <c r="E766"/>
  <c r="I766"/>
  <c r="J766" s="1"/>
  <c r="D766"/>
  <c r="H766" s="1"/>
  <c r="O766"/>
  <c r="S766" s="1"/>
  <c r="X766" l="1"/>
  <c r="V766"/>
  <c r="W766" s="1"/>
  <c r="C768"/>
  <c r="E767"/>
  <c r="I767"/>
  <c r="J767" s="1"/>
  <c r="D767"/>
  <c r="H767" s="1"/>
  <c r="O767"/>
  <c r="S767" s="1"/>
  <c r="Y766"/>
  <c r="K766"/>
  <c r="L766" s="1"/>
  <c r="M766"/>
  <c r="N768"/>
  <c r="P767"/>
  <c r="T767"/>
  <c r="U767" s="1"/>
  <c r="AB765"/>
  <c r="Z765"/>
  <c r="AA765" s="1"/>
  <c r="X767" l="1"/>
  <c r="V767"/>
  <c r="W767" s="1"/>
  <c r="C769"/>
  <c r="E768"/>
  <c r="I768"/>
  <c r="J768" s="1"/>
  <c r="D768"/>
  <c r="H768" s="1"/>
  <c r="O768"/>
  <c r="S768" s="1"/>
  <c r="N769"/>
  <c r="P768"/>
  <c r="T768"/>
  <c r="U768" s="1"/>
  <c r="AB766"/>
  <c r="Z766"/>
  <c r="AA766" s="1"/>
  <c r="Y767"/>
  <c r="K767"/>
  <c r="L767" s="1"/>
  <c r="M767"/>
  <c r="AB767" l="1"/>
  <c r="Z767"/>
  <c r="AA767" s="1"/>
  <c r="X768"/>
  <c r="V768"/>
  <c r="W768" s="1"/>
  <c r="C770"/>
  <c r="E769"/>
  <c r="I769"/>
  <c r="J769" s="1"/>
  <c r="D769"/>
  <c r="H769" s="1"/>
  <c r="O769"/>
  <c r="S769" s="1"/>
  <c r="N770"/>
  <c r="P769"/>
  <c r="T769"/>
  <c r="U769" s="1"/>
  <c r="Y768"/>
  <c r="K768"/>
  <c r="L768" s="1"/>
  <c r="M768"/>
  <c r="N771" l="1"/>
  <c r="P770"/>
  <c r="T770"/>
  <c r="U770" s="1"/>
  <c r="Y769"/>
  <c r="K769"/>
  <c r="L769" s="1"/>
  <c r="M769"/>
  <c r="AB768"/>
  <c r="Z768"/>
  <c r="AA768" s="1"/>
  <c r="X769"/>
  <c r="V769"/>
  <c r="W769" s="1"/>
  <c r="C771"/>
  <c r="E770"/>
  <c r="I770"/>
  <c r="J770" s="1"/>
  <c r="D770"/>
  <c r="H770" s="1"/>
  <c r="O770"/>
  <c r="S770" s="1"/>
  <c r="X770" l="1"/>
  <c r="V770"/>
  <c r="W770" s="1"/>
  <c r="C772"/>
  <c r="E771"/>
  <c r="I771"/>
  <c r="J771" s="1"/>
  <c r="D771"/>
  <c r="H771" s="1"/>
  <c r="O771"/>
  <c r="S771" s="1"/>
  <c r="AB769"/>
  <c r="Z769"/>
  <c r="AA769" s="1"/>
  <c r="Y770"/>
  <c r="K770"/>
  <c r="L770" s="1"/>
  <c r="M770"/>
  <c r="N772"/>
  <c r="P771"/>
  <c r="T771"/>
  <c r="U771" s="1"/>
  <c r="Y771" l="1"/>
  <c r="K771"/>
  <c r="L771" s="1"/>
  <c r="M771"/>
  <c r="N773"/>
  <c r="P772"/>
  <c r="T772"/>
  <c r="U772" s="1"/>
  <c r="AB770"/>
  <c r="Z770"/>
  <c r="AA770" s="1"/>
  <c r="X771"/>
  <c r="V771"/>
  <c r="W771" s="1"/>
  <c r="C773"/>
  <c r="E772"/>
  <c r="I772"/>
  <c r="J772" s="1"/>
  <c r="D772"/>
  <c r="H772" s="1"/>
  <c r="O772"/>
  <c r="S772" s="1"/>
  <c r="X772" l="1"/>
  <c r="V772"/>
  <c r="W772" s="1"/>
  <c r="C774"/>
  <c r="E773"/>
  <c r="I773"/>
  <c r="J773" s="1"/>
  <c r="D773"/>
  <c r="H773" s="1"/>
  <c r="O773"/>
  <c r="S773" s="1"/>
  <c r="Y772"/>
  <c r="K772"/>
  <c r="L772" s="1"/>
  <c r="M772"/>
  <c r="N774"/>
  <c r="P773"/>
  <c r="T773"/>
  <c r="U773" s="1"/>
  <c r="AB771"/>
  <c r="Z771"/>
  <c r="AA771" s="1"/>
  <c r="AB772" l="1"/>
  <c r="Z772"/>
  <c r="AA772" s="1"/>
  <c r="X773"/>
  <c r="V773"/>
  <c r="W773" s="1"/>
  <c r="C775"/>
  <c r="E774"/>
  <c r="I774"/>
  <c r="J774" s="1"/>
  <c r="D774"/>
  <c r="H774" s="1"/>
  <c r="O774"/>
  <c r="S774" s="1"/>
  <c r="N775"/>
  <c r="P774"/>
  <c r="T774"/>
  <c r="U774" s="1"/>
  <c r="Y773"/>
  <c r="K773"/>
  <c r="L773" s="1"/>
  <c r="M773"/>
  <c r="N776" l="1"/>
  <c r="P775"/>
  <c r="T775"/>
  <c r="U775" s="1"/>
  <c r="Y774"/>
  <c r="K774"/>
  <c r="L774" s="1"/>
  <c r="M774"/>
  <c r="AB773"/>
  <c r="Z773"/>
  <c r="AA773" s="1"/>
  <c r="X774"/>
  <c r="V774"/>
  <c r="W774" s="1"/>
  <c r="C776"/>
  <c r="E775"/>
  <c r="I775"/>
  <c r="J775" s="1"/>
  <c r="D775"/>
  <c r="H775" s="1"/>
  <c r="O775"/>
  <c r="S775" s="1"/>
  <c r="X775" l="1"/>
  <c r="V775"/>
  <c r="W775" s="1"/>
  <c r="C777"/>
  <c r="E776"/>
  <c r="I776"/>
  <c r="J776" s="1"/>
  <c r="D776"/>
  <c r="H776" s="1"/>
  <c r="O776"/>
  <c r="S776" s="1"/>
  <c r="AB774"/>
  <c r="Z774"/>
  <c r="AA774" s="1"/>
  <c r="Y775"/>
  <c r="K775"/>
  <c r="L775" s="1"/>
  <c r="M775"/>
  <c r="N777"/>
  <c r="P776"/>
  <c r="T776"/>
  <c r="U776" s="1"/>
  <c r="N778" l="1"/>
  <c r="P777"/>
  <c r="T777"/>
  <c r="U777" s="1"/>
  <c r="X776"/>
  <c r="V776"/>
  <c r="W776" s="1"/>
  <c r="C778"/>
  <c r="E777"/>
  <c r="I777"/>
  <c r="J777" s="1"/>
  <c r="D777"/>
  <c r="H777" s="1"/>
  <c r="O777"/>
  <c r="S777" s="1"/>
  <c r="AB775"/>
  <c r="Z775"/>
  <c r="AA775" s="1"/>
  <c r="Y776"/>
  <c r="K776"/>
  <c r="L776" s="1"/>
  <c r="M776"/>
  <c r="AB776" l="1"/>
  <c r="Z776"/>
  <c r="AA776" s="1"/>
  <c r="X777"/>
  <c r="V777"/>
  <c r="W777" s="1"/>
  <c r="C779"/>
  <c r="E778"/>
  <c r="I778"/>
  <c r="J778" s="1"/>
  <c r="D778"/>
  <c r="H778" s="1"/>
  <c r="O778"/>
  <c r="S778" s="1"/>
  <c r="Y777"/>
  <c r="K777"/>
  <c r="L777" s="1"/>
  <c r="M777"/>
  <c r="N779"/>
  <c r="P778"/>
  <c r="T778"/>
  <c r="U778" s="1"/>
  <c r="AB777" l="1"/>
  <c r="Z777"/>
  <c r="AA777" s="1"/>
  <c r="X778"/>
  <c r="V778"/>
  <c r="W778" s="1"/>
  <c r="C780"/>
  <c r="E779"/>
  <c r="I779"/>
  <c r="J779" s="1"/>
  <c r="D779"/>
  <c r="H779" s="1"/>
  <c r="O779"/>
  <c r="S779" s="1"/>
  <c r="N780"/>
  <c r="P779"/>
  <c r="T779"/>
  <c r="U779" s="1"/>
  <c r="Y778"/>
  <c r="K778"/>
  <c r="L778" s="1"/>
  <c r="M778"/>
  <c r="Y779" l="1"/>
  <c r="K779"/>
  <c r="L779" s="1"/>
  <c r="M779"/>
  <c r="AB778"/>
  <c r="Z778"/>
  <c r="AA778" s="1"/>
  <c r="N781"/>
  <c r="P780"/>
  <c r="T780"/>
  <c r="U780" s="1"/>
  <c r="X779"/>
  <c r="V779"/>
  <c r="W779" s="1"/>
  <c r="C781"/>
  <c r="E780"/>
  <c r="I780"/>
  <c r="J780" s="1"/>
  <c r="D780"/>
  <c r="H780" s="1"/>
  <c r="O780"/>
  <c r="S780" s="1"/>
  <c r="C782" l="1"/>
  <c r="E781"/>
  <c r="I781"/>
  <c r="J781" s="1"/>
  <c r="D781"/>
  <c r="H781" s="1"/>
  <c r="O781"/>
  <c r="S781" s="1"/>
  <c r="Y780"/>
  <c r="K780"/>
  <c r="L780" s="1"/>
  <c r="M780"/>
  <c r="N782"/>
  <c r="P781"/>
  <c r="T781"/>
  <c r="U781" s="1"/>
  <c r="AB779"/>
  <c r="Z779"/>
  <c r="AA779" s="1"/>
  <c r="X780"/>
  <c r="V780"/>
  <c r="W780" s="1"/>
  <c r="N783" l="1"/>
  <c r="P782"/>
  <c r="T782"/>
  <c r="U782" s="1"/>
  <c r="AB780"/>
  <c r="Z780"/>
  <c r="AA780" s="1"/>
  <c r="Y781"/>
  <c r="K781"/>
  <c r="L781" s="1"/>
  <c r="M781"/>
  <c r="X781"/>
  <c r="V781"/>
  <c r="W781" s="1"/>
  <c r="C783"/>
  <c r="E782"/>
  <c r="I782"/>
  <c r="J782" s="1"/>
  <c r="D782"/>
  <c r="H782" s="1"/>
  <c r="O782"/>
  <c r="S782" s="1"/>
  <c r="X782" l="1"/>
  <c r="V782"/>
  <c r="W782" s="1"/>
  <c r="C784"/>
  <c r="E783"/>
  <c r="I783"/>
  <c r="J783" s="1"/>
  <c r="D783"/>
  <c r="H783" s="1"/>
  <c r="O783"/>
  <c r="S783" s="1"/>
  <c r="N784"/>
  <c r="P783"/>
  <c r="T783"/>
  <c r="U783" s="1"/>
  <c r="Y782"/>
  <c r="K782"/>
  <c r="L782" s="1"/>
  <c r="M782"/>
  <c r="AB781"/>
  <c r="Z781"/>
  <c r="AA781" s="1"/>
  <c r="N785" l="1"/>
  <c r="P784"/>
  <c r="T784"/>
  <c r="U784" s="1"/>
  <c r="Y783"/>
  <c r="K783"/>
  <c r="L783" s="1"/>
  <c r="M783"/>
  <c r="AB782"/>
  <c r="Z782"/>
  <c r="AA782" s="1"/>
  <c r="X783"/>
  <c r="V783"/>
  <c r="W783" s="1"/>
  <c r="C785"/>
  <c r="E784"/>
  <c r="I784"/>
  <c r="J784" s="1"/>
  <c r="D784"/>
  <c r="H784" s="1"/>
  <c r="O784"/>
  <c r="S784" s="1"/>
  <c r="Y784" l="1"/>
  <c r="K784"/>
  <c r="L784" s="1"/>
  <c r="M784"/>
  <c r="X784"/>
  <c r="V784"/>
  <c r="W784" s="1"/>
  <c r="C786"/>
  <c r="E785"/>
  <c r="I785"/>
  <c r="J785" s="1"/>
  <c r="D785"/>
  <c r="H785" s="1"/>
  <c r="O785"/>
  <c r="S785" s="1"/>
  <c r="N786"/>
  <c r="P785"/>
  <c r="T785"/>
  <c r="U785" s="1"/>
  <c r="AB783"/>
  <c r="Z783"/>
  <c r="AA783" s="1"/>
  <c r="N787" l="1"/>
  <c r="P786"/>
  <c r="T786"/>
  <c r="U786" s="1"/>
  <c r="Y785"/>
  <c r="K785"/>
  <c r="L785" s="1"/>
  <c r="M785"/>
  <c r="AB784"/>
  <c r="Z784"/>
  <c r="AA784" s="1"/>
  <c r="X785"/>
  <c r="V785"/>
  <c r="W785" s="1"/>
  <c r="C787"/>
  <c r="E786"/>
  <c r="I786"/>
  <c r="J786" s="1"/>
  <c r="D786"/>
  <c r="H786" s="1"/>
  <c r="O786"/>
  <c r="S786" s="1"/>
  <c r="N788" l="1"/>
  <c r="P787"/>
  <c r="T787"/>
  <c r="U787" s="1"/>
  <c r="Y786"/>
  <c r="K786"/>
  <c r="L786" s="1"/>
  <c r="M786"/>
  <c r="X786"/>
  <c r="V786"/>
  <c r="W786" s="1"/>
  <c r="C788"/>
  <c r="E787"/>
  <c r="I787"/>
  <c r="J787" s="1"/>
  <c r="D787"/>
  <c r="H787" s="1"/>
  <c r="O787"/>
  <c r="S787" s="1"/>
  <c r="AB785"/>
  <c r="Z785"/>
  <c r="AA785" s="1"/>
  <c r="X787" l="1"/>
  <c r="V787"/>
  <c r="W787" s="1"/>
  <c r="C789"/>
  <c r="E788"/>
  <c r="I788"/>
  <c r="J788" s="1"/>
  <c r="D788"/>
  <c r="H788" s="1"/>
  <c r="O788"/>
  <c r="S788" s="1"/>
  <c r="AB786"/>
  <c r="Z786"/>
  <c r="AA786" s="1"/>
  <c r="Y787"/>
  <c r="K787"/>
  <c r="L787" s="1"/>
  <c r="M787"/>
  <c r="N789"/>
  <c r="P788"/>
  <c r="T788"/>
  <c r="U788" s="1"/>
  <c r="AB787" l="1"/>
  <c r="Z787"/>
  <c r="AA787" s="1"/>
  <c r="Y788"/>
  <c r="K788"/>
  <c r="L788" s="1"/>
  <c r="M788"/>
  <c r="N790"/>
  <c r="P789"/>
  <c r="T789"/>
  <c r="U789" s="1"/>
  <c r="X788"/>
  <c r="V788"/>
  <c r="W788" s="1"/>
  <c r="C790"/>
  <c r="E789"/>
  <c r="I789"/>
  <c r="J789" s="1"/>
  <c r="D789"/>
  <c r="H789" s="1"/>
  <c r="O789"/>
  <c r="S789" s="1"/>
  <c r="Y789" l="1"/>
  <c r="K789"/>
  <c r="L789" s="1"/>
  <c r="M789"/>
  <c r="N791"/>
  <c r="P790"/>
  <c r="T790"/>
  <c r="U790" s="1"/>
  <c r="X789"/>
  <c r="V789"/>
  <c r="W789" s="1"/>
  <c r="C791"/>
  <c r="E790"/>
  <c r="I790"/>
  <c r="J790" s="1"/>
  <c r="D790"/>
  <c r="H790" s="1"/>
  <c r="O790"/>
  <c r="S790" s="1"/>
  <c r="AB788"/>
  <c r="Z788"/>
  <c r="AA788" s="1"/>
  <c r="Y790" l="1"/>
  <c r="K790"/>
  <c r="L790" s="1"/>
  <c r="M790"/>
  <c r="N792"/>
  <c r="P791"/>
  <c r="T791"/>
  <c r="U791" s="1"/>
  <c r="AB789"/>
  <c r="Z789"/>
  <c r="AA789" s="1"/>
  <c r="X790"/>
  <c r="V790"/>
  <c r="W790" s="1"/>
  <c r="C792"/>
  <c r="E791"/>
  <c r="I791"/>
  <c r="J791" s="1"/>
  <c r="D791"/>
  <c r="H791" s="1"/>
  <c r="O791"/>
  <c r="S791" s="1"/>
  <c r="X791" l="1"/>
  <c r="V791"/>
  <c r="W791" s="1"/>
  <c r="C793"/>
  <c r="E792"/>
  <c r="I792"/>
  <c r="J792" s="1"/>
  <c r="D792"/>
  <c r="H792" s="1"/>
  <c r="O792"/>
  <c r="S792" s="1"/>
  <c r="AB790"/>
  <c r="Z790"/>
  <c r="AA790" s="1"/>
  <c r="Y791"/>
  <c r="K791"/>
  <c r="L791" s="1"/>
  <c r="M791"/>
  <c r="N793"/>
  <c r="P792"/>
  <c r="T792"/>
  <c r="U792" s="1"/>
  <c r="N794" l="1"/>
  <c r="P793"/>
  <c r="T793"/>
  <c r="U793" s="1"/>
  <c r="Y792"/>
  <c r="K792"/>
  <c r="L792" s="1"/>
  <c r="M792"/>
  <c r="AB791"/>
  <c r="Z791"/>
  <c r="AA791" s="1"/>
  <c r="X792"/>
  <c r="V792"/>
  <c r="W792" s="1"/>
  <c r="C794"/>
  <c r="E793"/>
  <c r="I793"/>
  <c r="J793" s="1"/>
  <c r="D793"/>
  <c r="H793" s="1"/>
  <c r="O793"/>
  <c r="S793" s="1"/>
  <c r="Y793" l="1"/>
  <c r="K793"/>
  <c r="L793" s="1"/>
  <c r="M793"/>
  <c r="X793"/>
  <c r="V793"/>
  <c r="W793" s="1"/>
  <c r="C795"/>
  <c r="E794"/>
  <c r="I794"/>
  <c r="J794" s="1"/>
  <c r="D794"/>
  <c r="H794" s="1"/>
  <c r="O794"/>
  <c r="S794" s="1"/>
  <c r="N795"/>
  <c r="P794"/>
  <c r="T794"/>
  <c r="U794" s="1"/>
  <c r="AB792"/>
  <c r="Z792"/>
  <c r="AA792" s="1"/>
  <c r="N796" l="1"/>
  <c r="P795"/>
  <c r="T795"/>
  <c r="U795" s="1"/>
  <c r="Y794"/>
  <c r="K794"/>
  <c r="L794" s="1"/>
  <c r="M794"/>
  <c r="X794"/>
  <c r="V794"/>
  <c r="W794" s="1"/>
  <c r="C796"/>
  <c r="E795"/>
  <c r="I795"/>
  <c r="J795" s="1"/>
  <c r="D795"/>
  <c r="H795" s="1"/>
  <c r="O795"/>
  <c r="S795" s="1"/>
  <c r="AB793"/>
  <c r="Z793"/>
  <c r="AA793" s="1"/>
  <c r="Y795" l="1"/>
  <c r="K795"/>
  <c r="L795" s="1"/>
  <c r="M795"/>
  <c r="AB794"/>
  <c r="Z794"/>
  <c r="AA794" s="1"/>
  <c r="X795"/>
  <c r="V795"/>
  <c r="W795" s="1"/>
  <c r="C797"/>
  <c r="E796"/>
  <c r="I796"/>
  <c r="J796" s="1"/>
  <c r="D796"/>
  <c r="H796" s="1"/>
  <c r="O796"/>
  <c r="S796" s="1"/>
  <c r="N797"/>
  <c r="P796"/>
  <c r="T796"/>
  <c r="U796" s="1"/>
  <c r="X796" l="1"/>
  <c r="V796"/>
  <c r="W796" s="1"/>
  <c r="C798"/>
  <c r="E797"/>
  <c r="I797"/>
  <c r="J797" s="1"/>
  <c r="D797"/>
  <c r="H797" s="1"/>
  <c r="O797"/>
  <c r="S797" s="1"/>
  <c r="AB795"/>
  <c r="Z795"/>
  <c r="AA795" s="1"/>
  <c r="N798"/>
  <c r="P797"/>
  <c r="T797"/>
  <c r="U797" s="1"/>
  <c r="Y796"/>
  <c r="K796"/>
  <c r="L796" s="1"/>
  <c r="M796"/>
  <c r="Y797" l="1"/>
  <c r="K797"/>
  <c r="L797" s="1"/>
  <c r="M797"/>
  <c r="N799"/>
  <c r="P798"/>
  <c r="T798"/>
  <c r="U798" s="1"/>
  <c r="AB796"/>
  <c r="Z796"/>
  <c r="AA796" s="1"/>
  <c r="X797"/>
  <c r="V797"/>
  <c r="W797" s="1"/>
  <c r="C799"/>
  <c r="E798"/>
  <c r="I798"/>
  <c r="J798" s="1"/>
  <c r="D798"/>
  <c r="H798" s="1"/>
  <c r="O798"/>
  <c r="S798" s="1"/>
  <c r="Y798" l="1"/>
  <c r="K798"/>
  <c r="L798" s="1"/>
  <c r="M798"/>
  <c r="X798"/>
  <c r="V798"/>
  <c r="W798" s="1"/>
  <c r="C800"/>
  <c r="E799"/>
  <c r="I799"/>
  <c r="J799" s="1"/>
  <c r="D799"/>
  <c r="H799" s="1"/>
  <c r="O799"/>
  <c r="S799" s="1"/>
  <c r="AB797"/>
  <c r="Z797"/>
  <c r="AA797" s="1"/>
  <c r="N800"/>
  <c r="P799"/>
  <c r="T799"/>
  <c r="U799" s="1"/>
  <c r="Y799" l="1"/>
  <c r="K799"/>
  <c r="L799" s="1"/>
  <c r="M799"/>
  <c r="AB798"/>
  <c r="Z798"/>
  <c r="AA798" s="1"/>
  <c r="N801"/>
  <c r="P800"/>
  <c r="T800"/>
  <c r="U800" s="1"/>
  <c r="X799"/>
  <c r="V799"/>
  <c r="W799" s="1"/>
  <c r="C801"/>
  <c r="E800"/>
  <c r="I800"/>
  <c r="J800" s="1"/>
  <c r="D800"/>
  <c r="H800" s="1"/>
  <c r="O800"/>
  <c r="S800" s="1"/>
  <c r="X800" l="1"/>
  <c r="V800"/>
  <c r="W800" s="1"/>
  <c r="C802"/>
  <c r="E801"/>
  <c r="I801"/>
  <c r="J801" s="1"/>
  <c r="D801"/>
  <c r="H801" s="1"/>
  <c r="O801"/>
  <c r="S801" s="1"/>
  <c r="AB799"/>
  <c r="Z799"/>
  <c r="AA799" s="1"/>
  <c r="Y800"/>
  <c r="K800"/>
  <c r="L800" s="1"/>
  <c r="M800"/>
  <c r="N802"/>
  <c r="P801"/>
  <c r="T801"/>
  <c r="U801" s="1"/>
  <c r="N803" l="1"/>
  <c r="P802"/>
  <c r="T802"/>
  <c r="U802" s="1"/>
  <c r="Y801"/>
  <c r="K801"/>
  <c r="L801" s="1"/>
  <c r="M801"/>
  <c r="AB800"/>
  <c r="Z800"/>
  <c r="AA800" s="1"/>
  <c r="X801"/>
  <c r="V801"/>
  <c r="W801" s="1"/>
  <c r="C803"/>
  <c r="E802"/>
  <c r="I802"/>
  <c r="J802" s="1"/>
  <c r="D802"/>
  <c r="H802" s="1"/>
  <c r="O802"/>
  <c r="S802" s="1"/>
  <c r="X802" l="1"/>
  <c r="V802"/>
  <c r="W802" s="1"/>
  <c r="Y802"/>
  <c r="K802"/>
  <c r="L802" s="1"/>
  <c r="M802"/>
  <c r="N804"/>
  <c r="P803"/>
  <c r="T803"/>
  <c r="U803" s="1"/>
  <c r="C804"/>
  <c r="E803"/>
  <c r="I803"/>
  <c r="J803" s="1"/>
  <c r="D803"/>
  <c r="H803" s="1"/>
  <c r="O803"/>
  <c r="S803" s="1"/>
  <c r="AB801"/>
  <c r="Z801"/>
  <c r="AA801" s="1"/>
  <c r="Y803" l="1"/>
  <c r="K803"/>
  <c r="L803" s="1"/>
  <c r="M803"/>
  <c r="N805"/>
  <c r="P804"/>
  <c r="T804"/>
  <c r="U804" s="1"/>
  <c r="AB802"/>
  <c r="Z802"/>
  <c r="AA802" s="1"/>
  <c r="X803"/>
  <c r="V803"/>
  <c r="W803" s="1"/>
  <c r="C805"/>
  <c r="E804"/>
  <c r="I804"/>
  <c r="J804" s="1"/>
  <c r="D804"/>
  <c r="H804" s="1"/>
  <c r="O804"/>
  <c r="S804" s="1"/>
  <c r="Y804" l="1"/>
  <c r="K804"/>
  <c r="L804" s="1"/>
  <c r="M804"/>
  <c r="AB803"/>
  <c r="Z803"/>
  <c r="AA803" s="1"/>
  <c r="X804"/>
  <c r="V804"/>
  <c r="W804" s="1"/>
  <c r="C806"/>
  <c r="E805"/>
  <c r="I805"/>
  <c r="J805" s="1"/>
  <c r="D805"/>
  <c r="H805" s="1"/>
  <c r="O805"/>
  <c r="S805" s="1"/>
  <c r="N806"/>
  <c r="P805"/>
  <c r="T805"/>
  <c r="U805" s="1"/>
  <c r="N807" l="1"/>
  <c r="P806"/>
  <c r="T806"/>
  <c r="U806" s="1"/>
  <c r="Y805"/>
  <c r="K805"/>
  <c r="L805" s="1"/>
  <c r="M805"/>
  <c r="AB804"/>
  <c r="Z804"/>
  <c r="AA804" s="1"/>
  <c r="X805"/>
  <c r="V805"/>
  <c r="W805" s="1"/>
  <c r="C807"/>
  <c r="E806"/>
  <c r="I806"/>
  <c r="J806" s="1"/>
  <c r="D806"/>
  <c r="H806" s="1"/>
  <c r="O806"/>
  <c r="S806" s="1"/>
  <c r="AB805" l="1"/>
  <c r="Z805"/>
  <c r="AA805" s="1"/>
  <c r="X806"/>
  <c r="V806"/>
  <c r="W806" s="1"/>
  <c r="C808"/>
  <c r="E807"/>
  <c r="I807"/>
  <c r="J807" s="1"/>
  <c r="D807"/>
  <c r="H807" s="1"/>
  <c r="O807"/>
  <c r="S807" s="1"/>
  <c r="Y806"/>
  <c r="K806"/>
  <c r="L806" s="1"/>
  <c r="M806"/>
  <c r="N808"/>
  <c r="P807"/>
  <c r="T807"/>
  <c r="U807" s="1"/>
  <c r="N809" l="1"/>
  <c r="P808"/>
  <c r="T808"/>
  <c r="U808" s="1"/>
  <c r="X807"/>
  <c r="V807"/>
  <c r="W807" s="1"/>
  <c r="C809"/>
  <c r="E808"/>
  <c r="I808"/>
  <c r="J808" s="1"/>
  <c r="D808"/>
  <c r="H808" s="1"/>
  <c r="O808"/>
  <c r="S808" s="1"/>
  <c r="AB806"/>
  <c r="Z806"/>
  <c r="AA806" s="1"/>
  <c r="Y807"/>
  <c r="K807"/>
  <c r="L807" s="1"/>
  <c r="M807"/>
  <c r="AB807" l="1"/>
  <c r="Z807"/>
  <c r="AA807" s="1"/>
  <c r="X808"/>
  <c r="V808"/>
  <c r="W808" s="1"/>
  <c r="C810"/>
  <c r="E809"/>
  <c r="I809"/>
  <c r="J809" s="1"/>
  <c r="D809"/>
  <c r="H809" s="1"/>
  <c r="O809"/>
  <c r="S809" s="1"/>
  <c r="Y808"/>
  <c r="K808"/>
  <c r="L808" s="1"/>
  <c r="M808"/>
  <c r="N810"/>
  <c r="P809"/>
  <c r="T809"/>
  <c r="U809" s="1"/>
  <c r="N811" l="1"/>
  <c r="P810"/>
  <c r="T810"/>
  <c r="U810" s="1"/>
  <c r="X809"/>
  <c r="V809"/>
  <c r="W809" s="1"/>
  <c r="C811"/>
  <c r="E810"/>
  <c r="I810"/>
  <c r="J810" s="1"/>
  <c r="D810"/>
  <c r="H810" s="1"/>
  <c r="O810"/>
  <c r="S810" s="1"/>
  <c r="AB808"/>
  <c r="Z808"/>
  <c r="AA808" s="1"/>
  <c r="Y809"/>
  <c r="K809"/>
  <c r="L809" s="1"/>
  <c r="M809"/>
  <c r="X810" l="1"/>
  <c r="V810"/>
  <c r="W810" s="1"/>
  <c r="C812"/>
  <c r="E811"/>
  <c r="I811"/>
  <c r="J811" s="1"/>
  <c r="D811"/>
  <c r="H811" s="1"/>
  <c r="O811"/>
  <c r="S811" s="1"/>
  <c r="AB809"/>
  <c r="Z809"/>
  <c r="AA809" s="1"/>
  <c r="Y810"/>
  <c r="K810"/>
  <c r="L810" s="1"/>
  <c r="M810"/>
  <c r="N812"/>
  <c r="P811"/>
  <c r="T811"/>
  <c r="U811" s="1"/>
  <c r="X811" l="1"/>
  <c r="V811"/>
  <c r="W811" s="1"/>
  <c r="C813"/>
  <c r="E812"/>
  <c r="I812"/>
  <c r="J812" s="1"/>
  <c r="D812"/>
  <c r="H812" s="1"/>
  <c r="O812"/>
  <c r="S812" s="1"/>
  <c r="N813"/>
  <c r="P812"/>
  <c r="T812"/>
  <c r="U812" s="1"/>
  <c r="AB810"/>
  <c r="Z810"/>
  <c r="AA810" s="1"/>
  <c r="Y811"/>
  <c r="K811"/>
  <c r="L811" s="1"/>
  <c r="M811"/>
  <c r="AB811" l="1"/>
  <c r="Z811"/>
  <c r="AA811" s="1"/>
  <c r="X812"/>
  <c r="V812"/>
  <c r="W812" s="1"/>
  <c r="C814"/>
  <c r="E813"/>
  <c r="I813"/>
  <c r="J813" s="1"/>
  <c r="D813"/>
  <c r="H813" s="1"/>
  <c r="O813"/>
  <c r="S813" s="1"/>
  <c r="N814"/>
  <c r="P813"/>
  <c r="T813"/>
  <c r="U813" s="1"/>
  <c r="Y812"/>
  <c r="K812"/>
  <c r="L812" s="1"/>
  <c r="M812"/>
  <c r="AB812" l="1"/>
  <c r="Z812"/>
  <c r="AA812" s="1"/>
  <c r="X813"/>
  <c r="V813"/>
  <c r="W813" s="1"/>
  <c r="C815"/>
  <c r="E814"/>
  <c r="I814"/>
  <c r="J814" s="1"/>
  <c r="D814"/>
  <c r="H814" s="1"/>
  <c r="O814"/>
  <c r="S814" s="1"/>
  <c r="N815"/>
  <c r="P814"/>
  <c r="T814"/>
  <c r="U814" s="1"/>
  <c r="Y813"/>
  <c r="K813"/>
  <c r="L813" s="1"/>
  <c r="M813"/>
  <c r="AB813" l="1"/>
  <c r="Z813"/>
  <c r="AA813" s="1"/>
  <c r="N816"/>
  <c r="P815"/>
  <c r="T815"/>
  <c r="U815" s="1"/>
  <c r="X814"/>
  <c r="V814"/>
  <c r="W814" s="1"/>
  <c r="C816"/>
  <c r="E815"/>
  <c r="I815"/>
  <c r="J815" s="1"/>
  <c r="D815"/>
  <c r="H815" s="1"/>
  <c r="O815"/>
  <c r="S815" s="1"/>
  <c r="Y814"/>
  <c r="K814"/>
  <c r="L814" s="1"/>
  <c r="M814"/>
  <c r="Y815" l="1"/>
  <c r="M815"/>
  <c r="K815"/>
  <c r="L815" s="1"/>
  <c r="N817"/>
  <c r="P816"/>
  <c r="T816"/>
  <c r="U816" s="1"/>
  <c r="AB814"/>
  <c r="Z814"/>
  <c r="AA814" s="1"/>
  <c r="X815"/>
  <c r="V815"/>
  <c r="W815" s="1"/>
  <c r="C817"/>
  <c r="E816"/>
  <c r="I816"/>
  <c r="J816" s="1"/>
  <c r="D816"/>
  <c r="H816" s="1"/>
  <c r="O816"/>
  <c r="S816" s="1"/>
  <c r="Y816" l="1"/>
  <c r="M816"/>
  <c r="K816"/>
  <c r="L816" s="1"/>
  <c r="N818"/>
  <c r="P817"/>
  <c r="T817"/>
  <c r="U817" s="1"/>
  <c r="X816"/>
  <c r="V816"/>
  <c r="W816" s="1"/>
  <c r="C818"/>
  <c r="E817"/>
  <c r="I817"/>
  <c r="J817" s="1"/>
  <c r="D817"/>
  <c r="H817" s="1"/>
  <c r="O817"/>
  <c r="S817" s="1"/>
  <c r="AB815"/>
  <c r="Z815"/>
  <c r="AA815" s="1"/>
  <c r="X817" l="1"/>
  <c r="V817"/>
  <c r="W817" s="1"/>
  <c r="C819"/>
  <c r="E818"/>
  <c r="I818"/>
  <c r="J818" s="1"/>
  <c r="D818"/>
  <c r="H818" s="1"/>
  <c r="O818"/>
  <c r="S818" s="1"/>
  <c r="N819"/>
  <c r="P818"/>
  <c r="T818"/>
  <c r="U818" s="1"/>
  <c r="AB816"/>
  <c r="Z816"/>
  <c r="AA816" s="1"/>
  <c r="Y817"/>
  <c r="M817"/>
  <c r="K817"/>
  <c r="L817" s="1"/>
  <c r="N820" l="1"/>
  <c r="P819"/>
  <c r="T819"/>
  <c r="U819" s="1"/>
  <c r="Y818"/>
  <c r="M818"/>
  <c r="K818"/>
  <c r="L818" s="1"/>
  <c r="AB817"/>
  <c r="Z817"/>
  <c r="AA817" s="1"/>
  <c r="X818"/>
  <c r="V818"/>
  <c r="W818" s="1"/>
  <c r="C820"/>
  <c r="E819"/>
  <c r="I819"/>
  <c r="J819" s="1"/>
  <c r="D819"/>
  <c r="H819" s="1"/>
  <c r="O819"/>
  <c r="S819" s="1"/>
  <c r="Y819" l="1"/>
  <c r="M819"/>
  <c r="K819"/>
  <c r="L819" s="1"/>
  <c r="X819"/>
  <c r="V819"/>
  <c r="W819" s="1"/>
  <c r="C821"/>
  <c r="E820"/>
  <c r="I820"/>
  <c r="J820" s="1"/>
  <c r="D820"/>
  <c r="H820" s="1"/>
  <c r="O820"/>
  <c r="S820" s="1"/>
  <c r="N821"/>
  <c r="P820"/>
  <c r="T820"/>
  <c r="U820" s="1"/>
  <c r="AB818"/>
  <c r="Z818"/>
  <c r="AA818" s="1"/>
  <c r="X820" l="1"/>
  <c r="V820"/>
  <c r="W820" s="1"/>
  <c r="C822"/>
  <c r="E821"/>
  <c r="I821"/>
  <c r="J821" s="1"/>
  <c r="D821"/>
  <c r="H821" s="1"/>
  <c r="O821"/>
  <c r="S821" s="1"/>
  <c r="AB819"/>
  <c r="Z819"/>
  <c r="AA819" s="1"/>
  <c r="N822"/>
  <c r="P821"/>
  <c r="T821"/>
  <c r="U821" s="1"/>
  <c r="Y820"/>
  <c r="M820"/>
  <c r="K820"/>
  <c r="L820" s="1"/>
  <c r="AB820" l="1"/>
  <c r="Z820"/>
  <c r="AA820" s="1"/>
  <c r="Y821"/>
  <c r="M821"/>
  <c r="K821"/>
  <c r="L821" s="1"/>
  <c r="N823"/>
  <c r="P822"/>
  <c r="T822"/>
  <c r="U822" s="1"/>
  <c r="X821"/>
  <c r="V821"/>
  <c r="W821" s="1"/>
  <c r="C823"/>
  <c r="E822"/>
  <c r="I822"/>
  <c r="J822" s="1"/>
  <c r="D822"/>
  <c r="H822" s="1"/>
  <c r="O822"/>
  <c r="S822" s="1"/>
  <c r="X822" l="1"/>
  <c r="V822"/>
  <c r="W822" s="1"/>
  <c r="C824"/>
  <c r="E823"/>
  <c r="I823"/>
  <c r="J823" s="1"/>
  <c r="D823"/>
  <c r="H823" s="1"/>
  <c r="O823"/>
  <c r="S823" s="1"/>
  <c r="Y822"/>
  <c r="M822"/>
  <c r="K822"/>
  <c r="L822" s="1"/>
  <c r="N824"/>
  <c r="P823"/>
  <c r="T823"/>
  <c r="U823" s="1"/>
  <c r="AB821"/>
  <c r="Z821"/>
  <c r="AA821" s="1"/>
  <c r="X823" l="1"/>
  <c r="V823"/>
  <c r="W823" s="1"/>
  <c r="C825"/>
  <c r="E824"/>
  <c r="I824"/>
  <c r="J824" s="1"/>
  <c r="D824"/>
  <c r="H824" s="1"/>
  <c r="O824"/>
  <c r="S824" s="1"/>
  <c r="N825"/>
  <c r="P824"/>
  <c r="T824"/>
  <c r="U824" s="1"/>
  <c r="AB822"/>
  <c r="Z822"/>
  <c r="AA822" s="1"/>
  <c r="Y823"/>
  <c r="M823"/>
  <c r="K823"/>
  <c r="L823" s="1"/>
  <c r="N826" l="1"/>
  <c r="P825"/>
  <c r="T825"/>
  <c r="U825" s="1"/>
  <c r="Y824"/>
  <c r="M824"/>
  <c r="K824"/>
  <c r="L824" s="1"/>
  <c r="AB823"/>
  <c r="Z823"/>
  <c r="AA823" s="1"/>
  <c r="X824"/>
  <c r="V824"/>
  <c r="W824" s="1"/>
  <c r="C826"/>
  <c r="E825"/>
  <c r="I825"/>
  <c r="J825" s="1"/>
  <c r="D825"/>
  <c r="H825" s="1"/>
  <c r="O825"/>
  <c r="S825" s="1"/>
  <c r="X825" l="1"/>
  <c r="V825"/>
  <c r="W825" s="1"/>
  <c r="C827"/>
  <c r="E826"/>
  <c r="I826"/>
  <c r="J826" s="1"/>
  <c r="D826"/>
  <c r="H826" s="1"/>
  <c r="O826"/>
  <c r="S826" s="1"/>
  <c r="AB824"/>
  <c r="Z824"/>
  <c r="AA824" s="1"/>
  <c r="Y825"/>
  <c r="M825"/>
  <c r="K825"/>
  <c r="L825" s="1"/>
  <c r="N827"/>
  <c r="P826"/>
  <c r="T826"/>
  <c r="U826" s="1"/>
  <c r="Y826" l="1"/>
  <c r="M826"/>
  <c r="K826"/>
  <c r="L826" s="1"/>
  <c r="N828"/>
  <c r="P827"/>
  <c r="T827"/>
  <c r="U827" s="1"/>
  <c r="AB825"/>
  <c r="Z825"/>
  <c r="AA825" s="1"/>
  <c r="X826"/>
  <c r="V826"/>
  <c r="W826" s="1"/>
  <c r="C828"/>
  <c r="E827"/>
  <c r="I827"/>
  <c r="J827" s="1"/>
  <c r="D827"/>
  <c r="H827" s="1"/>
  <c r="O827"/>
  <c r="S827" s="1"/>
  <c r="X827" l="1"/>
  <c r="V827"/>
  <c r="W827" s="1"/>
  <c r="C829"/>
  <c r="E828"/>
  <c r="I828"/>
  <c r="J828" s="1"/>
  <c r="D828"/>
  <c r="H828" s="1"/>
  <c r="O828"/>
  <c r="S828" s="1"/>
  <c r="N829"/>
  <c r="P828"/>
  <c r="T828"/>
  <c r="U828" s="1"/>
  <c r="AB826"/>
  <c r="Z826"/>
  <c r="AA826" s="1"/>
  <c r="Y827"/>
  <c r="M827"/>
  <c r="K827"/>
  <c r="L827" s="1"/>
  <c r="AB827" l="1"/>
  <c r="Z827"/>
  <c r="AA827" s="1"/>
  <c r="X828"/>
  <c r="V828"/>
  <c r="W828" s="1"/>
  <c r="C830"/>
  <c r="E829"/>
  <c r="I829"/>
  <c r="J829" s="1"/>
  <c r="D829"/>
  <c r="H829" s="1"/>
  <c r="O829"/>
  <c r="S829" s="1"/>
  <c r="N830"/>
  <c r="P829"/>
  <c r="T829"/>
  <c r="U829" s="1"/>
  <c r="Y828"/>
  <c r="M828"/>
  <c r="K828"/>
  <c r="L828" s="1"/>
  <c r="AB828" l="1"/>
  <c r="Z828"/>
  <c r="AA828" s="1"/>
  <c r="X829"/>
  <c r="V829"/>
  <c r="W829" s="1"/>
  <c r="C831"/>
  <c r="E830"/>
  <c r="I830"/>
  <c r="J830" s="1"/>
  <c r="D830"/>
  <c r="H830" s="1"/>
  <c r="O830"/>
  <c r="S830" s="1"/>
  <c r="N831"/>
  <c r="P830"/>
  <c r="T830"/>
  <c r="U830" s="1"/>
  <c r="Y829"/>
  <c r="M829"/>
  <c r="K829"/>
  <c r="L829" s="1"/>
  <c r="N832" l="1"/>
  <c r="P831"/>
  <c r="T831"/>
  <c r="U831" s="1"/>
  <c r="Y830"/>
  <c r="M830"/>
  <c r="K830"/>
  <c r="L830" s="1"/>
  <c r="AB829"/>
  <c r="Z829"/>
  <c r="AA829" s="1"/>
  <c r="X830"/>
  <c r="V830"/>
  <c r="W830" s="1"/>
  <c r="C832"/>
  <c r="E831"/>
  <c r="I831"/>
  <c r="J831" s="1"/>
  <c r="D831"/>
  <c r="H831" s="1"/>
  <c r="O831"/>
  <c r="S831" s="1"/>
  <c r="AB830" l="1"/>
  <c r="Z830"/>
  <c r="AA830" s="1"/>
  <c r="Y831"/>
  <c r="M831"/>
  <c r="K831"/>
  <c r="L831" s="1"/>
  <c r="X831"/>
  <c r="V831"/>
  <c r="W831" s="1"/>
  <c r="C833"/>
  <c r="E832"/>
  <c r="I832"/>
  <c r="J832" s="1"/>
  <c r="D832"/>
  <c r="H832" s="1"/>
  <c r="O832"/>
  <c r="S832" s="1"/>
  <c r="N833"/>
  <c r="P832"/>
  <c r="T832"/>
  <c r="U832" s="1"/>
  <c r="X832" l="1"/>
  <c r="V832"/>
  <c r="W832" s="1"/>
  <c r="C834"/>
  <c r="E833"/>
  <c r="I833"/>
  <c r="J833" s="1"/>
  <c r="D833"/>
  <c r="H833" s="1"/>
  <c r="O833"/>
  <c r="S833" s="1"/>
  <c r="AB831"/>
  <c r="Z831"/>
  <c r="AA831" s="1"/>
  <c r="N834"/>
  <c r="P833"/>
  <c r="T833"/>
  <c r="U833" s="1"/>
  <c r="Y832"/>
  <c r="M832"/>
  <c r="K832"/>
  <c r="L832" s="1"/>
  <c r="Y833" l="1"/>
  <c r="M833"/>
  <c r="K833"/>
  <c r="L833" s="1"/>
  <c r="AB832"/>
  <c r="Z832"/>
  <c r="AA832" s="1"/>
  <c r="N835"/>
  <c r="P834"/>
  <c r="T834"/>
  <c r="U834" s="1"/>
  <c r="X833"/>
  <c r="V833"/>
  <c r="W833" s="1"/>
  <c r="C835"/>
  <c r="E834"/>
  <c r="I834"/>
  <c r="J834" s="1"/>
  <c r="D834"/>
  <c r="H834" s="1"/>
  <c r="O834"/>
  <c r="S834" s="1"/>
  <c r="Y834" l="1"/>
  <c r="M834"/>
  <c r="K834"/>
  <c r="L834" s="1"/>
  <c r="N836"/>
  <c r="P835"/>
  <c r="T835"/>
  <c r="U835" s="1"/>
  <c r="X834"/>
  <c r="V834"/>
  <c r="W834" s="1"/>
  <c r="C836"/>
  <c r="E835"/>
  <c r="I835"/>
  <c r="J835" s="1"/>
  <c r="D835"/>
  <c r="H835" s="1"/>
  <c r="O835"/>
  <c r="S835" s="1"/>
  <c r="AB833"/>
  <c r="Z833"/>
  <c r="AA833" s="1"/>
  <c r="X835" l="1"/>
  <c r="V835"/>
  <c r="W835" s="1"/>
  <c r="C837"/>
  <c r="E836"/>
  <c r="I836"/>
  <c r="J836" s="1"/>
  <c r="D836"/>
  <c r="H836" s="1"/>
  <c r="O836"/>
  <c r="S836" s="1"/>
  <c r="AB834"/>
  <c r="Z834"/>
  <c r="AA834" s="1"/>
  <c r="Y835"/>
  <c r="M835"/>
  <c r="K835"/>
  <c r="L835" s="1"/>
  <c r="N837"/>
  <c r="P836"/>
  <c r="T836"/>
  <c r="U836" s="1"/>
  <c r="N838" l="1"/>
  <c r="P837"/>
  <c r="T837"/>
  <c r="U837" s="1"/>
  <c r="Y836"/>
  <c r="M836"/>
  <c r="K836"/>
  <c r="L836" s="1"/>
  <c r="AB835"/>
  <c r="Z835"/>
  <c r="AA835" s="1"/>
  <c r="X836"/>
  <c r="V836"/>
  <c r="W836" s="1"/>
  <c r="C838"/>
  <c r="E837"/>
  <c r="I837"/>
  <c r="J837" s="1"/>
  <c r="D837"/>
  <c r="H837" s="1"/>
  <c r="O837"/>
  <c r="S837" s="1"/>
  <c r="AB836" l="1"/>
  <c r="Z836"/>
  <c r="AA836" s="1"/>
  <c r="X837"/>
  <c r="V837"/>
  <c r="W837" s="1"/>
  <c r="C839"/>
  <c r="E838"/>
  <c r="I838"/>
  <c r="J838" s="1"/>
  <c r="D838"/>
  <c r="H838" s="1"/>
  <c r="O838"/>
  <c r="S838" s="1"/>
  <c r="Y837"/>
  <c r="M837"/>
  <c r="K837"/>
  <c r="L837" s="1"/>
  <c r="N839"/>
  <c r="P838"/>
  <c r="T838"/>
  <c r="U838" s="1"/>
  <c r="X838" l="1"/>
  <c r="V838"/>
  <c r="W838" s="1"/>
  <c r="C840"/>
  <c r="E839"/>
  <c r="I839"/>
  <c r="J839" s="1"/>
  <c r="D839"/>
  <c r="H839" s="1"/>
  <c r="O839"/>
  <c r="S839" s="1"/>
  <c r="N840"/>
  <c r="P839"/>
  <c r="T839"/>
  <c r="U839" s="1"/>
  <c r="AB837"/>
  <c r="Z837"/>
  <c r="AA837" s="1"/>
  <c r="Y838"/>
  <c r="M838"/>
  <c r="K838"/>
  <c r="L838" s="1"/>
  <c r="AB838" l="1"/>
  <c r="Z838"/>
  <c r="AA838" s="1"/>
  <c r="N841"/>
  <c r="P840"/>
  <c r="T840"/>
  <c r="U840" s="1"/>
  <c r="X839"/>
  <c r="V839"/>
  <c r="W839" s="1"/>
  <c r="C841"/>
  <c r="E840"/>
  <c r="I840"/>
  <c r="J840" s="1"/>
  <c r="D840"/>
  <c r="H840" s="1"/>
  <c r="O840"/>
  <c r="S840" s="1"/>
  <c r="Y839"/>
  <c r="M839"/>
  <c r="K839"/>
  <c r="L839" s="1"/>
  <c r="X840" l="1"/>
  <c r="V840"/>
  <c r="W840" s="1"/>
  <c r="C842"/>
  <c r="E841"/>
  <c r="I841"/>
  <c r="J841" s="1"/>
  <c r="D841"/>
  <c r="H841" s="1"/>
  <c r="O841"/>
  <c r="S841" s="1"/>
  <c r="AB839"/>
  <c r="Z839"/>
  <c r="AA839" s="1"/>
  <c r="Y840"/>
  <c r="M840"/>
  <c r="K840"/>
  <c r="L840" s="1"/>
  <c r="N842"/>
  <c r="P841"/>
  <c r="T841"/>
  <c r="U841" s="1"/>
  <c r="N843" l="1"/>
  <c r="P842"/>
  <c r="T842"/>
  <c r="U842" s="1"/>
  <c r="X841"/>
  <c r="V841"/>
  <c r="W841" s="1"/>
  <c r="C843"/>
  <c r="E842"/>
  <c r="I842"/>
  <c r="J842" s="1"/>
  <c r="D842"/>
  <c r="H842" s="1"/>
  <c r="O842"/>
  <c r="S842" s="1"/>
  <c r="AB840"/>
  <c r="Z840"/>
  <c r="AA840" s="1"/>
  <c r="Y841"/>
  <c r="M841"/>
  <c r="K841"/>
  <c r="L841" s="1"/>
  <c r="AB841" l="1"/>
  <c r="Z841"/>
  <c r="AA841" s="1"/>
  <c r="X842"/>
  <c r="V842"/>
  <c r="W842" s="1"/>
  <c r="C844"/>
  <c r="E843"/>
  <c r="I843"/>
  <c r="J843" s="1"/>
  <c r="D843"/>
  <c r="H843" s="1"/>
  <c r="O843"/>
  <c r="S843" s="1"/>
  <c r="Y842"/>
  <c r="M842"/>
  <c r="K842"/>
  <c r="L842" s="1"/>
  <c r="N844"/>
  <c r="P843"/>
  <c r="T843"/>
  <c r="U843" s="1"/>
  <c r="N845" l="1"/>
  <c r="P844"/>
  <c r="T844"/>
  <c r="U844" s="1"/>
  <c r="AB842"/>
  <c r="Z842"/>
  <c r="AA842" s="1"/>
  <c r="X843"/>
  <c r="V843"/>
  <c r="W843" s="1"/>
  <c r="C845"/>
  <c r="E844"/>
  <c r="I844"/>
  <c r="J844" s="1"/>
  <c r="D844"/>
  <c r="H844" s="1"/>
  <c r="O844"/>
  <c r="S844" s="1"/>
  <c r="Y843"/>
  <c r="M843"/>
  <c r="K843"/>
  <c r="L843" s="1"/>
  <c r="AB843" l="1"/>
  <c r="Z843"/>
  <c r="AA843" s="1"/>
  <c r="Y844"/>
  <c r="M844"/>
  <c r="K844"/>
  <c r="L844" s="1"/>
  <c r="N846"/>
  <c r="P845"/>
  <c r="T845"/>
  <c r="U845" s="1"/>
  <c r="X844"/>
  <c r="V844"/>
  <c r="W844" s="1"/>
  <c r="C846"/>
  <c r="E845"/>
  <c r="I845"/>
  <c r="J845" s="1"/>
  <c r="D845"/>
  <c r="H845" s="1"/>
  <c r="O845"/>
  <c r="S845" s="1"/>
  <c r="Y845" l="1"/>
  <c r="M845"/>
  <c r="K845"/>
  <c r="L845" s="1"/>
  <c r="N847"/>
  <c r="P846"/>
  <c r="T846"/>
  <c r="U846" s="1"/>
  <c r="X845"/>
  <c r="V845"/>
  <c r="W845" s="1"/>
  <c r="C847"/>
  <c r="E846"/>
  <c r="I846"/>
  <c r="J846" s="1"/>
  <c r="D846"/>
  <c r="H846" s="1"/>
  <c r="O846"/>
  <c r="S846" s="1"/>
  <c r="AB844"/>
  <c r="Z844"/>
  <c r="AA844" s="1"/>
  <c r="Y846" l="1"/>
  <c r="M846"/>
  <c r="K846"/>
  <c r="L846" s="1"/>
  <c r="N848"/>
  <c r="P847"/>
  <c r="T847"/>
  <c r="U847" s="1"/>
  <c r="AB845"/>
  <c r="Z845"/>
  <c r="AA845" s="1"/>
  <c r="X846"/>
  <c r="V846"/>
  <c r="W846" s="1"/>
  <c r="C848"/>
  <c r="E847"/>
  <c r="I847"/>
  <c r="J847" s="1"/>
  <c r="D847"/>
  <c r="H847" s="1"/>
  <c r="O847"/>
  <c r="S847" s="1"/>
  <c r="Y847" l="1"/>
  <c r="M847"/>
  <c r="K847"/>
  <c r="L847" s="1"/>
  <c r="AB846"/>
  <c r="Z846"/>
  <c r="AA846" s="1"/>
  <c r="X847"/>
  <c r="V847"/>
  <c r="W847" s="1"/>
  <c r="C849"/>
  <c r="E848"/>
  <c r="I848"/>
  <c r="J848" s="1"/>
  <c r="D848"/>
  <c r="H848" s="1"/>
  <c r="O848"/>
  <c r="S848" s="1"/>
  <c r="N849"/>
  <c r="P848"/>
  <c r="T848"/>
  <c r="U848" s="1"/>
  <c r="X848" l="1"/>
  <c r="V848"/>
  <c r="W848" s="1"/>
  <c r="C850"/>
  <c r="E849"/>
  <c r="I849"/>
  <c r="J849" s="1"/>
  <c r="D849"/>
  <c r="H849" s="1"/>
  <c r="O849"/>
  <c r="S849" s="1"/>
  <c r="AB847"/>
  <c r="Z847"/>
  <c r="AA847" s="1"/>
  <c r="N850"/>
  <c r="P849"/>
  <c r="T849"/>
  <c r="U849" s="1"/>
  <c r="Y848"/>
  <c r="M848"/>
  <c r="K848"/>
  <c r="L848" s="1"/>
  <c r="AB848" l="1"/>
  <c r="Z848"/>
  <c r="AA848" s="1"/>
  <c r="Y849"/>
  <c r="M849"/>
  <c r="K849"/>
  <c r="L849" s="1"/>
  <c r="N851"/>
  <c r="P850"/>
  <c r="T850"/>
  <c r="U850" s="1"/>
  <c r="X849"/>
  <c r="V849"/>
  <c r="W849" s="1"/>
  <c r="C851"/>
  <c r="E850"/>
  <c r="I850"/>
  <c r="J850" s="1"/>
  <c r="D850"/>
  <c r="H850" s="1"/>
  <c r="O850"/>
  <c r="S850" s="1"/>
  <c r="X850" l="1"/>
  <c r="V850"/>
  <c r="W850" s="1"/>
  <c r="C852"/>
  <c r="E851"/>
  <c r="I851"/>
  <c r="J851" s="1"/>
  <c r="D851"/>
  <c r="H851" s="1"/>
  <c r="O851"/>
  <c r="S851" s="1"/>
  <c r="AB849"/>
  <c r="Z849"/>
  <c r="AA849" s="1"/>
  <c r="Y850"/>
  <c r="M850"/>
  <c r="K850"/>
  <c r="L850" s="1"/>
  <c r="N852"/>
  <c r="P851"/>
  <c r="T851"/>
  <c r="U851" s="1"/>
  <c r="N853" l="1"/>
  <c r="P852"/>
  <c r="T852"/>
  <c r="U852" s="1"/>
  <c r="AB850"/>
  <c r="Z850"/>
  <c r="AA850" s="1"/>
  <c r="X851"/>
  <c r="V851"/>
  <c r="W851" s="1"/>
  <c r="C853"/>
  <c r="E852"/>
  <c r="I852"/>
  <c r="J852" s="1"/>
  <c r="D852"/>
  <c r="H852" s="1"/>
  <c r="O852"/>
  <c r="S852" s="1"/>
  <c r="Y851"/>
  <c r="M851"/>
  <c r="K851"/>
  <c r="L851" s="1"/>
  <c r="Y852" l="1"/>
  <c r="M852"/>
  <c r="K852"/>
  <c r="L852" s="1"/>
  <c r="N854"/>
  <c r="P853"/>
  <c r="T853"/>
  <c r="U853" s="1"/>
  <c r="AB851"/>
  <c r="Z851"/>
  <c r="AA851" s="1"/>
  <c r="X852"/>
  <c r="V852"/>
  <c r="W852" s="1"/>
  <c r="C854"/>
  <c r="E853"/>
  <c r="I853"/>
  <c r="J853" s="1"/>
  <c r="D853"/>
  <c r="H853" s="1"/>
  <c r="O853"/>
  <c r="S853" s="1"/>
  <c r="X853" l="1"/>
  <c r="V853"/>
  <c r="W853" s="1"/>
  <c r="C855"/>
  <c r="E854"/>
  <c r="I854"/>
  <c r="J854" s="1"/>
  <c r="D854"/>
  <c r="H854" s="1"/>
  <c r="O854"/>
  <c r="S854" s="1"/>
  <c r="AB852"/>
  <c r="Z852"/>
  <c r="AA852" s="1"/>
  <c r="Y853"/>
  <c r="M853"/>
  <c r="K853"/>
  <c r="L853" s="1"/>
  <c r="N855"/>
  <c r="P854"/>
  <c r="T854"/>
  <c r="U854" s="1"/>
  <c r="Y854" l="1"/>
  <c r="M854"/>
  <c r="K854"/>
  <c r="L854" s="1"/>
  <c r="N856"/>
  <c r="P855"/>
  <c r="T855"/>
  <c r="U855" s="1"/>
  <c r="AB853"/>
  <c r="Z853"/>
  <c r="AA853" s="1"/>
  <c r="X854"/>
  <c r="V854"/>
  <c r="W854" s="1"/>
  <c r="C856"/>
  <c r="E855"/>
  <c r="I855"/>
  <c r="J855" s="1"/>
  <c r="D855"/>
  <c r="H855" s="1"/>
  <c r="O855"/>
  <c r="S855" s="1"/>
  <c r="Y855" l="1"/>
  <c r="M855"/>
  <c r="K855"/>
  <c r="L855" s="1"/>
  <c r="N857"/>
  <c r="P856"/>
  <c r="T856"/>
  <c r="U856" s="1"/>
  <c r="X855"/>
  <c r="V855"/>
  <c r="W855" s="1"/>
  <c r="C857"/>
  <c r="E856"/>
  <c r="I856"/>
  <c r="J856" s="1"/>
  <c r="D856"/>
  <c r="H856" s="1"/>
  <c r="O856"/>
  <c r="S856" s="1"/>
  <c r="AB854"/>
  <c r="Z854"/>
  <c r="AA854" s="1"/>
  <c r="X856" l="1"/>
  <c r="V856"/>
  <c r="W856" s="1"/>
  <c r="C858"/>
  <c r="E857"/>
  <c r="I857"/>
  <c r="J857" s="1"/>
  <c r="D857"/>
  <c r="H857" s="1"/>
  <c r="O857"/>
  <c r="S857" s="1"/>
  <c r="Y856"/>
  <c r="M856"/>
  <c r="K856"/>
  <c r="L856" s="1"/>
  <c r="N858"/>
  <c r="P857"/>
  <c r="T857"/>
  <c r="U857" s="1"/>
  <c r="AB855"/>
  <c r="Z855"/>
  <c r="AA855" s="1"/>
  <c r="AB856" l="1"/>
  <c r="Z856"/>
  <c r="AA856" s="1"/>
  <c r="N859"/>
  <c r="P858"/>
  <c r="T858"/>
  <c r="U858" s="1"/>
  <c r="X857"/>
  <c r="V857"/>
  <c r="W857" s="1"/>
  <c r="C859"/>
  <c r="E858"/>
  <c r="I858"/>
  <c r="J858" s="1"/>
  <c r="D858"/>
  <c r="H858" s="1"/>
  <c r="O858"/>
  <c r="S858" s="1"/>
  <c r="Y857"/>
  <c r="M857"/>
  <c r="K857"/>
  <c r="L857" s="1"/>
  <c r="Y858" l="1"/>
  <c r="M858"/>
  <c r="K858"/>
  <c r="L858" s="1"/>
  <c r="N860"/>
  <c r="P859"/>
  <c r="T859"/>
  <c r="U859" s="1"/>
  <c r="AB857"/>
  <c r="Z857"/>
  <c r="AA857" s="1"/>
  <c r="X858"/>
  <c r="V858"/>
  <c r="W858" s="1"/>
  <c r="C860"/>
  <c r="E859"/>
  <c r="I859"/>
  <c r="J859" s="1"/>
  <c r="D859"/>
  <c r="H859" s="1"/>
  <c r="O859"/>
  <c r="S859" s="1"/>
  <c r="Y859" l="1"/>
  <c r="M859"/>
  <c r="K859"/>
  <c r="L859" s="1"/>
  <c r="X859"/>
  <c r="V859"/>
  <c r="W859" s="1"/>
  <c r="C861"/>
  <c r="E860"/>
  <c r="I860"/>
  <c r="J860" s="1"/>
  <c r="D860"/>
  <c r="H860" s="1"/>
  <c r="O860"/>
  <c r="S860" s="1"/>
  <c r="N861"/>
  <c r="P860"/>
  <c r="T860"/>
  <c r="U860" s="1"/>
  <c r="AB858"/>
  <c r="Z858"/>
  <c r="AA858" s="1"/>
  <c r="N862" l="1"/>
  <c r="P861"/>
  <c r="T861"/>
  <c r="U861" s="1"/>
  <c r="Y860"/>
  <c r="M860"/>
  <c r="K860"/>
  <c r="L860" s="1"/>
  <c r="X860"/>
  <c r="V860"/>
  <c r="W860" s="1"/>
  <c r="C862"/>
  <c r="E861"/>
  <c r="I861"/>
  <c r="J861" s="1"/>
  <c r="D861"/>
  <c r="H861" s="1"/>
  <c r="O861"/>
  <c r="S861" s="1"/>
  <c r="AB859"/>
  <c r="Z859"/>
  <c r="AA859" s="1"/>
  <c r="Y861" l="1"/>
  <c r="M861"/>
  <c r="K861"/>
  <c r="L861" s="1"/>
  <c r="N863"/>
  <c r="P862"/>
  <c r="T862"/>
  <c r="U862" s="1"/>
  <c r="X861"/>
  <c r="V861"/>
  <c r="W861" s="1"/>
  <c r="C863"/>
  <c r="E862"/>
  <c r="I862"/>
  <c r="J862" s="1"/>
  <c r="D862"/>
  <c r="H862" s="1"/>
  <c r="O862"/>
  <c r="S862" s="1"/>
  <c r="AB860"/>
  <c r="Z860"/>
  <c r="AA860" s="1"/>
  <c r="Y862" l="1"/>
  <c r="M862"/>
  <c r="K862"/>
  <c r="L862" s="1"/>
  <c r="AB861"/>
  <c r="Z861"/>
  <c r="AA861" s="1"/>
  <c r="X862"/>
  <c r="V862"/>
  <c r="W862" s="1"/>
  <c r="C864"/>
  <c r="E863"/>
  <c r="I863"/>
  <c r="J863" s="1"/>
  <c r="D863"/>
  <c r="H863" s="1"/>
  <c r="O863"/>
  <c r="S863" s="1"/>
  <c r="N864"/>
  <c r="P863"/>
  <c r="T863"/>
  <c r="U863" s="1"/>
  <c r="C865" l="1"/>
  <c r="E864"/>
  <c r="I864"/>
  <c r="J864" s="1"/>
  <c r="D864"/>
  <c r="H864" s="1"/>
  <c r="O864"/>
  <c r="S864" s="1"/>
  <c r="N865"/>
  <c r="P864"/>
  <c r="T864"/>
  <c r="U864" s="1"/>
  <c r="Y863"/>
  <c r="M863"/>
  <c r="K863"/>
  <c r="L863" s="1"/>
  <c r="AB862"/>
  <c r="Z862"/>
  <c r="AA862" s="1"/>
  <c r="X863"/>
  <c r="V863"/>
  <c r="W863" s="1"/>
  <c r="N866" l="1"/>
  <c r="P865"/>
  <c r="T865"/>
  <c r="U865" s="1"/>
  <c r="Y864"/>
  <c r="M864"/>
  <c r="K864"/>
  <c r="L864" s="1"/>
  <c r="AB863"/>
  <c r="Z863"/>
  <c r="AA863" s="1"/>
  <c r="X864"/>
  <c r="V864"/>
  <c r="W864" s="1"/>
  <c r="C866"/>
  <c r="E865"/>
  <c r="I865"/>
  <c r="J865" s="1"/>
  <c r="D865"/>
  <c r="H865" s="1"/>
  <c r="O865"/>
  <c r="S865" s="1"/>
  <c r="Y865" l="1"/>
  <c r="M865"/>
  <c r="K865"/>
  <c r="L865" s="1"/>
  <c r="AB864"/>
  <c r="Z864"/>
  <c r="AA864" s="1"/>
  <c r="X865"/>
  <c r="V865"/>
  <c r="W865" s="1"/>
  <c r="C867"/>
  <c r="E866"/>
  <c r="I866"/>
  <c r="J866" s="1"/>
  <c r="D866"/>
  <c r="H866" s="1"/>
  <c r="O866"/>
  <c r="S866" s="1"/>
  <c r="N867"/>
  <c r="P866"/>
  <c r="T866"/>
  <c r="U866" s="1"/>
  <c r="X866" l="1"/>
  <c r="V866"/>
  <c r="W866" s="1"/>
  <c r="C868"/>
  <c r="E867"/>
  <c r="I867"/>
  <c r="J867" s="1"/>
  <c r="D867"/>
  <c r="H867" s="1"/>
  <c r="O867"/>
  <c r="S867" s="1"/>
  <c r="AB865"/>
  <c r="Z865"/>
  <c r="AA865" s="1"/>
  <c r="N868"/>
  <c r="P867"/>
  <c r="T867"/>
  <c r="U867" s="1"/>
  <c r="Y866"/>
  <c r="M866"/>
  <c r="K866"/>
  <c r="L866" s="1"/>
  <c r="AB866" l="1"/>
  <c r="Z866"/>
  <c r="AA866" s="1"/>
  <c r="X867"/>
  <c r="V867"/>
  <c r="W867" s="1"/>
  <c r="C869"/>
  <c r="E868"/>
  <c r="I868"/>
  <c r="J868" s="1"/>
  <c r="D868"/>
  <c r="H868" s="1"/>
  <c r="O868"/>
  <c r="S868" s="1"/>
  <c r="N869"/>
  <c r="P868"/>
  <c r="T868"/>
  <c r="U868" s="1"/>
  <c r="Y867"/>
  <c r="M867"/>
  <c r="K867"/>
  <c r="L867" s="1"/>
  <c r="N870" l="1"/>
  <c r="P869"/>
  <c r="T869"/>
  <c r="U869" s="1"/>
  <c r="X868"/>
  <c r="V868"/>
  <c r="W868" s="1"/>
  <c r="C870"/>
  <c r="E869"/>
  <c r="I869"/>
  <c r="J869" s="1"/>
  <c r="D869"/>
  <c r="H869" s="1"/>
  <c r="O869"/>
  <c r="S869" s="1"/>
  <c r="AB867"/>
  <c r="Z867"/>
  <c r="AA867" s="1"/>
  <c r="Y868"/>
  <c r="M868"/>
  <c r="K868"/>
  <c r="L868" s="1"/>
  <c r="X869" l="1"/>
  <c r="V869"/>
  <c r="W869" s="1"/>
  <c r="C871"/>
  <c r="E870"/>
  <c r="I870"/>
  <c r="J870" s="1"/>
  <c r="D870"/>
  <c r="H870" s="1"/>
  <c r="O870"/>
  <c r="S870" s="1"/>
  <c r="AB868"/>
  <c r="Z868"/>
  <c r="AA868" s="1"/>
  <c r="Y869"/>
  <c r="M869"/>
  <c r="K869"/>
  <c r="L869" s="1"/>
  <c r="N871"/>
  <c r="P870"/>
  <c r="T870"/>
  <c r="U870" s="1"/>
  <c r="N872" l="1"/>
  <c r="P871"/>
  <c r="T871"/>
  <c r="U871" s="1"/>
  <c r="X870"/>
  <c r="V870"/>
  <c r="W870" s="1"/>
  <c r="C872"/>
  <c r="E871"/>
  <c r="I871"/>
  <c r="J871" s="1"/>
  <c r="D871"/>
  <c r="H871" s="1"/>
  <c r="O871"/>
  <c r="S871" s="1"/>
  <c r="AB869"/>
  <c r="Z869"/>
  <c r="AA869" s="1"/>
  <c r="Y870"/>
  <c r="M870"/>
  <c r="K870"/>
  <c r="L870" s="1"/>
  <c r="AB870" l="1"/>
  <c r="Z870"/>
  <c r="AA870" s="1"/>
  <c r="X871"/>
  <c r="V871"/>
  <c r="W871" s="1"/>
  <c r="C873"/>
  <c r="E872"/>
  <c r="I872"/>
  <c r="J872" s="1"/>
  <c r="D872"/>
  <c r="H872" s="1"/>
  <c r="O872"/>
  <c r="S872" s="1"/>
  <c r="Y871"/>
  <c r="M871"/>
  <c r="K871"/>
  <c r="L871" s="1"/>
  <c r="N873"/>
  <c r="P872"/>
  <c r="T872"/>
  <c r="U872" s="1"/>
  <c r="AB871" l="1"/>
  <c r="Z871"/>
  <c r="AA871" s="1"/>
  <c r="Y872"/>
  <c r="M872"/>
  <c r="K872"/>
  <c r="L872" s="1"/>
  <c r="N874"/>
  <c r="P873"/>
  <c r="T873"/>
  <c r="U873" s="1"/>
  <c r="X872"/>
  <c r="V872"/>
  <c r="W872" s="1"/>
  <c r="C874"/>
  <c r="E873"/>
  <c r="I873"/>
  <c r="J873" s="1"/>
  <c r="D873"/>
  <c r="H873" s="1"/>
  <c r="O873"/>
  <c r="S873" s="1"/>
  <c r="X873" l="1"/>
  <c r="V873"/>
  <c r="W873" s="1"/>
  <c r="C875"/>
  <c r="E874"/>
  <c r="I874"/>
  <c r="J874" s="1"/>
  <c r="D874"/>
  <c r="H874" s="1"/>
  <c r="O874"/>
  <c r="S874" s="1"/>
  <c r="Y873"/>
  <c r="M873"/>
  <c r="K873"/>
  <c r="L873" s="1"/>
  <c r="N875"/>
  <c r="P874"/>
  <c r="T874"/>
  <c r="U874" s="1"/>
  <c r="AB872"/>
  <c r="Z872"/>
  <c r="AA872" s="1"/>
  <c r="X874" l="1"/>
  <c r="V874"/>
  <c r="W874" s="1"/>
  <c r="C876"/>
  <c r="E875"/>
  <c r="I875"/>
  <c r="J875" s="1"/>
  <c r="D875"/>
  <c r="H875" s="1"/>
  <c r="O875"/>
  <c r="S875" s="1"/>
  <c r="N876"/>
  <c r="P875"/>
  <c r="T875"/>
  <c r="U875" s="1"/>
  <c r="AB873"/>
  <c r="Z873"/>
  <c r="AA873" s="1"/>
  <c r="Y874"/>
  <c r="M874"/>
  <c r="K874"/>
  <c r="L874" s="1"/>
  <c r="N877" l="1"/>
  <c r="P876"/>
  <c r="T876"/>
  <c r="U876" s="1"/>
  <c r="X875"/>
  <c r="V875"/>
  <c r="W875" s="1"/>
  <c r="C877"/>
  <c r="E876"/>
  <c r="I876"/>
  <c r="J876" s="1"/>
  <c r="D876"/>
  <c r="H876" s="1"/>
  <c r="O876"/>
  <c r="S876" s="1"/>
  <c r="AB874"/>
  <c r="Z874"/>
  <c r="AA874" s="1"/>
  <c r="Y875"/>
  <c r="M875"/>
  <c r="K875"/>
  <c r="L875" s="1"/>
  <c r="AB875" l="1"/>
  <c r="Z875"/>
  <c r="AA875" s="1"/>
  <c r="X876"/>
  <c r="V876"/>
  <c r="W876" s="1"/>
  <c r="C878"/>
  <c r="E877"/>
  <c r="I877"/>
  <c r="J877" s="1"/>
  <c r="D877"/>
  <c r="H877" s="1"/>
  <c r="O877"/>
  <c r="S877" s="1"/>
  <c r="Y876"/>
  <c r="M876"/>
  <c r="K876"/>
  <c r="L876" s="1"/>
  <c r="N878"/>
  <c r="P877"/>
  <c r="T877"/>
  <c r="U877" s="1"/>
  <c r="N879" l="1"/>
  <c r="P878"/>
  <c r="T878"/>
  <c r="U878" s="1"/>
  <c r="X877"/>
  <c r="V877"/>
  <c r="W877" s="1"/>
  <c r="C879"/>
  <c r="E878"/>
  <c r="I878"/>
  <c r="J878" s="1"/>
  <c r="D878"/>
  <c r="H878" s="1"/>
  <c r="O878"/>
  <c r="S878" s="1"/>
  <c r="AB876"/>
  <c r="Z876"/>
  <c r="AA876" s="1"/>
  <c r="Y877"/>
  <c r="M877"/>
  <c r="K877"/>
  <c r="L877" s="1"/>
  <c r="Y878" l="1"/>
  <c r="M878"/>
  <c r="K878"/>
  <c r="L878" s="1"/>
  <c r="N880"/>
  <c r="P879"/>
  <c r="T879"/>
  <c r="U879" s="1"/>
  <c r="AB877"/>
  <c r="Z877"/>
  <c r="AA877" s="1"/>
  <c r="X878"/>
  <c r="V878"/>
  <c r="W878" s="1"/>
  <c r="C880"/>
  <c r="E879"/>
  <c r="I879"/>
  <c r="J879" s="1"/>
  <c r="D879"/>
  <c r="H879" s="1"/>
  <c r="O879"/>
  <c r="S879" s="1"/>
  <c r="X879" l="1"/>
  <c r="V879"/>
  <c r="W879" s="1"/>
  <c r="C881"/>
  <c r="E880"/>
  <c r="I880"/>
  <c r="J880" s="1"/>
  <c r="D880"/>
  <c r="H880" s="1"/>
  <c r="O880"/>
  <c r="S880" s="1"/>
  <c r="AB878"/>
  <c r="Z878"/>
  <c r="AA878" s="1"/>
  <c r="Y879"/>
  <c r="M879"/>
  <c r="K879"/>
  <c r="L879" s="1"/>
  <c r="N881"/>
  <c r="P880"/>
  <c r="T880"/>
  <c r="U880" s="1"/>
  <c r="Y880" l="1"/>
  <c r="M880"/>
  <c r="K880"/>
  <c r="L880" s="1"/>
  <c r="N882"/>
  <c r="P881"/>
  <c r="T881"/>
  <c r="U881" s="1"/>
  <c r="AB879"/>
  <c r="Z879"/>
  <c r="AA879" s="1"/>
  <c r="X880"/>
  <c r="V880"/>
  <c r="W880" s="1"/>
  <c r="C882"/>
  <c r="E881"/>
  <c r="I881"/>
  <c r="J881" s="1"/>
  <c r="D881"/>
  <c r="H881" s="1"/>
  <c r="O881"/>
  <c r="S881" s="1"/>
  <c r="X881" l="1"/>
  <c r="V881"/>
  <c r="W881" s="1"/>
  <c r="C883"/>
  <c r="E882"/>
  <c r="I882"/>
  <c r="J882" s="1"/>
  <c r="D882"/>
  <c r="H882" s="1"/>
  <c r="O882"/>
  <c r="S882" s="1"/>
  <c r="Y881"/>
  <c r="M881"/>
  <c r="K881"/>
  <c r="L881" s="1"/>
  <c r="N883"/>
  <c r="P882"/>
  <c r="T882"/>
  <c r="U882" s="1"/>
  <c r="AB880"/>
  <c r="Z880"/>
  <c r="AA880" s="1"/>
  <c r="X882" l="1"/>
  <c r="V882"/>
  <c r="W882" s="1"/>
  <c r="C884"/>
  <c r="E883"/>
  <c r="I883"/>
  <c r="J883" s="1"/>
  <c r="D883"/>
  <c r="H883" s="1"/>
  <c r="O883"/>
  <c r="S883" s="1"/>
  <c r="N884"/>
  <c r="P883"/>
  <c r="T883"/>
  <c r="U883" s="1"/>
  <c r="AB881"/>
  <c r="Z881"/>
  <c r="AA881" s="1"/>
  <c r="Y882"/>
  <c r="M882"/>
  <c r="K882"/>
  <c r="L882" s="1"/>
  <c r="AB882" l="1"/>
  <c r="Z882"/>
  <c r="AA882" s="1"/>
  <c r="X883"/>
  <c r="V883"/>
  <c r="W883" s="1"/>
  <c r="C885"/>
  <c r="E884"/>
  <c r="I884"/>
  <c r="J884" s="1"/>
  <c r="D884"/>
  <c r="H884" s="1"/>
  <c r="O884"/>
  <c r="S884" s="1"/>
  <c r="N885"/>
  <c r="P884"/>
  <c r="T884"/>
  <c r="U884" s="1"/>
  <c r="Y883"/>
  <c r="M883"/>
  <c r="K883"/>
  <c r="L883" s="1"/>
  <c r="N886" l="1"/>
  <c r="P885"/>
  <c r="T885"/>
  <c r="U885" s="1"/>
  <c r="X884"/>
  <c r="V884"/>
  <c r="W884" s="1"/>
  <c r="C886"/>
  <c r="E885"/>
  <c r="I885"/>
  <c r="J885" s="1"/>
  <c r="D885"/>
  <c r="H885" s="1"/>
  <c r="O885"/>
  <c r="S885" s="1"/>
  <c r="AB883"/>
  <c r="Z883"/>
  <c r="AA883" s="1"/>
  <c r="Y884"/>
  <c r="M884"/>
  <c r="K884"/>
  <c r="L884" s="1"/>
  <c r="AB884" l="1"/>
  <c r="Z884"/>
  <c r="AA884" s="1"/>
  <c r="Y885"/>
  <c r="M885"/>
  <c r="K885"/>
  <c r="L885" s="1"/>
  <c r="N887"/>
  <c r="P886"/>
  <c r="T886"/>
  <c r="U886" s="1"/>
  <c r="X885"/>
  <c r="V885"/>
  <c r="W885" s="1"/>
  <c r="C887"/>
  <c r="E886"/>
  <c r="I886"/>
  <c r="J886" s="1"/>
  <c r="D886"/>
  <c r="H886" s="1"/>
  <c r="O886"/>
  <c r="S886" s="1"/>
  <c r="X886" l="1"/>
  <c r="V886"/>
  <c r="W886" s="1"/>
  <c r="C888"/>
  <c r="E887"/>
  <c r="I887"/>
  <c r="J887" s="1"/>
  <c r="D887"/>
  <c r="H887" s="1"/>
  <c r="O887"/>
  <c r="S887" s="1"/>
  <c r="Y886"/>
  <c r="M886"/>
  <c r="K886"/>
  <c r="L886" s="1"/>
  <c r="N888"/>
  <c r="P887"/>
  <c r="T887"/>
  <c r="U887" s="1"/>
  <c r="AB885"/>
  <c r="Z885"/>
  <c r="AA885" s="1"/>
  <c r="AB886" l="1"/>
  <c r="Z886"/>
  <c r="AA886" s="1"/>
  <c r="X887"/>
  <c r="V887"/>
  <c r="W887" s="1"/>
  <c r="C889"/>
  <c r="E888"/>
  <c r="I888"/>
  <c r="J888" s="1"/>
  <c r="D888"/>
  <c r="H888" s="1"/>
  <c r="O888"/>
  <c r="S888" s="1"/>
  <c r="N889"/>
  <c r="P888"/>
  <c r="T888"/>
  <c r="U888" s="1"/>
  <c r="Y887"/>
  <c r="M887"/>
  <c r="K887"/>
  <c r="L887" s="1"/>
  <c r="N890" l="1"/>
  <c r="P889"/>
  <c r="T889"/>
  <c r="U889" s="1"/>
  <c r="X888"/>
  <c r="V888"/>
  <c r="W888" s="1"/>
  <c r="C890"/>
  <c r="E889"/>
  <c r="I889"/>
  <c r="J889" s="1"/>
  <c r="D889"/>
  <c r="H889" s="1"/>
  <c r="O889"/>
  <c r="S889" s="1"/>
  <c r="AB887"/>
  <c r="Z887"/>
  <c r="AA887" s="1"/>
  <c r="Y888"/>
  <c r="M888"/>
  <c r="K888"/>
  <c r="L888" s="1"/>
  <c r="AB888" l="1"/>
  <c r="Z888"/>
  <c r="AA888" s="1"/>
  <c r="Y889"/>
  <c r="M889"/>
  <c r="K889"/>
  <c r="L889" s="1"/>
  <c r="N891"/>
  <c r="P890"/>
  <c r="T890"/>
  <c r="U890" s="1"/>
  <c r="X889"/>
  <c r="V889"/>
  <c r="W889" s="1"/>
  <c r="C891"/>
  <c r="E890"/>
  <c r="I890"/>
  <c r="J890" s="1"/>
  <c r="D890"/>
  <c r="H890" s="1"/>
  <c r="O890"/>
  <c r="S890" s="1"/>
  <c r="X890" l="1"/>
  <c r="V890"/>
  <c r="W890" s="1"/>
  <c r="C892"/>
  <c r="E891"/>
  <c r="I891"/>
  <c r="J891" s="1"/>
  <c r="D891"/>
  <c r="H891" s="1"/>
  <c r="O891"/>
  <c r="S891" s="1"/>
  <c r="Y890"/>
  <c r="M890"/>
  <c r="K890"/>
  <c r="L890" s="1"/>
  <c r="N892"/>
  <c r="P891"/>
  <c r="T891"/>
  <c r="U891" s="1"/>
  <c r="AB889"/>
  <c r="Z889"/>
  <c r="AA889" s="1"/>
  <c r="N893" l="1"/>
  <c r="P892"/>
  <c r="T892"/>
  <c r="U892" s="1"/>
  <c r="AB890"/>
  <c r="Z890"/>
  <c r="AA890" s="1"/>
  <c r="X891"/>
  <c r="V891"/>
  <c r="W891" s="1"/>
  <c r="C893"/>
  <c r="E892"/>
  <c r="I892"/>
  <c r="J892" s="1"/>
  <c r="D892"/>
  <c r="H892" s="1"/>
  <c r="O892"/>
  <c r="S892" s="1"/>
  <c r="Y891"/>
  <c r="M891"/>
  <c r="K891"/>
  <c r="L891" s="1"/>
  <c r="AB891" l="1"/>
  <c r="Z891"/>
  <c r="AA891" s="1"/>
  <c r="Y892"/>
  <c r="M892"/>
  <c r="K892"/>
  <c r="L892" s="1"/>
  <c r="N894"/>
  <c r="P893"/>
  <c r="T893"/>
  <c r="U893" s="1"/>
  <c r="X892"/>
  <c r="V892"/>
  <c r="W892" s="1"/>
  <c r="C894"/>
  <c r="E893"/>
  <c r="I893"/>
  <c r="J893" s="1"/>
  <c r="D893"/>
  <c r="H893" s="1"/>
  <c r="O893"/>
  <c r="S893" s="1"/>
  <c r="X893" l="1"/>
  <c r="V893"/>
  <c r="W893" s="1"/>
  <c r="C895"/>
  <c r="E894"/>
  <c r="I894"/>
  <c r="J894" s="1"/>
  <c r="D894"/>
  <c r="H894" s="1"/>
  <c r="O894"/>
  <c r="S894" s="1"/>
  <c r="AB892"/>
  <c r="Z892"/>
  <c r="AA892" s="1"/>
  <c r="Y893"/>
  <c r="M893"/>
  <c r="K893"/>
  <c r="L893" s="1"/>
  <c r="N895"/>
  <c r="P894"/>
  <c r="T894"/>
  <c r="U894" s="1"/>
  <c r="N896" l="1"/>
  <c r="P895"/>
  <c r="T895"/>
  <c r="U895" s="1"/>
  <c r="Y894"/>
  <c r="M894"/>
  <c r="K894"/>
  <c r="L894" s="1"/>
  <c r="AB893"/>
  <c r="Z893"/>
  <c r="AA893" s="1"/>
  <c r="X894"/>
  <c r="V894"/>
  <c r="W894" s="1"/>
  <c r="C896"/>
  <c r="E895"/>
  <c r="I895"/>
  <c r="J895" s="1"/>
  <c r="D895"/>
  <c r="H895" s="1"/>
  <c r="O895"/>
  <c r="S895" s="1"/>
  <c r="Y895" l="1"/>
  <c r="M895"/>
  <c r="K895"/>
  <c r="L895" s="1"/>
  <c r="N897"/>
  <c r="P896"/>
  <c r="T896"/>
  <c r="U896" s="1"/>
  <c r="X895"/>
  <c r="V895"/>
  <c r="W895" s="1"/>
  <c r="C897"/>
  <c r="E896"/>
  <c r="I896"/>
  <c r="J896" s="1"/>
  <c r="D896"/>
  <c r="H896" s="1"/>
  <c r="O896"/>
  <c r="S896" s="1"/>
  <c r="AB894"/>
  <c r="Z894"/>
  <c r="AA894" s="1"/>
  <c r="X896" l="1"/>
  <c r="V896"/>
  <c r="W896" s="1"/>
  <c r="C898"/>
  <c r="E897"/>
  <c r="I897"/>
  <c r="J897" s="1"/>
  <c r="D897"/>
  <c r="H897" s="1"/>
  <c r="O897"/>
  <c r="S897" s="1"/>
  <c r="N898"/>
  <c r="P897"/>
  <c r="T897"/>
  <c r="U897" s="1"/>
  <c r="AB895"/>
  <c r="Z895"/>
  <c r="AA895" s="1"/>
  <c r="Y896"/>
  <c r="M896"/>
  <c r="K896"/>
  <c r="L896" s="1"/>
  <c r="X897" l="1"/>
  <c r="V897"/>
  <c r="W897" s="1"/>
  <c r="C899"/>
  <c r="E898"/>
  <c r="I898"/>
  <c r="J898" s="1"/>
  <c r="D898"/>
  <c r="H898" s="1"/>
  <c r="O898"/>
  <c r="S898" s="1"/>
  <c r="AB896"/>
  <c r="Z896"/>
  <c r="AA896" s="1"/>
  <c r="P898"/>
  <c r="N899"/>
  <c r="T898"/>
  <c r="U898" s="1"/>
  <c r="Y897"/>
  <c r="M897"/>
  <c r="K897"/>
  <c r="L897" s="1"/>
  <c r="Y898" l="1"/>
  <c r="M898"/>
  <c r="K898"/>
  <c r="L898" s="1"/>
  <c r="AB897"/>
  <c r="Z897"/>
  <c r="AA897" s="1"/>
  <c r="T899"/>
  <c r="U899" s="1"/>
  <c r="P899"/>
  <c r="N900"/>
  <c r="X898"/>
  <c r="V898"/>
  <c r="W898" s="1"/>
  <c r="I899"/>
  <c r="J899" s="1"/>
  <c r="C900"/>
  <c r="E899"/>
  <c r="D899"/>
  <c r="H899" s="1"/>
  <c r="O899"/>
  <c r="S899" s="1"/>
  <c r="X899" l="1"/>
  <c r="V899"/>
  <c r="W899" s="1"/>
  <c r="M899"/>
  <c r="K899"/>
  <c r="L899" s="1"/>
  <c r="Y899"/>
  <c r="C901"/>
  <c r="I900"/>
  <c r="J900" s="1"/>
  <c r="D900"/>
  <c r="H900" s="1"/>
  <c r="E900"/>
  <c r="O900"/>
  <c r="S900" s="1"/>
  <c r="N901"/>
  <c r="T900"/>
  <c r="U900" s="1"/>
  <c r="P900"/>
  <c r="AB898"/>
  <c r="Z898"/>
  <c r="AA898" s="1"/>
  <c r="N902" l="1"/>
  <c r="P901"/>
  <c r="T901"/>
  <c r="U901" s="1"/>
  <c r="AB899"/>
  <c r="Z899"/>
  <c r="AA899" s="1"/>
  <c r="X900"/>
  <c r="V900"/>
  <c r="W900" s="1"/>
  <c r="Y900"/>
  <c r="M900"/>
  <c r="K900"/>
  <c r="L900" s="1"/>
  <c r="C902"/>
  <c r="E901"/>
  <c r="I901"/>
  <c r="J901" s="1"/>
  <c r="D901"/>
  <c r="H901" s="1"/>
  <c r="O901"/>
  <c r="S901" s="1"/>
  <c r="Y901" l="1"/>
  <c r="M901"/>
  <c r="K901"/>
  <c r="L901" s="1"/>
  <c r="AB900"/>
  <c r="Z900"/>
  <c r="AA900" s="1"/>
  <c r="N903"/>
  <c r="P902"/>
  <c r="T902"/>
  <c r="U902" s="1"/>
  <c r="X901"/>
  <c r="V901"/>
  <c r="W901" s="1"/>
  <c r="C903"/>
  <c r="E902"/>
  <c r="I902"/>
  <c r="J902" s="1"/>
  <c r="D902"/>
  <c r="H902" s="1"/>
  <c r="O902"/>
  <c r="S902" s="1"/>
  <c r="Y902" l="1"/>
  <c r="M902"/>
  <c r="K902"/>
  <c r="L902" s="1"/>
  <c r="X902"/>
  <c r="V902"/>
  <c r="W902" s="1"/>
  <c r="C904"/>
  <c r="E903"/>
  <c r="I903"/>
  <c r="J903" s="1"/>
  <c r="D903"/>
  <c r="H903" s="1"/>
  <c r="O903"/>
  <c r="S903" s="1"/>
  <c r="N904"/>
  <c r="P903"/>
  <c r="T903"/>
  <c r="U903" s="1"/>
  <c r="AB901"/>
  <c r="Z901"/>
  <c r="AA901" s="1"/>
  <c r="N905" l="1"/>
  <c r="P904"/>
  <c r="T904"/>
  <c r="U904" s="1"/>
  <c r="Y903"/>
  <c r="M903"/>
  <c r="K903"/>
  <c r="L903" s="1"/>
  <c r="X903"/>
  <c r="V903"/>
  <c r="W903" s="1"/>
  <c r="C905"/>
  <c r="E904"/>
  <c r="I904"/>
  <c r="J904" s="1"/>
  <c r="D904"/>
  <c r="H904" s="1"/>
  <c r="O904"/>
  <c r="S904" s="1"/>
  <c r="AB902"/>
  <c r="Z902"/>
  <c r="AA902" s="1"/>
  <c r="X904" l="1"/>
  <c r="V904"/>
  <c r="W904" s="1"/>
  <c r="C906"/>
  <c r="E905"/>
  <c r="I905"/>
  <c r="J905" s="1"/>
  <c r="D905"/>
  <c r="H905" s="1"/>
  <c r="O905"/>
  <c r="S905" s="1"/>
  <c r="N906"/>
  <c r="P905"/>
  <c r="T905"/>
  <c r="U905" s="1"/>
  <c r="Y904"/>
  <c r="M904"/>
  <c r="K904"/>
  <c r="L904" s="1"/>
  <c r="AB903"/>
  <c r="Z903"/>
  <c r="AA903" s="1"/>
  <c r="N907" l="1"/>
  <c r="P906"/>
  <c r="T906"/>
  <c r="U906" s="1"/>
  <c r="Y905"/>
  <c r="M905"/>
  <c r="K905"/>
  <c r="L905" s="1"/>
  <c r="AB904"/>
  <c r="Z904"/>
  <c r="AA904" s="1"/>
  <c r="X905"/>
  <c r="V905"/>
  <c r="W905" s="1"/>
  <c r="C907"/>
  <c r="E906"/>
  <c r="I906"/>
  <c r="J906" s="1"/>
  <c r="D906"/>
  <c r="H906" s="1"/>
  <c r="O906"/>
  <c r="S906" s="1"/>
  <c r="Y906" l="1"/>
  <c r="M906"/>
  <c r="K906"/>
  <c r="L906" s="1"/>
  <c r="N908"/>
  <c r="P907"/>
  <c r="T907"/>
  <c r="U907" s="1"/>
  <c r="X906"/>
  <c r="V906"/>
  <c r="W906" s="1"/>
  <c r="C908"/>
  <c r="E907"/>
  <c r="I907"/>
  <c r="J907" s="1"/>
  <c r="D907"/>
  <c r="H907" s="1"/>
  <c r="O907"/>
  <c r="S907" s="1"/>
  <c r="AB905"/>
  <c r="Z905"/>
  <c r="AA905" s="1"/>
  <c r="Y907" l="1"/>
  <c r="M907"/>
  <c r="K907"/>
  <c r="L907" s="1"/>
  <c r="AB906"/>
  <c r="Z906"/>
  <c r="AA906" s="1"/>
  <c r="X907"/>
  <c r="V907"/>
  <c r="W907" s="1"/>
  <c r="C909"/>
  <c r="E908"/>
  <c r="I908"/>
  <c r="J908" s="1"/>
  <c r="D908"/>
  <c r="H908" s="1"/>
  <c r="O908"/>
  <c r="S908" s="1"/>
  <c r="N909"/>
  <c r="P908"/>
  <c r="T908"/>
  <c r="U908" s="1"/>
  <c r="X908" l="1"/>
  <c r="V908"/>
  <c r="W908" s="1"/>
  <c r="C910"/>
  <c r="E909"/>
  <c r="I909"/>
  <c r="J909" s="1"/>
  <c r="D909"/>
  <c r="H909" s="1"/>
  <c r="O909"/>
  <c r="S909" s="1"/>
  <c r="N910"/>
  <c r="P909"/>
  <c r="T909"/>
  <c r="U909" s="1"/>
  <c r="Y908"/>
  <c r="M908"/>
  <c r="K908"/>
  <c r="L908" s="1"/>
  <c r="AB907"/>
  <c r="Z907"/>
  <c r="AA907" s="1"/>
  <c r="N911" l="1"/>
  <c r="P910"/>
  <c r="T910"/>
  <c r="U910" s="1"/>
  <c r="Y909"/>
  <c r="M909"/>
  <c r="K909"/>
  <c r="L909" s="1"/>
  <c r="AB908"/>
  <c r="Z908"/>
  <c r="AA908" s="1"/>
  <c r="X909"/>
  <c r="V909"/>
  <c r="W909" s="1"/>
  <c r="C911"/>
  <c r="E910"/>
  <c r="I910"/>
  <c r="J910" s="1"/>
  <c r="D910"/>
  <c r="H910" s="1"/>
  <c r="O910"/>
  <c r="S910" s="1"/>
  <c r="X910" l="1"/>
  <c r="V910"/>
  <c r="W910" s="1"/>
  <c r="C912"/>
  <c r="E911"/>
  <c r="I911"/>
  <c r="J911" s="1"/>
  <c r="D911"/>
  <c r="H911" s="1"/>
  <c r="O911"/>
  <c r="S911" s="1"/>
  <c r="AB909"/>
  <c r="Z909"/>
  <c r="AA909" s="1"/>
  <c r="Y910"/>
  <c r="M910"/>
  <c r="K910"/>
  <c r="L910" s="1"/>
  <c r="N912"/>
  <c r="P911"/>
  <c r="T911"/>
  <c r="U911" s="1"/>
  <c r="X911" l="1"/>
  <c r="V911"/>
  <c r="W911" s="1"/>
  <c r="C913"/>
  <c r="E912"/>
  <c r="I912"/>
  <c r="J912" s="1"/>
  <c r="D912"/>
  <c r="H912" s="1"/>
  <c r="O912"/>
  <c r="S912" s="1"/>
  <c r="AB910"/>
  <c r="Z910"/>
  <c r="AA910" s="1"/>
  <c r="N913"/>
  <c r="P912"/>
  <c r="T912"/>
  <c r="U912" s="1"/>
  <c r="Y911"/>
  <c r="M911"/>
  <c r="K911"/>
  <c r="L911" s="1"/>
  <c r="AB911" l="1"/>
  <c r="Z911"/>
  <c r="AA911" s="1"/>
  <c r="X912"/>
  <c r="V912"/>
  <c r="W912" s="1"/>
  <c r="C914"/>
  <c r="E913"/>
  <c r="I913"/>
  <c r="J913" s="1"/>
  <c r="D913"/>
  <c r="H913" s="1"/>
  <c r="O913"/>
  <c r="S913" s="1"/>
  <c r="N914"/>
  <c r="P913"/>
  <c r="T913"/>
  <c r="U913" s="1"/>
  <c r="Y912"/>
  <c r="M912"/>
  <c r="K912"/>
  <c r="L912" s="1"/>
  <c r="N915" l="1"/>
  <c r="P914"/>
  <c r="T914"/>
  <c r="U914" s="1"/>
  <c r="X913"/>
  <c r="V913"/>
  <c r="W913" s="1"/>
  <c r="C915"/>
  <c r="E914"/>
  <c r="I914"/>
  <c r="J914" s="1"/>
  <c r="D914"/>
  <c r="H914" s="1"/>
  <c r="O914"/>
  <c r="S914" s="1"/>
  <c r="AB912"/>
  <c r="Z912"/>
  <c r="AA912" s="1"/>
  <c r="Y913"/>
  <c r="M913"/>
  <c r="K913"/>
  <c r="L913" s="1"/>
  <c r="AB913" l="1"/>
  <c r="Z913"/>
  <c r="AA913" s="1"/>
  <c r="X914"/>
  <c r="V914"/>
  <c r="W914" s="1"/>
  <c r="C916"/>
  <c r="E915"/>
  <c r="I915"/>
  <c r="J915" s="1"/>
  <c r="D915"/>
  <c r="H915" s="1"/>
  <c r="O915"/>
  <c r="S915" s="1"/>
  <c r="Y914"/>
  <c r="M914"/>
  <c r="K914"/>
  <c r="L914" s="1"/>
  <c r="N916"/>
  <c r="P915"/>
  <c r="T915"/>
  <c r="U915" s="1"/>
  <c r="X915" l="1"/>
  <c r="V915"/>
  <c r="W915" s="1"/>
  <c r="C917"/>
  <c r="E916"/>
  <c r="I916"/>
  <c r="J916" s="1"/>
  <c r="D916"/>
  <c r="H916" s="1"/>
  <c r="O916"/>
  <c r="S916" s="1"/>
  <c r="N917"/>
  <c r="P916"/>
  <c r="T916"/>
  <c r="U916" s="1"/>
  <c r="AB914"/>
  <c r="Z914"/>
  <c r="AA914" s="1"/>
  <c r="Y915"/>
  <c r="M915"/>
  <c r="K915"/>
  <c r="L915" s="1"/>
  <c r="N918" l="1"/>
  <c r="P917"/>
  <c r="T917"/>
  <c r="U917" s="1"/>
  <c r="Y916"/>
  <c r="M916"/>
  <c r="K916"/>
  <c r="L916" s="1"/>
  <c r="AB915"/>
  <c r="Z915"/>
  <c r="AA915" s="1"/>
  <c r="X916"/>
  <c r="V916"/>
  <c r="W916" s="1"/>
  <c r="C918"/>
  <c r="E917"/>
  <c r="I917"/>
  <c r="J917" s="1"/>
  <c r="D917"/>
  <c r="H917" s="1"/>
  <c r="O917"/>
  <c r="S917" s="1"/>
  <c r="X917" l="1"/>
  <c r="V917"/>
  <c r="W917" s="1"/>
  <c r="C919"/>
  <c r="E918"/>
  <c r="I918"/>
  <c r="J918" s="1"/>
  <c r="D918"/>
  <c r="H918" s="1"/>
  <c r="O918"/>
  <c r="S918" s="1"/>
  <c r="N919"/>
  <c r="P918"/>
  <c r="T918"/>
  <c r="U918" s="1"/>
  <c r="Y917"/>
  <c r="M917"/>
  <c r="K917"/>
  <c r="L917" s="1"/>
  <c r="AB916"/>
  <c r="Z916"/>
  <c r="AA916" s="1"/>
  <c r="AB917" l="1"/>
  <c r="Z917"/>
  <c r="AA917" s="1"/>
  <c r="N920"/>
  <c r="P919"/>
  <c r="T919"/>
  <c r="U919" s="1"/>
  <c r="Y918"/>
  <c r="M918"/>
  <c r="K918"/>
  <c r="L918" s="1"/>
  <c r="X918"/>
  <c r="V918"/>
  <c r="W918" s="1"/>
  <c r="C920"/>
  <c r="E919"/>
  <c r="I919"/>
  <c r="J919" s="1"/>
  <c r="D919"/>
  <c r="H919" s="1"/>
  <c r="O919"/>
  <c r="S919" s="1"/>
  <c r="N921" l="1"/>
  <c r="P920"/>
  <c r="T920"/>
  <c r="U920" s="1"/>
  <c r="Y919"/>
  <c r="M919"/>
  <c r="K919"/>
  <c r="L919" s="1"/>
  <c r="X919"/>
  <c r="V919"/>
  <c r="W919" s="1"/>
  <c r="C921"/>
  <c r="E920"/>
  <c r="I920"/>
  <c r="J920" s="1"/>
  <c r="D920"/>
  <c r="H920" s="1"/>
  <c r="O920"/>
  <c r="S920" s="1"/>
  <c r="AB918"/>
  <c r="Z918"/>
  <c r="AA918" s="1"/>
  <c r="X920" l="1"/>
  <c r="V920"/>
  <c r="W920" s="1"/>
  <c r="C922"/>
  <c r="E921"/>
  <c r="I921"/>
  <c r="J921" s="1"/>
  <c r="D921"/>
  <c r="H921" s="1"/>
  <c r="O921"/>
  <c r="S921" s="1"/>
  <c r="Y920"/>
  <c r="M920"/>
  <c r="K920"/>
  <c r="L920" s="1"/>
  <c r="AB919"/>
  <c r="Z919"/>
  <c r="AA919" s="1"/>
  <c r="N922"/>
  <c r="P921"/>
  <c r="T921"/>
  <c r="U921" s="1"/>
  <c r="Y921" l="1"/>
  <c r="M921"/>
  <c r="K921"/>
  <c r="L921" s="1"/>
  <c r="N923"/>
  <c r="P922"/>
  <c r="T922"/>
  <c r="U922" s="1"/>
  <c r="AB920"/>
  <c r="Z920"/>
  <c r="AA920" s="1"/>
  <c r="X921"/>
  <c r="V921"/>
  <c r="W921" s="1"/>
  <c r="C923"/>
  <c r="E922"/>
  <c r="I922"/>
  <c r="J922" s="1"/>
  <c r="D922"/>
  <c r="H922" s="1"/>
  <c r="O922"/>
  <c r="S922" s="1"/>
  <c r="X922" l="1"/>
  <c r="V922"/>
  <c r="W922" s="1"/>
  <c r="C924"/>
  <c r="E923"/>
  <c r="I923"/>
  <c r="J923" s="1"/>
  <c r="D923"/>
  <c r="H923" s="1"/>
  <c r="O923"/>
  <c r="S923" s="1"/>
  <c r="AB921"/>
  <c r="Z921"/>
  <c r="AA921" s="1"/>
  <c r="Y922"/>
  <c r="M922"/>
  <c r="K922"/>
  <c r="L922" s="1"/>
  <c r="N924"/>
  <c r="P923"/>
  <c r="T923"/>
  <c r="U923" s="1"/>
  <c r="Y923" l="1"/>
  <c r="M923"/>
  <c r="K923"/>
  <c r="L923" s="1"/>
  <c r="N925"/>
  <c r="P924"/>
  <c r="T924"/>
  <c r="U924" s="1"/>
  <c r="AB922"/>
  <c r="Z922"/>
  <c r="AA922" s="1"/>
  <c r="X923"/>
  <c r="V923"/>
  <c r="W923" s="1"/>
  <c r="C925"/>
  <c r="E924"/>
  <c r="I924"/>
  <c r="J924" s="1"/>
  <c r="D924"/>
  <c r="H924" s="1"/>
  <c r="O924"/>
  <c r="S924" s="1"/>
  <c r="Y924" l="1"/>
  <c r="M924"/>
  <c r="K924"/>
  <c r="L924" s="1"/>
  <c r="N926"/>
  <c r="P925"/>
  <c r="T925"/>
  <c r="U925" s="1"/>
  <c r="X924"/>
  <c r="V924"/>
  <c r="W924" s="1"/>
  <c r="C926"/>
  <c r="E925"/>
  <c r="I925"/>
  <c r="J925" s="1"/>
  <c r="D925"/>
  <c r="H925" s="1"/>
  <c r="O925"/>
  <c r="S925" s="1"/>
  <c r="AB923"/>
  <c r="Z923"/>
  <c r="AA923" s="1"/>
  <c r="Y925" l="1"/>
  <c r="M925"/>
  <c r="K925"/>
  <c r="L925" s="1"/>
  <c r="N927"/>
  <c r="P926"/>
  <c r="T926"/>
  <c r="U926" s="1"/>
  <c r="AB924"/>
  <c r="Z924"/>
  <c r="AA924" s="1"/>
  <c r="X925"/>
  <c r="V925"/>
  <c r="W925" s="1"/>
  <c r="C927"/>
  <c r="E926"/>
  <c r="I926"/>
  <c r="J926" s="1"/>
  <c r="D926"/>
  <c r="H926" s="1"/>
  <c r="O926"/>
  <c r="S926" s="1"/>
  <c r="X926" l="1"/>
  <c r="V926"/>
  <c r="W926" s="1"/>
  <c r="C928"/>
  <c r="E927"/>
  <c r="I927"/>
  <c r="J927" s="1"/>
  <c r="D927"/>
  <c r="H927" s="1"/>
  <c r="O927"/>
  <c r="S927" s="1"/>
  <c r="AB925"/>
  <c r="Z925"/>
  <c r="AA925" s="1"/>
  <c r="Y926"/>
  <c r="M926"/>
  <c r="K926"/>
  <c r="L926" s="1"/>
  <c r="N928"/>
  <c r="P927"/>
  <c r="T927"/>
  <c r="U927" s="1"/>
  <c r="Y927" l="1"/>
  <c r="M927"/>
  <c r="K927"/>
  <c r="L927" s="1"/>
  <c r="AB926"/>
  <c r="Z926"/>
  <c r="AA926" s="1"/>
  <c r="N929"/>
  <c r="P928"/>
  <c r="T928"/>
  <c r="U928" s="1"/>
  <c r="X927"/>
  <c r="V927"/>
  <c r="W927" s="1"/>
  <c r="C929"/>
  <c r="E928"/>
  <c r="I928"/>
  <c r="J928" s="1"/>
  <c r="D928"/>
  <c r="H928" s="1"/>
  <c r="O928"/>
  <c r="S928" s="1"/>
  <c r="X928" l="1"/>
  <c r="V928"/>
  <c r="W928" s="1"/>
  <c r="C930"/>
  <c r="E929"/>
  <c r="I929"/>
  <c r="J929" s="1"/>
  <c r="D929"/>
  <c r="H929" s="1"/>
  <c r="O929"/>
  <c r="S929" s="1"/>
  <c r="Y928"/>
  <c r="M928"/>
  <c r="K928"/>
  <c r="L928" s="1"/>
  <c r="N930"/>
  <c r="P929"/>
  <c r="T929"/>
  <c r="U929" s="1"/>
  <c r="AB927"/>
  <c r="Z927"/>
  <c r="AA927" s="1"/>
  <c r="X929" l="1"/>
  <c r="V929"/>
  <c r="W929" s="1"/>
  <c r="C931"/>
  <c r="E930"/>
  <c r="I930"/>
  <c r="J930" s="1"/>
  <c r="D930"/>
  <c r="H930" s="1"/>
  <c r="O930"/>
  <c r="S930" s="1"/>
  <c r="N931"/>
  <c r="P930"/>
  <c r="T930"/>
  <c r="U930" s="1"/>
  <c r="AB928"/>
  <c r="Z928"/>
  <c r="AA928" s="1"/>
  <c r="Y929"/>
  <c r="M929"/>
  <c r="K929"/>
  <c r="L929" s="1"/>
  <c r="AB929" l="1"/>
  <c r="Z929"/>
  <c r="AA929" s="1"/>
  <c r="N932"/>
  <c r="P931"/>
  <c r="T931"/>
  <c r="U931" s="1"/>
  <c r="X930"/>
  <c r="V930"/>
  <c r="W930" s="1"/>
  <c r="C932"/>
  <c r="E931"/>
  <c r="I931"/>
  <c r="J931" s="1"/>
  <c r="D931"/>
  <c r="H931" s="1"/>
  <c r="O931"/>
  <c r="S931" s="1"/>
  <c r="Y930"/>
  <c r="M930"/>
  <c r="K930"/>
  <c r="L930" s="1"/>
  <c r="Y931" l="1"/>
  <c r="M931"/>
  <c r="K931"/>
  <c r="L931" s="1"/>
  <c r="N933"/>
  <c r="P932"/>
  <c r="T932"/>
  <c r="U932" s="1"/>
  <c r="AB930"/>
  <c r="Z930"/>
  <c r="AA930" s="1"/>
  <c r="X931"/>
  <c r="V931"/>
  <c r="W931" s="1"/>
  <c r="C933"/>
  <c r="E932"/>
  <c r="I932"/>
  <c r="J932" s="1"/>
  <c r="D932"/>
  <c r="H932" s="1"/>
  <c r="O932"/>
  <c r="S932" s="1"/>
  <c r="X932" l="1"/>
  <c r="V932"/>
  <c r="W932" s="1"/>
  <c r="C934"/>
  <c r="E933"/>
  <c r="I933"/>
  <c r="J933" s="1"/>
  <c r="D933"/>
  <c r="H933" s="1"/>
  <c r="O933"/>
  <c r="S933" s="1"/>
  <c r="N934"/>
  <c r="P933"/>
  <c r="T933"/>
  <c r="U933" s="1"/>
  <c r="Y932"/>
  <c r="M932"/>
  <c r="K932"/>
  <c r="L932" s="1"/>
  <c r="AB931"/>
  <c r="Z931"/>
  <c r="AA931" s="1"/>
  <c r="AB932" l="1"/>
  <c r="Z932"/>
  <c r="AA932" s="1"/>
  <c r="X933"/>
  <c r="V933"/>
  <c r="W933" s="1"/>
  <c r="C935"/>
  <c r="E934"/>
  <c r="I934"/>
  <c r="J934" s="1"/>
  <c r="D934"/>
  <c r="H934" s="1"/>
  <c r="O934"/>
  <c r="S934" s="1"/>
  <c r="N935"/>
  <c r="P934"/>
  <c r="T934"/>
  <c r="U934" s="1"/>
  <c r="Y933"/>
  <c r="M933"/>
  <c r="K933"/>
  <c r="L933" s="1"/>
  <c r="AB933" l="1"/>
  <c r="Z933"/>
  <c r="AA933" s="1"/>
  <c r="X934"/>
  <c r="V934"/>
  <c r="W934" s="1"/>
  <c r="C936"/>
  <c r="E935"/>
  <c r="I935"/>
  <c r="J935" s="1"/>
  <c r="D935"/>
  <c r="H935" s="1"/>
  <c r="O935"/>
  <c r="S935" s="1"/>
  <c r="N936"/>
  <c r="P935"/>
  <c r="T935"/>
  <c r="U935" s="1"/>
  <c r="Y934"/>
  <c r="M934"/>
  <c r="K934"/>
  <c r="L934" s="1"/>
  <c r="N937" l="1"/>
  <c r="P936"/>
  <c r="T936"/>
  <c r="U936" s="1"/>
  <c r="Y935"/>
  <c r="M935"/>
  <c r="K935"/>
  <c r="L935" s="1"/>
  <c r="AB934"/>
  <c r="Z934"/>
  <c r="AA934" s="1"/>
  <c r="X935"/>
  <c r="V935"/>
  <c r="W935" s="1"/>
  <c r="C937"/>
  <c r="E936"/>
  <c r="I936"/>
  <c r="J936" s="1"/>
  <c r="D936"/>
  <c r="H936" s="1"/>
  <c r="O936"/>
  <c r="S936" s="1"/>
  <c r="X936" l="1"/>
  <c r="V936"/>
  <c r="W936" s="1"/>
  <c r="C938"/>
  <c r="E937"/>
  <c r="I937"/>
  <c r="J937" s="1"/>
  <c r="D937"/>
  <c r="H937" s="1"/>
  <c r="O937"/>
  <c r="S937" s="1"/>
  <c r="AB935"/>
  <c r="Z935"/>
  <c r="AA935" s="1"/>
  <c r="Y936"/>
  <c r="M936"/>
  <c r="K936"/>
  <c r="L936" s="1"/>
  <c r="N938"/>
  <c r="P937"/>
  <c r="T937"/>
  <c r="U937" s="1"/>
  <c r="X937" l="1"/>
  <c r="V937"/>
  <c r="W937" s="1"/>
  <c r="C939"/>
  <c r="E938"/>
  <c r="I938"/>
  <c r="J938" s="1"/>
  <c r="D938"/>
  <c r="H938" s="1"/>
  <c r="O938"/>
  <c r="S938" s="1"/>
  <c r="N939"/>
  <c r="P938"/>
  <c r="T938"/>
  <c r="U938" s="1"/>
  <c r="AB936"/>
  <c r="Z936"/>
  <c r="AA936" s="1"/>
  <c r="Y937"/>
  <c r="M937"/>
  <c r="K937"/>
  <c r="L937" s="1"/>
  <c r="N940" l="1"/>
  <c r="P939"/>
  <c r="T939"/>
  <c r="U939" s="1"/>
  <c r="Y938"/>
  <c r="M938"/>
  <c r="K938"/>
  <c r="L938" s="1"/>
  <c r="AB937"/>
  <c r="Z937"/>
  <c r="AA937" s="1"/>
  <c r="X938"/>
  <c r="V938"/>
  <c r="W938" s="1"/>
  <c r="C940"/>
  <c r="E939"/>
  <c r="I939"/>
  <c r="J939" s="1"/>
  <c r="D939"/>
  <c r="H939" s="1"/>
  <c r="O939"/>
  <c r="S939" s="1"/>
  <c r="X939" l="1"/>
  <c r="V939"/>
  <c r="W939" s="1"/>
  <c r="C941"/>
  <c r="E940"/>
  <c r="I940"/>
  <c r="J940" s="1"/>
  <c r="D940"/>
  <c r="H940" s="1"/>
  <c r="O940"/>
  <c r="S940" s="1"/>
  <c r="AB938"/>
  <c r="Z938"/>
  <c r="AA938" s="1"/>
  <c r="Y939"/>
  <c r="M939"/>
  <c r="K939"/>
  <c r="L939" s="1"/>
  <c r="N941"/>
  <c r="P940"/>
  <c r="T940"/>
  <c r="U940" s="1"/>
  <c r="Y940" l="1"/>
  <c r="M940"/>
  <c r="K940"/>
  <c r="L940" s="1"/>
  <c r="N942"/>
  <c r="P941"/>
  <c r="T941"/>
  <c r="U941" s="1"/>
  <c r="AB939"/>
  <c r="Z939"/>
  <c r="AA939" s="1"/>
  <c r="X940"/>
  <c r="V940"/>
  <c r="W940" s="1"/>
  <c r="C942"/>
  <c r="E941"/>
  <c r="I941"/>
  <c r="J941" s="1"/>
  <c r="D941"/>
  <c r="H941" s="1"/>
  <c r="O941"/>
  <c r="S941" s="1"/>
  <c r="X941" l="1"/>
  <c r="V941"/>
  <c r="W941" s="1"/>
  <c r="C943"/>
  <c r="E942"/>
  <c r="I942"/>
  <c r="J942" s="1"/>
  <c r="D942"/>
  <c r="H942" s="1"/>
  <c r="O942"/>
  <c r="S942" s="1"/>
  <c r="Y941"/>
  <c r="K941"/>
  <c r="L941" s="1"/>
  <c r="M941"/>
  <c r="N943"/>
  <c r="P942"/>
  <c r="T942"/>
  <c r="U942" s="1"/>
  <c r="AB940"/>
  <c r="Z940"/>
  <c r="AA940" s="1"/>
  <c r="AB941" l="1"/>
  <c r="Z941"/>
  <c r="AA941" s="1"/>
  <c r="Y942"/>
  <c r="K942"/>
  <c r="L942" s="1"/>
  <c r="M942"/>
  <c r="N944"/>
  <c r="P943"/>
  <c r="T943"/>
  <c r="U943" s="1"/>
  <c r="X942"/>
  <c r="V942"/>
  <c r="W942" s="1"/>
  <c r="C944"/>
  <c r="E943"/>
  <c r="I943"/>
  <c r="J943" s="1"/>
  <c r="D943"/>
  <c r="H943" s="1"/>
  <c r="O943"/>
  <c r="S943" s="1"/>
  <c r="Y943" l="1"/>
  <c r="K943"/>
  <c r="L943" s="1"/>
  <c r="M943"/>
  <c r="N945"/>
  <c r="P944"/>
  <c r="T944"/>
  <c r="U944" s="1"/>
  <c r="AB942"/>
  <c r="Z942"/>
  <c r="AA942" s="1"/>
  <c r="X943"/>
  <c r="V943"/>
  <c r="W943" s="1"/>
  <c r="C945"/>
  <c r="E944"/>
  <c r="I944"/>
  <c r="J944" s="1"/>
  <c r="D944"/>
  <c r="H944" s="1"/>
  <c r="O944"/>
  <c r="S944" s="1"/>
  <c r="Y944" l="1"/>
  <c r="K944"/>
  <c r="L944" s="1"/>
  <c r="M944"/>
  <c r="X944"/>
  <c r="V944"/>
  <c r="W944" s="1"/>
  <c r="C946"/>
  <c r="E945"/>
  <c r="I945"/>
  <c r="J945" s="1"/>
  <c r="D945"/>
  <c r="H945" s="1"/>
  <c r="O945"/>
  <c r="S945" s="1"/>
  <c r="N946"/>
  <c r="P945"/>
  <c r="T945"/>
  <c r="U945" s="1"/>
  <c r="AB943"/>
  <c r="Z943"/>
  <c r="AA943" s="1"/>
  <c r="X945" l="1"/>
  <c r="V945"/>
  <c r="W945" s="1"/>
  <c r="I946"/>
  <c r="J946" s="1"/>
  <c r="C947"/>
  <c r="E946"/>
  <c r="D946"/>
  <c r="H946" s="1"/>
  <c r="O946"/>
  <c r="S946" s="1"/>
  <c r="T946"/>
  <c r="U946" s="1"/>
  <c r="N947"/>
  <c r="P946"/>
  <c r="Y945"/>
  <c r="K945"/>
  <c r="L945" s="1"/>
  <c r="M945"/>
  <c r="AB944"/>
  <c r="Z944"/>
  <c r="AA944" s="1"/>
  <c r="M946" l="1"/>
  <c r="K946"/>
  <c r="L946" s="1"/>
  <c r="Y946"/>
  <c r="I947"/>
  <c r="J947" s="1"/>
  <c r="D947"/>
  <c r="H947" s="1"/>
  <c r="C948"/>
  <c r="E947"/>
  <c r="O947"/>
  <c r="S947" s="1"/>
  <c r="AB945"/>
  <c r="Z945"/>
  <c r="AA945" s="1"/>
  <c r="T947"/>
  <c r="U947" s="1"/>
  <c r="N948"/>
  <c r="P947"/>
  <c r="X946"/>
  <c r="V946"/>
  <c r="W946" s="1"/>
  <c r="M947" l="1"/>
  <c r="K947"/>
  <c r="L947" s="1"/>
  <c r="Y947"/>
  <c r="AB946"/>
  <c r="Z946"/>
  <c r="AA946" s="1"/>
  <c r="T948"/>
  <c r="U948" s="1"/>
  <c r="N949"/>
  <c r="P948"/>
  <c r="X947"/>
  <c r="V947"/>
  <c r="W947" s="1"/>
  <c r="I948"/>
  <c r="J948" s="1"/>
  <c r="D948"/>
  <c r="H948" s="1"/>
  <c r="C949"/>
  <c r="E948"/>
  <c r="O948"/>
  <c r="S948" s="1"/>
  <c r="X948" l="1"/>
  <c r="V948"/>
  <c r="W948" s="1"/>
  <c r="I949"/>
  <c r="J949" s="1"/>
  <c r="D949"/>
  <c r="H949" s="1"/>
  <c r="C950"/>
  <c r="E949"/>
  <c r="O949"/>
  <c r="S949" s="1"/>
  <c r="T949"/>
  <c r="U949" s="1"/>
  <c r="N950"/>
  <c r="P949"/>
  <c r="M948"/>
  <c r="K948"/>
  <c r="L948" s="1"/>
  <c r="Y948"/>
  <c r="AB947"/>
  <c r="Z947"/>
  <c r="AA947" s="1"/>
  <c r="AB948" l="1"/>
  <c r="Z948"/>
  <c r="AA948" s="1"/>
  <c r="T950"/>
  <c r="U950" s="1"/>
  <c r="N951"/>
  <c r="P950"/>
  <c r="X949"/>
  <c r="V949"/>
  <c r="W949" s="1"/>
  <c r="I950"/>
  <c r="J950" s="1"/>
  <c r="D950"/>
  <c r="H950" s="1"/>
  <c r="C951"/>
  <c r="E950"/>
  <c r="O950"/>
  <c r="S950" s="1"/>
  <c r="M949"/>
  <c r="K949"/>
  <c r="L949" s="1"/>
  <c r="Y949"/>
  <c r="M950" l="1"/>
  <c r="K950"/>
  <c r="L950" s="1"/>
  <c r="Y950"/>
  <c r="AB949"/>
  <c r="Z949"/>
  <c r="AA949" s="1"/>
  <c r="X950"/>
  <c r="V950"/>
  <c r="W950" s="1"/>
  <c r="I951"/>
  <c r="J951" s="1"/>
  <c r="D951"/>
  <c r="H951" s="1"/>
  <c r="C952"/>
  <c r="E951"/>
  <c r="O951"/>
  <c r="S951" s="1"/>
  <c r="T951"/>
  <c r="U951" s="1"/>
  <c r="N952"/>
  <c r="P951"/>
  <c r="T952" l="1"/>
  <c r="U952" s="1"/>
  <c r="N953"/>
  <c r="P952"/>
  <c r="X951"/>
  <c r="V951"/>
  <c r="W951" s="1"/>
  <c r="I952"/>
  <c r="J952" s="1"/>
  <c r="D952"/>
  <c r="H952" s="1"/>
  <c r="C953"/>
  <c r="E952"/>
  <c r="O952"/>
  <c r="S952" s="1"/>
  <c r="M951"/>
  <c r="K951"/>
  <c r="L951" s="1"/>
  <c r="Y951"/>
  <c r="AB950"/>
  <c r="Z950"/>
  <c r="AA950" s="1"/>
  <c r="M952" l="1"/>
  <c r="K952"/>
  <c r="L952" s="1"/>
  <c r="Y952"/>
  <c r="AB951"/>
  <c r="Z951"/>
  <c r="AA951" s="1"/>
  <c r="X952"/>
  <c r="V952"/>
  <c r="W952" s="1"/>
  <c r="I953"/>
  <c r="J953" s="1"/>
  <c r="D953"/>
  <c r="H953" s="1"/>
  <c r="C954"/>
  <c r="E953"/>
  <c r="O953"/>
  <c r="S953" s="1"/>
  <c r="T953"/>
  <c r="U953" s="1"/>
  <c r="N954"/>
  <c r="P953"/>
  <c r="T954" l="1"/>
  <c r="U954" s="1"/>
  <c r="N955"/>
  <c r="P954"/>
  <c r="X953"/>
  <c r="V953"/>
  <c r="W953" s="1"/>
  <c r="I954"/>
  <c r="J954" s="1"/>
  <c r="D954"/>
  <c r="H954" s="1"/>
  <c r="C955"/>
  <c r="E954"/>
  <c r="O954"/>
  <c r="S954" s="1"/>
  <c r="AB952"/>
  <c r="Z952"/>
  <c r="AA952" s="1"/>
  <c r="M953"/>
  <c r="K953"/>
  <c r="L953" s="1"/>
  <c r="Y953"/>
  <c r="X954" l="1"/>
  <c r="V954"/>
  <c r="W954" s="1"/>
  <c r="I955"/>
  <c r="J955" s="1"/>
  <c r="D955"/>
  <c r="H955" s="1"/>
  <c r="C956"/>
  <c r="E955"/>
  <c r="O955"/>
  <c r="S955" s="1"/>
  <c r="T955"/>
  <c r="U955" s="1"/>
  <c r="N956"/>
  <c r="P955"/>
  <c r="AB953"/>
  <c r="Z953"/>
  <c r="AA953" s="1"/>
  <c r="M954"/>
  <c r="K954"/>
  <c r="L954" s="1"/>
  <c r="Y954"/>
  <c r="AB954" l="1"/>
  <c r="Z954"/>
  <c r="AA954" s="1"/>
  <c r="T956"/>
  <c r="U956" s="1"/>
  <c r="N957"/>
  <c r="P956"/>
  <c r="X955"/>
  <c r="V955"/>
  <c r="W955" s="1"/>
  <c r="I956"/>
  <c r="J956" s="1"/>
  <c r="D956"/>
  <c r="H956" s="1"/>
  <c r="C957"/>
  <c r="E956"/>
  <c r="O956"/>
  <c r="S956" s="1"/>
  <c r="M955"/>
  <c r="K955"/>
  <c r="L955" s="1"/>
  <c r="Y955"/>
  <c r="M956" l="1"/>
  <c r="K956"/>
  <c r="L956" s="1"/>
  <c r="Y956"/>
  <c r="AB955"/>
  <c r="Z955"/>
  <c r="AA955" s="1"/>
  <c r="X956"/>
  <c r="V956"/>
  <c r="W956" s="1"/>
  <c r="I957"/>
  <c r="J957" s="1"/>
  <c r="D957"/>
  <c r="H957" s="1"/>
  <c r="C958"/>
  <c r="E957"/>
  <c r="O957"/>
  <c r="S957" s="1"/>
  <c r="T957"/>
  <c r="U957" s="1"/>
  <c r="N958"/>
  <c r="P957"/>
  <c r="T958" l="1"/>
  <c r="U958" s="1"/>
  <c r="N959"/>
  <c r="P958"/>
  <c r="X957"/>
  <c r="V957"/>
  <c r="W957" s="1"/>
  <c r="I958"/>
  <c r="J958" s="1"/>
  <c r="D958"/>
  <c r="H958" s="1"/>
  <c r="C959"/>
  <c r="E958"/>
  <c r="O958"/>
  <c r="S958" s="1"/>
  <c r="M957"/>
  <c r="K957"/>
  <c r="L957" s="1"/>
  <c r="Y957"/>
  <c r="AB956"/>
  <c r="Z956"/>
  <c r="AA956" s="1"/>
  <c r="M958" l="1"/>
  <c r="K958"/>
  <c r="L958" s="1"/>
  <c r="Y958"/>
  <c r="AB957"/>
  <c r="Z957"/>
  <c r="AA957" s="1"/>
  <c r="X958"/>
  <c r="V958"/>
  <c r="W958" s="1"/>
  <c r="I959"/>
  <c r="J959" s="1"/>
  <c r="D959"/>
  <c r="H959" s="1"/>
  <c r="C960"/>
  <c r="E959"/>
  <c r="O959"/>
  <c r="S959" s="1"/>
  <c r="T959"/>
  <c r="U959" s="1"/>
  <c r="N960"/>
  <c r="P959"/>
  <c r="AB958" l="1"/>
  <c r="Z958"/>
  <c r="AA958" s="1"/>
  <c r="M959"/>
  <c r="K959"/>
  <c r="L959" s="1"/>
  <c r="Y959"/>
  <c r="T960"/>
  <c r="U960" s="1"/>
  <c r="N961"/>
  <c r="P960"/>
  <c r="X959"/>
  <c r="V959"/>
  <c r="W959" s="1"/>
  <c r="I960"/>
  <c r="J960" s="1"/>
  <c r="D960"/>
  <c r="H960" s="1"/>
  <c r="C961"/>
  <c r="E960"/>
  <c r="O960"/>
  <c r="S960" s="1"/>
  <c r="X960" l="1"/>
  <c r="V960"/>
  <c r="W960" s="1"/>
  <c r="I961"/>
  <c r="J961" s="1"/>
  <c r="D961"/>
  <c r="H961" s="1"/>
  <c r="C962"/>
  <c r="E961"/>
  <c r="O961"/>
  <c r="S961" s="1"/>
  <c r="T961"/>
  <c r="U961" s="1"/>
  <c r="N962"/>
  <c r="P961"/>
  <c r="AB959"/>
  <c r="Z959"/>
  <c r="AA959" s="1"/>
  <c r="M960"/>
  <c r="K960"/>
  <c r="L960" s="1"/>
  <c r="Y960"/>
  <c r="T962" l="1"/>
  <c r="U962" s="1"/>
  <c r="N963"/>
  <c r="P962"/>
  <c r="X961"/>
  <c r="V961"/>
  <c r="W961" s="1"/>
  <c r="I962"/>
  <c r="J962" s="1"/>
  <c r="D962"/>
  <c r="H962" s="1"/>
  <c r="C963"/>
  <c r="E962"/>
  <c r="O962"/>
  <c r="S962" s="1"/>
  <c r="AB960"/>
  <c r="Z960"/>
  <c r="AA960" s="1"/>
  <c r="M961"/>
  <c r="K961"/>
  <c r="L961" s="1"/>
  <c r="Y961"/>
  <c r="X962" l="1"/>
  <c r="V962"/>
  <c r="W962" s="1"/>
  <c r="I963"/>
  <c r="J963" s="1"/>
  <c r="D963"/>
  <c r="H963" s="1"/>
  <c r="C964"/>
  <c r="E963"/>
  <c r="O963"/>
  <c r="S963" s="1"/>
  <c r="T963"/>
  <c r="U963" s="1"/>
  <c r="N964"/>
  <c r="P963"/>
  <c r="AB961"/>
  <c r="Z961"/>
  <c r="AA961" s="1"/>
  <c r="M962"/>
  <c r="K962"/>
  <c r="L962" s="1"/>
  <c r="Y962"/>
  <c r="T964" l="1"/>
  <c r="U964" s="1"/>
  <c r="N965"/>
  <c r="P964"/>
  <c r="X963"/>
  <c r="V963"/>
  <c r="W963" s="1"/>
  <c r="I964"/>
  <c r="J964" s="1"/>
  <c r="D964"/>
  <c r="H964" s="1"/>
  <c r="C965"/>
  <c r="E964"/>
  <c r="O964"/>
  <c r="S964" s="1"/>
  <c r="AB962"/>
  <c r="Z962"/>
  <c r="AA962" s="1"/>
  <c r="M963"/>
  <c r="K963"/>
  <c r="L963" s="1"/>
  <c r="Y963"/>
  <c r="M964" l="1"/>
  <c r="K964"/>
  <c r="L964" s="1"/>
  <c r="Y964"/>
  <c r="AB963"/>
  <c r="Z963"/>
  <c r="AA963" s="1"/>
  <c r="X964"/>
  <c r="V964"/>
  <c r="W964" s="1"/>
  <c r="I965"/>
  <c r="J965" s="1"/>
  <c r="D965"/>
  <c r="H965" s="1"/>
  <c r="C966"/>
  <c r="E965"/>
  <c r="O965"/>
  <c r="S965" s="1"/>
  <c r="T965"/>
  <c r="U965" s="1"/>
  <c r="N966"/>
  <c r="P965"/>
  <c r="M965" l="1"/>
  <c r="K965"/>
  <c r="L965" s="1"/>
  <c r="Y965"/>
  <c r="T966"/>
  <c r="U966" s="1"/>
  <c r="N967"/>
  <c r="P966"/>
  <c r="X965"/>
  <c r="V965"/>
  <c r="W965" s="1"/>
  <c r="I966"/>
  <c r="J966" s="1"/>
  <c r="D966"/>
  <c r="H966" s="1"/>
  <c r="C967"/>
  <c r="E966"/>
  <c r="O966"/>
  <c r="S966" s="1"/>
  <c r="AB964"/>
  <c r="Z964"/>
  <c r="AA964" s="1"/>
  <c r="X966" l="1"/>
  <c r="V966"/>
  <c r="W966" s="1"/>
  <c r="I967"/>
  <c r="J967" s="1"/>
  <c r="D967"/>
  <c r="H967" s="1"/>
  <c r="C968"/>
  <c r="E967"/>
  <c r="O967"/>
  <c r="S967" s="1"/>
  <c r="T967"/>
  <c r="U967" s="1"/>
  <c r="N968"/>
  <c r="P967"/>
  <c r="AB965"/>
  <c r="Z965"/>
  <c r="AA965" s="1"/>
  <c r="M966"/>
  <c r="K966"/>
  <c r="L966" s="1"/>
  <c r="Y966"/>
  <c r="AB966" l="1"/>
  <c r="Z966"/>
  <c r="AA966" s="1"/>
  <c r="M967"/>
  <c r="K967"/>
  <c r="L967" s="1"/>
  <c r="Y967"/>
  <c r="T968"/>
  <c r="U968" s="1"/>
  <c r="N969"/>
  <c r="P968"/>
  <c r="X967"/>
  <c r="V967"/>
  <c r="W967" s="1"/>
  <c r="I968"/>
  <c r="J968" s="1"/>
  <c r="D968"/>
  <c r="H968" s="1"/>
  <c r="C969"/>
  <c r="E968"/>
  <c r="O968"/>
  <c r="S968" s="1"/>
  <c r="X968" l="1"/>
  <c r="V968"/>
  <c r="W968" s="1"/>
  <c r="I969"/>
  <c r="J969" s="1"/>
  <c r="D969"/>
  <c r="H969" s="1"/>
  <c r="C970"/>
  <c r="E969"/>
  <c r="O969"/>
  <c r="S969" s="1"/>
  <c r="T969"/>
  <c r="U969" s="1"/>
  <c r="N970"/>
  <c r="P969"/>
  <c r="M968"/>
  <c r="K968"/>
  <c r="L968" s="1"/>
  <c r="Y968"/>
  <c r="AB967"/>
  <c r="Z967"/>
  <c r="AA967" s="1"/>
  <c r="AB968" l="1"/>
  <c r="Z968"/>
  <c r="AA968" s="1"/>
  <c r="M969"/>
  <c r="K969"/>
  <c r="L969" s="1"/>
  <c r="Y969"/>
  <c r="T970"/>
  <c r="U970" s="1"/>
  <c r="N971"/>
  <c r="P970"/>
  <c r="X969"/>
  <c r="V969"/>
  <c r="W969" s="1"/>
  <c r="I970"/>
  <c r="J970" s="1"/>
  <c r="D970"/>
  <c r="H970" s="1"/>
  <c r="C971"/>
  <c r="E970"/>
  <c r="O970"/>
  <c r="S970" s="1"/>
  <c r="X970" l="1"/>
  <c r="V970"/>
  <c r="W970" s="1"/>
  <c r="I971"/>
  <c r="J971" s="1"/>
  <c r="D971"/>
  <c r="H971" s="1"/>
  <c r="C972"/>
  <c r="E971"/>
  <c r="O971"/>
  <c r="S971" s="1"/>
  <c r="T971"/>
  <c r="U971" s="1"/>
  <c r="N972"/>
  <c r="P971"/>
  <c r="M970"/>
  <c r="K970"/>
  <c r="L970" s="1"/>
  <c r="Y970"/>
  <c r="AB969"/>
  <c r="Z969"/>
  <c r="AA969" s="1"/>
  <c r="T972" l="1"/>
  <c r="U972" s="1"/>
  <c r="N973"/>
  <c r="P972"/>
  <c r="X971"/>
  <c r="V971"/>
  <c r="W971" s="1"/>
  <c r="I972"/>
  <c r="J972" s="1"/>
  <c r="D972"/>
  <c r="H972" s="1"/>
  <c r="C973"/>
  <c r="E972"/>
  <c r="O972"/>
  <c r="S972" s="1"/>
  <c r="AB970"/>
  <c r="Z970"/>
  <c r="AA970" s="1"/>
  <c r="M971"/>
  <c r="K971"/>
  <c r="L971" s="1"/>
  <c r="Y971"/>
  <c r="X972" l="1"/>
  <c r="V972"/>
  <c r="W972" s="1"/>
  <c r="I973"/>
  <c r="J973" s="1"/>
  <c r="D973"/>
  <c r="H973" s="1"/>
  <c r="C974"/>
  <c r="E973"/>
  <c r="O973"/>
  <c r="S973" s="1"/>
  <c r="T973"/>
  <c r="U973" s="1"/>
  <c r="N974"/>
  <c r="P973"/>
  <c r="AB971"/>
  <c r="Z971"/>
  <c r="AA971" s="1"/>
  <c r="M972"/>
  <c r="K972"/>
  <c r="L972" s="1"/>
  <c r="Y972"/>
  <c r="T974" l="1"/>
  <c r="U974" s="1"/>
  <c r="N975"/>
  <c r="P974"/>
  <c r="X973"/>
  <c r="V973"/>
  <c r="W973" s="1"/>
  <c r="I974"/>
  <c r="J974" s="1"/>
  <c r="D974"/>
  <c r="H974" s="1"/>
  <c r="C975"/>
  <c r="E974"/>
  <c r="O974"/>
  <c r="S974" s="1"/>
  <c r="AB972"/>
  <c r="Z972"/>
  <c r="AA972" s="1"/>
  <c r="M973"/>
  <c r="K973"/>
  <c r="L973" s="1"/>
  <c r="Y973"/>
  <c r="M974" l="1"/>
  <c r="K974"/>
  <c r="L974" s="1"/>
  <c r="Y974"/>
  <c r="AB973"/>
  <c r="Z973"/>
  <c r="AA973" s="1"/>
  <c r="X974"/>
  <c r="V974"/>
  <c r="W974" s="1"/>
  <c r="I975"/>
  <c r="J975" s="1"/>
  <c r="D975"/>
  <c r="H975" s="1"/>
  <c r="C976"/>
  <c r="E975"/>
  <c r="O975"/>
  <c r="S975" s="1"/>
  <c r="T975"/>
  <c r="U975" s="1"/>
  <c r="N976"/>
  <c r="P975"/>
  <c r="M975" l="1"/>
  <c r="K975"/>
  <c r="L975" s="1"/>
  <c r="Y975"/>
  <c r="T976"/>
  <c r="U976" s="1"/>
  <c r="N977"/>
  <c r="P976"/>
  <c r="X975"/>
  <c r="V975"/>
  <c r="W975" s="1"/>
  <c r="I976"/>
  <c r="J976" s="1"/>
  <c r="D976"/>
  <c r="H976" s="1"/>
  <c r="C977"/>
  <c r="E976"/>
  <c r="O976"/>
  <c r="S976" s="1"/>
  <c r="AB974"/>
  <c r="Z974"/>
  <c r="AA974" s="1"/>
  <c r="X976" l="1"/>
  <c r="V976"/>
  <c r="W976" s="1"/>
  <c r="I977"/>
  <c r="J977" s="1"/>
  <c r="D977"/>
  <c r="H977" s="1"/>
  <c r="C978"/>
  <c r="E977"/>
  <c r="O977"/>
  <c r="S977" s="1"/>
  <c r="T977"/>
  <c r="U977" s="1"/>
  <c r="N978"/>
  <c r="P977"/>
  <c r="AB975"/>
  <c r="Z975"/>
  <c r="AA975" s="1"/>
  <c r="M976"/>
  <c r="K976"/>
  <c r="L976" s="1"/>
  <c r="Y976"/>
  <c r="AB976" l="1"/>
  <c r="Z976"/>
  <c r="AA976" s="1"/>
  <c r="T978"/>
  <c r="U978" s="1"/>
  <c r="N979"/>
  <c r="P978"/>
  <c r="X977"/>
  <c r="V977"/>
  <c r="W977" s="1"/>
  <c r="I978"/>
  <c r="J978" s="1"/>
  <c r="D978"/>
  <c r="H978" s="1"/>
  <c r="C979"/>
  <c r="E978"/>
  <c r="O978"/>
  <c r="S978" s="1"/>
  <c r="M977"/>
  <c r="K977"/>
  <c r="L977" s="1"/>
  <c r="Y977"/>
  <c r="AB977" l="1"/>
  <c r="Z977"/>
  <c r="AA977" s="1"/>
  <c r="X978"/>
  <c r="V978"/>
  <c r="W978" s="1"/>
  <c r="C980"/>
  <c r="I979"/>
  <c r="J979" s="1"/>
  <c r="D979"/>
  <c r="H979" s="1"/>
  <c r="E979"/>
  <c r="O979"/>
  <c r="S979" s="1"/>
  <c r="N980"/>
  <c r="T979"/>
  <c r="U979" s="1"/>
  <c r="P979"/>
  <c r="M978"/>
  <c r="K978"/>
  <c r="L978" s="1"/>
  <c r="Y978"/>
  <c r="X979" l="1"/>
  <c r="V979"/>
  <c r="W979" s="1"/>
  <c r="Y979"/>
  <c r="M979"/>
  <c r="K979"/>
  <c r="L979" s="1"/>
  <c r="C981"/>
  <c r="E980"/>
  <c r="I980"/>
  <c r="J980" s="1"/>
  <c r="D980"/>
  <c r="H980" s="1"/>
  <c r="O980"/>
  <c r="S980" s="1"/>
  <c r="AB978"/>
  <c r="Z978"/>
  <c r="AA978" s="1"/>
  <c r="N981"/>
  <c r="P980"/>
  <c r="T980"/>
  <c r="U980" s="1"/>
  <c r="Y980" l="1"/>
  <c r="M980"/>
  <c r="K980"/>
  <c r="L980" s="1"/>
  <c r="AB979"/>
  <c r="Z979"/>
  <c r="AA979" s="1"/>
  <c r="N982"/>
  <c r="P981"/>
  <c r="T981"/>
  <c r="U981" s="1"/>
  <c r="X980"/>
  <c r="V980"/>
  <c r="W980" s="1"/>
  <c r="C982"/>
  <c r="E981"/>
  <c r="I981"/>
  <c r="J981" s="1"/>
  <c r="D981"/>
  <c r="H981" s="1"/>
  <c r="O981"/>
  <c r="S981" s="1"/>
  <c r="Y981" l="1"/>
  <c r="M981"/>
  <c r="K981"/>
  <c r="L981" s="1"/>
  <c r="N983"/>
  <c r="P982"/>
  <c r="T982"/>
  <c r="U982" s="1"/>
  <c r="AB980"/>
  <c r="Z980"/>
  <c r="AA980" s="1"/>
  <c r="X981"/>
  <c r="V981"/>
  <c r="W981" s="1"/>
  <c r="C983"/>
  <c r="E982"/>
  <c r="I982"/>
  <c r="J982" s="1"/>
  <c r="D982"/>
  <c r="H982" s="1"/>
  <c r="O982"/>
  <c r="S982" s="1"/>
  <c r="Y982" l="1"/>
  <c r="M982"/>
  <c r="K982"/>
  <c r="L982" s="1"/>
  <c r="X982"/>
  <c r="V982"/>
  <c r="W982" s="1"/>
  <c r="C984"/>
  <c r="E983"/>
  <c r="I983"/>
  <c r="J983" s="1"/>
  <c r="D983"/>
  <c r="H983" s="1"/>
  <c r="O983"/>
  <c r="S983" s="1"/>
  <c r="AB981"/>
  <c r="Z981"/>
  <c r="AA981" s="1"/>
  <c r="N984"/>
  <c r="P983"/>
  <c r="T983"/>
  <c r="U983" s="1"/>
  <c r="N985" l="1"/>
  <c r="P984"/>
  <c r="T984"/>
  <c r="U984" s="1"/>
  <c r="X983"/>
  <c r="V983"/>
  <c r="W983" s="1"/>
  <c r="C985"/>
  <c r="E984"/>
  <c r="I984"/>
  <c r="J984" s="1"/>
  <c r="D984"/>
  <c r="H984" s="1"/>
  <c r="O984"/>
  <c r="S984" s="1"/>
  <c r="AB982"/>
  <c r="Z982"/>
  <c r="AA982" s="1"/>
  <c r="Y983"/>
  <c r="M983"/>
  <c r="K983"/>
  <c r="L983" s="1"/>
  <c r="Y984" l="1"/>
  <c r="M984"/>
  <c r="K984"/>
  <c r="L984" s="1"/>
  <c r="N986"/>
  <c r="P985"/>
  <c r="T985"/>
  <c r="U985" s="1"/>
  <c r="AB983"/>
  <c r="Z983"/>
  <c r="AA983" s="1"/>
  <c r="X984"/>
  <c r="V984"/>
  <c r="W984" s="1"/>
  <c r="C986"/>
  <c r="E985"/>
  <c r="I985"/>
  <c r="J985" s="1"/>
  <c r="D985"/>
  <c r="H985" s="1"/>
  <c r="O985"/>
  <c r="S985" s="1"/>
  <c r="X985" l="1"/>
  <c r="V985"/>
  <c r="W985" s="1"/>
  <c r="C987"/>
  <c r="E986"/>
  <c r="I986"/>
  <c r="J986" s="1"/>
  <c r="D986"/>
  <c r="H986" s="1"/>
  <c r="O986"/>
  <c r="S986" s="1"/>
  <c r="N987"/>
  <c r="P986"/>
  <c r="T986"/>
  <c r="U986" s="1"/>
  <c r="Y985"/>
  <c r="M985"/>
  <c r="K985"/>
  <c r="L985" s="1"/>
  <c r="AB984"/>
  <c r="Z984"/>
  <c r="AA984" s="1"/>
  <c r="T987" l="1"/>
  <c r="U987" s="1"/>
  <c r="N988"/>
  <c r="P987"/>
  <c r="Y986"/>
  <c r="M986"/>
  <c r="K986"/>
  <c r="L986" s="1"/>
  <c r="AB985"/>
  <c r="Z985"/>
  <c r="AA985" s="1"/>
  <c r="X986"/>
  <c r="V986"/>
  <c r="W986" s="1"/>
  <c r="C988"/>
  <c r="E987"/>
  <c r="I987"/>
  <c r="J987" s="1"/>
  <c r="D987"/>
  <c r="H987" s="1"/>
  <c r="O987"/>
  <c r="S987" s="1"/>
  <c r="M987" l="1"/>
  <c r="Y987"/>
  <c r="K987"/>
  <c r="L987" s="1"/>
  <c r="X987"/>
  <c r="V987"/>
  <c r="W987" s="1"/>
  <c r="I988"/>
  <c r="J988" s="1"/>
  <c r="D988"/>
  <c r="H988" s="1"/>
  <c r="C989"/>
  <c r="E988"/>
  <c r="O988"/>
  <c r="S988" s="1"/>
  <c r="AB986"/>
  <c r="Z986"/>
  <c r="AA986" s="1"/>
  <c r="T988"/>
  <c r="U988" s="1"/>
  <c r="N989"/>
  <c r="P988"/>
  <c r="M988" l="1"/>
  <c r="K988"/>
  <c r="L988" s="1"/>
  <c r="Y988"/>
  <c r="AB987"/>
  <c r="Z987"/>
  <c r="AA987" s="1"/>
  <c r="T989"/>
  <c r="U989" s="1"/>
  <c r="N990"/>
  <c r="P989"/>
  <c r="X988"/>
  <c r="V988"/>
  <c r="W988" s="1"/>
  <c r="I989"/>
  <c r="J989" s="1"/>
  <c r="D989"/>
  <c r="H989" s="1"/>
  <c r="C990"/>
  <c r="E989"/>
  <c r="O989"/>
  <c r="S989" s="1"/>
  <c r="X989" l="1"/>
  <c r="V989"/>
  <c r="W989" s="1"/>
  <c r="I990"/>
  <c r="J990" s="1"/>
  <c r="D990"/>
  <c r="H990" s="1"/>
  <c r="C991"/>
  <c r="E990"/>
  <c r="O990"/>
  <c r="S990" s="1"/>
  <c r="T990"/>
  <c r="U990" s="1"/>
  <c r="N991"/>
  <c r="P990"/>
  <c r="M989"/>
  <c r="K989"/>
  <c r="L989" s="1"/>
  <c r="Y989"/>
  <c r="AB988"/>
  <c r="Z988"/>
  <c r="AA988" s="1"/>
  <c r="T991" l="1"/>
  <c r="U991" s="1"/>
  <c r="N992"/>
  <c r="P991"/>
  <c r="X990"/>
  <c r="V990"/>
  <c r="W990" s="1"/>
  <c r="I991"/>
  <c r="J991" s="1"/>
  <c r="D991"/>
  <c r="H991" s="1"/>
  <c r="C992"/>
  <c r="E991"/>
  <c r="O991"/>
  <c r="S991" s="1"/>
  <c r="AB989"/>
  <c r="Z989"/>
  <c r="AA989" s="1"/>
  <c r="M990"/>
  <c r="K990"/>
  <c r="L990" s="1"/>
  <c r="Y990"/>
  <c r="X991" l="1"/>
  <c r="V991"/>
  <c r="W991" s="1"/>
  <c r="I992"/>
  <c r="J992" s="1"/>
  <c r="D992"/>
  <c r="H992" s="1"/>
  <c r="C993"/>
  <c r="E992"/>
  <c r="O992"/>
  <c r="S992" s="1"/>
  <c r="T992"/>
  <c r="U992" s="1"/>
  <c r="N993"/>
  <c r="P992"/>
  <c r="AB990"/>
  <c r="Z990"/>
  <c r="AA990" s="1"/>
  <c r="M991"/>
  <c r="K991"/>
  <c r="L991" s="1"/>
  <c r="Y991"/>
  <c r="T993" l="1"/>
  <c r="U993" s="1"/>
  <c r="N994"/>
  <c r="P993"/>
  <c r="X992"/>
  <c r="V992"/>
  <c r="W992" s="1"/>
  <c r="I993"/>
  <c r="J993" s="1"/>
  <c r="D993"/>
  <c r="H993" s="1"/>
  <c r="C994"/>
  <c r="E993"/>
  <c r="O993"/>
  <c r="S993" s="1"/>
  <c r="AB991"/>
  <c r="Z991"/>
  <c r="AA991" s="1"/>
  <c r="M992"/>
  <c r="K992"/>
  <c r="L992" s="1"/>
  <c r="Y992"/>
  <c r="M993" l="1"/>
  <c r="K993"/>
  <c r="L993" s="1"/>
  <c r="Y993"/>
  <c r="AB992"/>
  <c r="Z992"/>
  <c r="AA992" s="1"/>
  <c r="X993"/>
  <c r="V993"/>
  <c r="W993" s="1"/>
  <c r="I994"/>
  <c r="J994" s="1"/>
  <c r="D994"/>
  <c r="H994" s="1"/>
  <c r="C995"/>
  <c r="E994"/>
  <c r="O994"/>
  <c r="S994" s="1"/>
  <c r="T994"/>
  <c r="U994" s="1"/>
  <c r="N995"/>
  <c r="P994"/>
  <c r="T995" l="1"/>
  <c r="U995" s="1"/>
  <c r="N996"/>
  <c r="P995"/>
  <c r="I995"/>
  <c r="J995" s="1"/>
  <c r="D995"/>
  <c r="H995" s="1"/>
  <c r="C996"/>
  <c r="E995"/>
  <c r="O995"/>
  <c r="S995" s="1"/>
  <c r="M994"/>
  <c r="K994"/>
  <c r="L994" s="1"/>
  <c r="Y994"/>
  <c r="AB993"/>
  <c r="Z993"/>
  <c r="AA993" s="1"/>
  <c r="X994"/>
  <c r="V994"/>
  <c r="W994" s="1"/>
  <c r="M995" l="1"/>
  <c r="K995"/>
  <c r="L995" s="1"/>
  <c r="Y995"/>
  <c r="AB994"/>
  <c r="Z994"/>
  <c r="AA994" s="1"/>
  <c r="X995"/>
  <c r="V995"/>
  <c r="W995" s="1"/>
  <c r="I996"/>
  <c r="J996" s="1"/>
  <c r="D996"/>
  <c r="H996" s="1"/>
  <c r="C997"/>
  <c r="E996"/>
  <c r="O996"/>
  <c r="S996" s="1"/>
  <c r="T996"/>
  <c r="U996" s="1"/>
  <c r="N997"/>
  <c r="P996"/>
  <c r="AB995" l="1"/>
  <c r="Z995"/>
  <c r="AA995" s="1"/>
  <c r="M996"/>
  <c r="K996"/>
  <c r="L996" s="1"/>
  <c r="Y996"/>
  <c r="T997"/>
  <c r="U997" s="1"/>
  <c r="N998"/>
  <c r="P997"/>
  <c r="X996"/>
  <c r="V996"/>
  <c r="W996" s="1"/>
  <c r="I997"/>
  <c r="J997" s="1"/>
  <c r="D997"/>
  <c r="H997" s="1"/>
  <c r="C998"/>
  <c r="E997"/>
  <c r="O997"/>
  <c r="S997" s="1"/>
  <c r="M997" l="1"/>
  <c r="K997"/>
  <c r="L997" s="1"/>
  <c r="Y997"/>
  <c r="X997"/>
  <c r="V997"/>
  <c r="W997" s="1"/>
  <c r="I998"/>
  <c r="J998" s="1"/>
  <c r="D998"/>
  <c r="H998" s="1"/>
  <c r="C999"/>
  <c r="E998"/>
  <c r="O998"/>
  <c r="S998" s="1"/>
  <c r="T998"/>
  <c r="U998" s="1"/>
  <c r="N999"/>
  <c r="P998"/>
  <c r="AB996"/>
  <c r="Z996"/>
  <c r="AA996" s="1"/>
  <c r="M998" l="1"/>
  <c r="K998"/>
  <c r="L998" s="1"/>
  <c r="Y998"/>
  <c r="AB997"/>
  <c r="Z997"/>
  <c r="AA997" s="1"/>
  <c r="T999"/>
  <c r="U999" s="1"/>
  <c r="N1000"/>
  <c r="P999"/>
  <c r="X998"/>
  <c r="V998"/>
  <c r="W998" s="1"/>
  <c r="I999"/>
  <c r="J999" s="1"/>
  <c r="D999"/>
  <c r="H999" s="1"/>
  <c r="C1000"/>
  <c r="E999"/>
  <c r="O999"/>
  <c r="S999" s="1"/>
  <c r="X999" l="1"/>
  <c r="V999"/>
  <c r="W999" s="1"/>
  <c r="C1001"/>
  <c r="I1000"/>
  <c r="J1000" s="1"/>
  <c r="D1000"/>
  <c r="H1000" s="1"/>
  <c r="E1000"/>
  <c r="O1000"/>
  <c r="S1000" s="1"/>
  <c r="N1001"/>
  <c r="T1000"/>
  <c r="U1000" s="1"/>
  <c r="P1000"/>
  <c r="M999"/>
  <c r="K999"/>
  <c r="L999" s="1"/>
  <c r="Y999"/>
  <c r="AB998"/>
  <c r="Z998"/>
  <c r="AA998" s="1"/>
  <c r="X1000" l="1"/>
  <c r="V1000"/>
  <c r="W1000" s="1"/>
  <c r="Y1000"/>
  <c r="M1000"/>
  <c r="K1000"/>
  <c r="L1000" s="1"/>
  <c r="C1002"/>
  <c r="E1001"/>
  <c r="I1001"/>
  <c r="J1001" s="1"/>
  <c r="D1001"/>
  <c r="H1001" s="1"/>
  <c r="O1001"/>
  <c r="S1001" s="1"/>
  <c r="AB999"/>
  <c r="Z999"/>
  <c r="AA999" s="1"/>
  <c r="N1002"/>
  <c r="P1001"/>
  <c r="T1001"/>
  <c r="U1001" s="1"/>
  <c r="Y1001" l="1"/>
  <c r="K1001"/>
  <c r="L1001" s="1"/>
  <c r="M1001"/>
  <c r="AB1000"/>
  <c r="Z1000"/>
  <c r="AA1000" s="1"/>
  <c r="N1003"/>
  <c r="P1002"/>
  <c r="T1002"/>
  <c r="U1002" s="1"/>
  <c r="X1001"/>
  <c r="V1001"/>
  <c r="W1001" s="1"/>
  <c r="C1003"/>
  <c r="E1002"/>
  <c r="I1002"/>
  <c r="J1002" s="1"/>
  <c r="D1002"/>
  <c r="H1002" s="1"/>
  <c r="O1002"/>
  <c r="S1002" s="1"/>
  <c r="X1002" l="1"/>
  <c r="V1002"/>
  <c r="W1002" s="1"/>
  <c r="C1004"/>
  <c r="E1003"/>
  <c r="I1003"/>
  <c r="J1003" s="1"/>
  <c r="D1003"/>
  <c r="H1003" s="1"/>
  <c r="O1003"/>
  <c r="S1003" s="1"/>
  <c r="Y1002"/>
  <c r="M1002"/>
  <c r="K1002"/>
  <c r="L1002" s="1"/>
  <c r="N1004"/>
  <c r="P1003"/>
  <c r="T1003"/>
  <c r="U1003" s="1"/>
  <c r="AB1001"/>
  <c r="Z1001"/>
  <c r="AA1001" s="1"/>
  <c r="AB1002" l="1"/>
  <c r="Z1002"/>
  <c r="AA1002" s="1"/>
  <c r="Y1003"/>
  <c r="M1003"/>
  <c r="K1003"/>
  <c r="L1003" s="1"/>
  <c r="N1005"/>
  <c r="P1004"/>
  <c r="T1004"/>
  <c r="U1004" s="1"/>
  <c r="X1003"/>
  <c r="V1003"/>
  <c r="W1003" s="1"/>
  <c r="C1005"/>
  <c r="E1004"/>
  <c r="I1004"/>
  <c r="J1004" s="1"/>
  <c r="D1004"/>
  <c r="H1004" s="1"/>
  <c r="O1004"/>
  <c r="S1004" s="1"/>
  <c r="X1004" l="1"/>
  <c r="V1004"/>
  <c r="W1004" s="1"/>
  <c r="C1006"/>
  <c r="E1005"/>
  <c r="I1005"/>
  <c r="J1005" s="1"/>
  <c r="D1005"/>
  <c r="H1005" s="1"/>
  <c r="O1005"/>
  <c r="S1005" s="1"/>
  <c r="Y1004"/>
  <c r="M1004"/>
  <c r="K1004"/>
  <c r="L1004" s="1"/>
  <c r="N1006"/>
  <c r="P1005"/>
  <c r="T1005"/>
  <c r="U1005" s="1"/>
  <c r="AB1003"/>
  <c r="Z1003"/>
  <c r="AA1003" s="1"/>
  <c r="AB1004" l="1"/>
  <c r="Z1004"/>
  <c r="AA1004" s="1"/>
  <c r="X1005"/>
  <c r="V1005"/>
  <c r="W1005" s="1"/>
  <c r="C1007"/>
  <c r="E1006"/>
  <c r="I1006"/>
  <c r="J1006" s="1"/>
  <c r="D1006"/>
  <c r="H1006" s="1"/>
  <c r="O1006"/>
  <c r="S1006" s="1"/>
  <c r="N1007"/>
  <c r="P1006"/>
  <c r="T1006"/>
  <c r="U1006" s="1"/>
  <c r="Y1005"/>
  <c r="M1005"/>
  <c r="K1005"/>
  <c r="L1005" s="1"/>
  <c r="N1008" l="1"/>
  <c r="P1007"/>
  <c r="T1007"/>
  <c r="U1007" s="1"/>
  <c r="X1006"/>
  <c r="V1006"/>
  <c r="W1006" s="1"/>
  <c r="C1008"/>
  <c r="E1007"/>
  <c r="I1007"/>
  <c r="J1007" s="1"/>
  <c r="D1007"/>
  <c r="H1007" s="1"/>
  <c r="O1007"/>
  <c r="S1007" s="1"/>
  <c r="AB1005"/>
  <c r="Z1005"/>
  <c r="AA1005" s="1"/>
  <c r="Y1006"/>
  <c r="M1006"/>
  <c r="K1006"/>
  <c r="L1006" s="1"/>
  <c r="AB1006" l="1"/>
  <c r="Z1006"/>
  <c r="AA1006" s="1"/>
  <c r="X1007"/>
  <c r="V1007"/>
  <c r="W1007" s="1"/>
  <c r="C1009"/>
  <c r="E1008"/>
  <c r="I1008"/>
  <c r="J1008" s="1"/>
  <c r="D1008"/>
  <c r="H1008" s="1"/>
  <c r="O1008"/>
  <c r="S1008" s="1"/>
  <c r="Y1007"/>
  <c r="M1007"/>
  <c r="K1007"/>
  <c r="L1007" s="1"/>
  <c r="N1009"/>
  <c r="P1008"/>
  <c r="T1008"/>
  <c r="U1008" s="1"/>
  <c r="AB1007" l="1"/>
  <c r="Z1007"/>
  <c r="AA1007" s="1"/>
  <c r="X1008"/>
  <c r="V1008"/>
  <c r="W1008" s="1"/>
  <c r="C1010"/>
  <c r="E1009"/>
  <c r="I1009"/>
  <c r="J1009" s="1"/>
  <c r="D1009"/>
  <c r="H1009" s="1"/>
  <c r="O1009"/>
  <c r="S1009" s="1"/>
  <c r="N1010"/>
  <c r="P1009"/>
  <c r="T1009"/>
  <c r="U1009" s="1"/>
  <c r="Y1008"/>
  <c r="M1008"/>
  <c r="K1008"/>
  <c r="L1008" s="1"/>
  <c r="AB1008" l="1"/>
  <c r="Z1008"/>
  <c r="AA1008" s="1"/>
  <c r="Y1009"/>
  <c r="M1009"/>
  <c r="K1009"/>
  <c r="L1009" s="1"/>
  <c r="N1011"/>
  <c r="P1010"/>
  <c r="T1010"/>
  <c r="U1010" s="1"/>
  <c r="X1009"/>
  <c r="V1009"/>
  <c r="W1009" s="1"/>
  <c r="C1011"/>
  <c r="E1010"/>
  <c r="I1010"/>
  <c r="J1010" s="1"/>
  <c r="D1010"/>
  <c r="H1010" s="1"/>
  <c r="O1010"/>
  <c r="S1010" s="1"/>
  <c r="X1010" l="1"/>
  <c r="V1010"/>
  <c r="W1010" s="1"/>
  <c r="C1012"/>
  <c r="E1011"/>
  <c r="I1011"/>
  <c r="J1011" s="1"/>
  <c r="D1011"/>
  <c r="H1011" s="1"/>
  <c r="O1011"/>
  <c r="S1011" s="1"/>
  <c r="AB1009"/>
  <c r="Z1009"/>
  <c r="AA1009" s="1"/>
  <c r="Y1010"/>
  <c r="M1010"/>
  <c r="K1010"/>
  <c r="L1010" s="1"/>
  <c r="N1012"/>
  <c r="P1011"/>
  <c r="T1011"/>
  <c r="U1011" s="1"/>
  <c r="N1013" l="1"/>
  <c r="P1012"/>
  <c r="T1012"/>
  <c r="U1012" s="1"/>
  <c r="AB1010"/>
  <c r="Z1010"/>
  <c r="AA1010" s="1"/>
  <c r="Y1011"/>
  <c r="M1011"/>
  <c r="K1011"/>
  <c r="L1011" s="1"/>
  <c r="X1011"/>
  <c r="V1011"/>
  <c r="W1011" s="1"/>
  <c r="C1013"/>
  <c r="E1012"/>
  <c r="I1012"/>
  <c r="J1012" s="1"/>
  <c r="D1012"/>
  <c r="H1012" s="1"/>
  <c r="O1012"/>
  <c r="S1012" s="1"/>
  <c r="AB1011" l="1"/>
  <c r="Z1011"/>
  <c r="AA1011" s="1"/>
  <c r="X1012"/>
  <c r="V1012"/>
  <c r="W1012" s="1"/>
  <c r="C1014"/>
  <c r="E1013"/>
  <c r="I1013"/>
  <c r="J1013" s="1"/>
  <c r="D1013"/>
  <c r="H1013" s="1"/>
  <c r="O1013"/>
  <c r="S1013" s="1"/>
  <c r="Y1012"/>
  <c r="M1012"/>
  <c r="K1012"/>
  <c r="L1012" s="1"/>
  <c r="N1014"/>
  <c r="P1013"/>
  <c r="T1013"/>
  <c r="U1013" s="1"/>
  <c r="N1015" l="1"/>
  <c r="P1014"/>
  <c r="T1014"/>
  <c r="U1014" s="1"/>
  <c r="X1013"/>
  <c r="V1013"/>
  <c r="W1013" s="1"/>
  <c r="C1015"/>
  <c r="E1014"/>
  <c r="I1014"/>
  <c r="J1014" s="1"/>
  <c r="D1014"/>
  <c r="H1014" s="1"/>
  <c r="O1014"/>
  <c r="S1014" s="1"/>
  <c r="AB1012"/>
  <c r="Z1012"/>
  <c r="AA1012" s="1"/>
  <c r="Y1013"/>
  <c r="M1013"/>
  <c r="K1013"/>
  <c r="L1013" s="1"/>
  <c r="X1014" l="1"/>
  <c r="V1014"/>
  <c r="W1014" s="1"/>
  <c r="C1016"/>
  <c r="E1015"/>
  <c r="I1015"/>
  <c r="J1015" s="1"/>
  <c r="D1015"/>
  <c r="H1015" s="1"/>
  <c r="O1015"/>
  <c r="S1015" s="1"/>
  <c r="AB1013"/>
  <c r="Z1013"/>
  <c r="AA1013" s="1"/>
  <c r="Y1014"/>
  <c r="M1014"/>
  <c r="K1014"/>
  <c r="L1014" s="1"/>
  <c r="N1016"/>
  <c r="P1015"/>
  <c r="T1015"/>
  <c r="U1015" s="1"/>
  <c r="X1015" l="1"/>
  <c r="V1015"/>
  <c r="W1015" s="1"/>
  <c r="C1017"/>
  <c r="E1016"/>
  <c r="I1016"/>
  <c r="J1016" s="1"/>
  <c r="D1016"/>
  <c r="H1016" s="1"/>
  <c r="O1016"/>
  <c r="S1016" s="1"/>
  <c r="N1017"/>
  <c r="P1016"/>
  <c r="T1016"/>
  <c r="U1016" s="1"/>
  <c r="AB1014"/>
  <c r="Z1014"/>
  <c r="AA1014" s="1"/>
  <c r="Y1015"/>
  <c r="M1015"/>
  <c r="K1015"/>
  <c r="L1015" s="1"/>
  <c r="N1018" l="1"/>
  <c r="P1017"/>
  <c r="T1017"/>
  <c r="U1017" s="1"/>
  <c r="Y1016"/>
  <c r="M1016"/>
  <c r="K1016"/>
  <c r="L1016" s="1"/>
  <c r="AB1015"/>
  <c r="Z1015"/>
  <c r="AA1015" s="1"/>
  <c r="X1016"/>
  <c r="V1016"/>
  <c r="W1016" s="1"/>
  <c r="C1018"/>
  <c r="E1017"/>
  <c r="I1017"/>
  <c r="J1017" s="1"/>
  <c r="D1017"/>
  <c r="H1017" s="1"/>
  <c r="O1017"/>
  <c r="S1017" s="1"/>
  <c r="X1017" l="1"/>
  <c r="V1017"/>
  <c r="W1017" s="1"/>
  <c r="C1019"/>
  <c r="E1018"/>
  <c r="I1018"/>
  <c r="J1018" s="1"/>
  <c r="D1018"/>
  <c r="H1018" s="1"/>
  <c r="O1018"/>
  <c r="S1018" s="1"/>
  <c r="Y1017"/>
  <c r="M1017"/>
  <c r="K1017"/>
  <c r="L1017" s="1"/>
  <c r="AB1016"/>
  <c r="Z1016"/>
  <c r="AA1016" s="1"/>
  <c r="N1019"/>
  <c r="P1018"/>
  <c r="T1018"/>
  <c r="U1018" s="1"/>
  <c r="N1020" l="1"/>
  <c r="P1019"/>
  <c r="T1019"/>
  <c r="U1019" s="1"/>
  <c r="X1018"/>
  <c r="V1018"/>
  <c r="W1018" s="1"/>
  <c r="C1020"/>
  <c r="E1019"/>
  <c r="I1019"/>
  <c r="J1019" s="1"/>
  <c r="D1019"/>
  <c r="H1019" s="1"/>
  <c r="O1019"/>
  <c r="S1019" s="1"/>
  <c r="AB1017"/>
  <c r="Z1017"/>
  <c r="AA1017" s="1"/>
  <c r="Y1018"/>
  <c r="M1018"/>
  <c r="K1018"/>
  <c r="L1018" s="1"/>
  <c r="Y1019" l="1"/>
  <c r="M1019"/>
  <c r="K1019"/>
  <c r="L1019" s="1"/>
  <c r="N1021"/>
  <c r="P1020"/>
  <c r="T1020"/>
  <c r="U1020" s="1"/>
  <c r="AB1018"/>
  <c r="Z1018"/>
  <c r="AA1018" s="1"/>
  <c r="X1019"/>
  <c r="V1019"/>
  <c r="W1019" s="1"/>
  <c r="C1021"/>
  <c r="E1020"/>
  <c r="I1020"/>
  <c r="J1020" s="1"/>
  <c r="D1020"/>
  <c r="H1020" s="1"/>
  <c r="O1020"/>
  <c r="S1020" s="1"/>
  <c r="Y1020" l="1"/>
  <c r="M1020"/>
  <c r="I12" s="1"/>
  <c r="K1020"/>
  <c r="L1020" s="1"/>
  <c r="Q1020"/>
  <c r="X1020"/>
  <c r="V1020"/>
  <c r="W1020" s="1"/>
  <c r="E1021"/>
  <c r="G1020" s="1"/>
  <c r="I1021"/>
  <c r="J1021" s="1"/>
  <c r="D1021"/>
  <c r="H1021" s="1"/>
  <c r="O1021"/>
  <c r="S1021" s="1"/>
  <c r="P1021"/>
  <c r="Q1018" s="1"/>
  <c r="T1021"/>
  <c r="U1021" s="1"/>
  <c r="AB1019"/>
  <c r="Z1019"/>
  <c r="AA1019" s="1"/>
  <c r="G1013"/>
  <c r="G1017"/>
  <c r="Q1021" l="1"/>
  <c r="Q22"/>
  <c r="Q23"/>
  <c r="Q26"/>
  <c r="Q24"/>
  <c r="Q25"/>
  <c r="Q27"/>
  <c r="Q28"/>
  <c r="Q30"/>
  <c r="Q29"/>
  <c r="Q31"/>
  <c r="Q32"/>
  <c r="Q33"/>
  <c r="Q37"/>
  <c r="Q34"/>
  <c r="Q35"/>
  <c r="Q36"/>
  <c r="Q38"/>
  <c r="Q39"/>
  <c r="Q40"/>
  <c r="Q44"/>
  <c r="Q41"/>
  <c r="Q42"/>
  <c r="Q43"/>
  <c r="Q45"/>
  <c r="Q46"/>
  <c r="Q49"/>
  <c r="Q48"/>
  <c r="Q47"/>
  <c r="Q50"/>
  <c r="Q54"/>
  <c r="Q51"/>
  <c r="Q52"/>
  <c r="Q56"/>
  <c r="Q53"/>
  <c r="Q59"/>
  <c r="Q55"/>
  <c r="Q57"/>
  <c r="Q58"/>
  <c r="Q61"/>
  <c r="Q60"/>
  <c r="Q62"/>
  <c r="Q63"/>
  <c r="Q64"/>
  <c r="Q65"/>
  <c r="Q66"/>
  <c r="Q67"/>
  <c r="Q71"/>
  <c r="Q69"/>
  <c r="Q70"/>
  <c r="Q68"/>
  <c r="Q72"/>
  <c r="Q73"/>
  <c r="Q74"/>
  <c r="Q77"/>
  <c r="Q75"/>
  <c r="Q76"/>
  <c r="Q78"/>
  <c r="Q79"/>
  <c r="Q80"/>
  <c r="Q83"/>
  <c r="Q81"/>
  <c r="Q84"/>
  <c r="Q82"/>
  <c r="Q85"/>
  <c r="Q86"/>
  <c r="Q90"/>
  <c r="Q87"/>
  <c r="Q88"/>
  <c r="Q89"/>
  <c r="Q92"/>
  <c r="Q91"/>
  <c r="Q93"/>
  <c r="Q94"/>
  <c r="Q96"/>
  <c r="Q95"/>
  <c r="Q98"/>
  <c r="Q97"/>
  <c r="Q99"/>
  <c r="Q100"/>
  <c r="Q101"/>
  <c r="Q102"/>
  <c r="Q104"/>
  <c r="Q108"/>
  <c r="Q103"/>
  <c r="Q106"/>
  <c r="Q105"/>
  <c r="Q107"/>
  <c r="Q112"/>
  <c r="Q109"/>
  <c r="Q110"/>
  <c r="Q111"/>
  <c r="Q114"/>
  <c r="Q117"/>
  <c r="Q113"/>
  <c r="Q115"/>
  <c r="Q116"/>
  <c r="Q118"/>
  <c r="Q120"/>
  <c r="Q119"/>
  <c r="Q121"/>
  <c r="Q122"/>
  <c r="Q123"/>
  <c r="Q124"/>
  <c r="Q125"/>
  <c r="Q126"/>
  <c r="Q127"/>
  <c r="Q128"/>
  <c r="Q129"/>
  <c r="Q131"/>
  <c r="Q130"/>
  <c r="Q134"/>
  <c r="Q132"/>
  <c r="Q133"/>
  <c r="Q136"/>
  <c r="Q135"/>
  <c r="Q137"/>
  <c r="Q138"/>
  <c r="Q140"/>
  <c r="Q141"/>
  <c r="Q139"/>
  <c r="Q142"/>
  <c r="Q146"/>
  <c r="Q144"/>
  <c r="Q143"/>
  <c r="Q145"/>
  <c r="Q148"/>
  <c r="Q150"/>
  <c r="Q147"/>
  <c r="Q149"/>
  <c r="Q151"/>
  <c r="Q152"/>
  <c r="Q155"/>
  <c r="Q153"/>
  <c r="Q154"/>
  <c r="Q157"/>
  <c r="Q156"/>
  <c r="Q159"/>
  <c r="Q158"/>
  <c r="Q160"/>
  <c r="Q161"/>
  <c r="Q162"/>
  <c r="Q163"/>
  <c r="Q166"/>
  <c r="Q164"/>
  <c r="Q165"/>
  <c r="Q168"/>
  <c r="Q167"/>
  <c r="Q172"/>
  <c r="Q170"/>
  <c r="Q169"/>
  <c r="Q171"/>
  <c r="Q174"/>
  <c r="Q173"/>
  <c r="Q175"/>
  <c r="Q176"/>
  <c r="Q177"/>
  <c r="Q178"/>
  <c r="Q179"/>
  <c r="Q180"/>
  <c r="Q181"/>
  <c r="Q185"/>
  <c r="Q182"/>
  <c r="Q183"/>
  <c r="Q186"/>
  <c r="Q184"/>
  <c r="Q188"/>
  <c r="Q187"/>
  <c r="Q191"/>
  <c r="Q192"/>
  <c r="Q190"/>
  <c r="Q189"/>
  <c r="Q193"/>
  <c r="Q194"/>
  <c r="Q195"/>
  <c r="Q198"/>
  <c r="Q196"/>
  <c r="Q197"/>
  <c r="Q200"/>
  <c r="Q199"/>
  <c r="Q201"/>
  <c r="Q202"/>
  <c r="Q203"/>
  <c r="Q204"/>
  <c r="Q205"/>
  <c r="Q206"/>
  <c r="Q207"/>
  <c r="Q208"/>
  <c r="Q210"/>
  <c r="Q209"/>
  <c r="Q214"/>
  <c r="Q211"/>
  <c r="Q212"/>
  <c r="Q213"/>
  <c r="Q217"/>
  <c r="Q216"/>
  <c r="Q215"/>
  <c r="Q219"/>
  <c r="Q218"/>
  <c r="Q220"/>
  <c r="Q221"/>
  <c r="Q222"/>
  <c r="Q223"/>
  <c r="Q224"/>
  <c r="Q226"/>
  <c r="Q225"/>
  <c r="Q228"/>
  <c r="Q227"/>
  <c r="Q229"/>
  <c r="Q230"/>
  <c r="Q231"/>
  <c r="Q232"/>
  <c r="Q233"/>
  <c r="Q234"/>
  <c r="Q236"/>
  <c r="Q235"/>
  <c r="Q240"/>
  <c r="Q237"/>
  <c r="Q238"/>
  <c r="Q239"/>
  <c r="Q243"/>
  <c r="Q241"/>
  <c r="Q242"/>
  <c r="Q247"/>
  <c r="Q244"/>
  <c r="Q245"/>
  <c r="Q246"/>
  <c r="Q248"/>
  <c r="Q249"/>
  <c r="Q251"/>
  <c r="Q250"/>
  <c r="Q254"/>
  <c r="Q252"/>
  <c r="Q253"/>
  <c r="Q256"/>
  <c r="Q255"/>
  <c r="Q257"/>
  <c r="Q258"/>
  <c r="Q259"/>
  <c r="Q260"/>
  <c r="Q265"/>
  <c r="Q261"/>
  <c r="Q263"/>
  <c r="Q262"/>
  <c r="Q267"/>
  <c r="Q266"/>
  <c r="Q264"/>
  <c r="Q269"/>
  <c r="Q268"/>
  <c r="Q270"/>
  <c r="Q271"/>
  <c r="Q272"/>
  <c r="Q273"/>
  <c r="Q274"/>
  <c r="Q276"/>
  <c r="Q277"/>
  <c r="Q275"/>
  <c r="Q280"/>
  <c r="Q278"/>
  <c r="Q279"/>
  <c r="Q281"/>
  <c r="Q282"/>
  <c r="Q286"/>
  <c r="Q284"/>
  <c r="Q283"/>
  <c r="Q285"/>
  <c r="Q289"/>
  <c r="Q287"/>
  <c r="Q288"/>
  <c r="Q291"/>
  <c r="Q290"/>
  <c r="Q292"/>
  <c r="Q295"/>
  <c r="Q293"/>
  <c r="Q294"/>
  <c r="Q297"/>
  <c r="Q299"/>
  <c r="Q296"/>
  <c r="Q298"/>
  <c r="Q300"/>
  <c r="Q301"/>
  <c r="Q303"/>
  <c r="Q302"/>
  <c r="Q305"/>
  <c r="Q308"/>
  <c r="Q306"/>
  <c r="Q304"/>
  <c r="Q307"/>
  <c r="Q309"/>
  <c r="Q310"/>
  <c r="Q313"/>
  <c r="Q316"/>
  <c r="Q311"/>
  <c r="Q312"/>
  <c r="Q314"/>
  <c r="Q315"/>
  <c r="Q317"/>
  <c r="Q321"/>
  <c r="Q318"/>
  <c r="Q319"/>
  <c r="Q320"/>
  <c r="Q322"/>
  <c r="Q323"/>
  <c r="Q325"/>
  <c r="Q324"/>
  <c r="Q326"/>
  <c r="Q328"/>
  <c r="Q327"/>
  <c r="Q329"/>
  <c r="Q331"/>
  <c r="Q330"/>
  <c r="Q333"/>
  <c r="Q332"/>
  <c r="Q336"/>
  <c r="Q335"/>
  <c r="Q334"/>
  <c r="Q338"/>
  <c r="Q339"/>
  <c r="Q337"/>
  <c r="Q341"/>
  <c r="Q340"/>
  <c r="Q345"/>
  <c r="Q343"/>
  <c r="Q342"/>
  <c r="Q344"/>
  <c r="Q346"/>
  <c r="Q347"/>
  <c r="Q348"/>
  <c r="Q350"/>
  <c r="Q353"/>
  <c r="Q349"/>
  <c r="Q351"/>
  <c r="Q352"/>
  <c r="Q355"/>
  <c r="Q354"/>
  <c r="Q357"/>
  <c r="Q356"/>
  <c r="Q358"/>
  <c r="Q360"/>
  <c r="Q359"/>
  <c r="Q361"/>
  <c r="Q362"/>
  <c r="Q365"/>
  <c r="Q363"/>
  <c r="Q364"/>
  <c r="Q367"/>
  <c r="Q366"/>
  <c r="Q369"/>
  <c r="Q368"/>
  <c r="Q373"/>
  <c r="Q371"/>
  <c r="Q370"/>
  <c r="Q372"/>
  <c r="Q375"/>
  <c r="Q374"/>
  <c r="Q376"/>
  <c r="Q377"/>
  <c r="Q380"/>
  <c r="Q379"/>
  <c r="Q378"/>
  <c r="Q381"/>
  <c r="Q382"/>
  <c r="Q385"/>
  <c r="Q383"/>
  <c r="Q384"/>
  <c r="Q386"/>
  <c r="Q387"/>
  <c r="Q388"/>
  <c r="Q390"/>
  <c r="Q389"/>
  <c r="Q391"/>
  <c r="Q393"/>
  <c r="Q392"/>
  <c r="Q394"/>
  <c r="Q395"/>
  <c r="Q398"/>
  <c r="Q396"/>
  <c r="Q397"/>
  <c r="Q399"/>
  <c r="Q400"/>
  <c r="Q401"/>
  <c r="Q403"/>
  <c r="Q405"/>
  <c r="Q402"/>
  <c r="Q408"/>
  <c r="Q404"/>
  <c r="Q406"/>
  <c r="Q407"/>
  <c r="Q410"/>
  <c r="Q409"/>
  <c r="Q414"/>
  <c r="Q412"/>
  <c r="Q411"/>
  <c r="Q413"/>
  <c r="Q417"/>
  <c r="Q415"/>
  <c r="Q416"/>
  <c r="Q418"/>
  <c r="Q421"/>
  <c r="Q419"/>
  <c r="Q420"/>
  <c r="Q423"/>
  <c r="Q426"/>
  <c r="Q422"/>
  <c r="Q425"/>
  <c r="Q424"/>
  <c r="Q427"/>
  <c r="Q428"/>
  <c r="Q429"/>
  <c r="Q430"/>
  <c r="Q432"/>
  <c r="Q431"/>
  <c r="Q433"/>
  <c r="Q434"/>
  <c r="Q435"/>
  <c r="Q437"/>
  <c r="Q436"/>
  <c r="Q440"/>
  <c r="Q438"/>
  <c r="Q439"/>
  <c r="Q441"/>
  <c r="Q445"/>
  <c r="Q442"/>
  <c r="Q443"/>
  <c r="Q444"/>
  <c r="Q446"/>
  <c r="Q447"/>
  <c r="Q448"/>
  <c r="Q449"/>
  <c r="Q450"/>
  <c r="Q454"/>
  <c r="Q451"/>
  <c r="Q452"/>
  <c r="Q453"/>
  <c r="Q456"/>
  <c r="Q457"/>
  <c r="Q455"/>
  <c r="Q461"/>
  <c r="Q458"/>
  <c r="Q463"/>
  <c r="Q459"/>
  <c r="Q460"/>
  <c r="Q465"/>
  <c r="Q462"/>
  <c r="Q464"/>
  <c r="Q466"/>
  <c r="Q467"/>
  <c r="Q469"/>
  <c r="Q468"/>
  <c r="Q470"/>
  <c r="Q472"/>
  <c r="Q471"/>
  <c r="Q474"/>
  <c r="Q475"/>
  <c r="Q476"/>
  <c r="Q473"/>
  <c r="Q477"/>
  <c r="Q481"/>
  <c r="Q480"/>
  <c r="Q478"/>
  <c r="Q479"/>
  <c r="Q482"/>
  <c r="Q483"/>
  <c r="Q484"/>
  <c r="Q486"/>
  <c r="Q485"/>
  <c r="Q487"/>
  <c r="Q488"/>
  <c r="Q491"/>
  <c r="Q490"/>
  <c r="Q489"/>
  <c r="Q492"/>
  <c r="Q494"/>
  <c r="Q493"/>
  <c r="Q495"/>
  <c r="Q498"/>
  <c r="Q496"/>
  <c r="Q497"/>
  <c r="Q500"/>
  <c r="Q499"/>
  <c r="Q502"/>
  <c r="Q503"/>
  <c r="Q501"/>
  <c r="Q506"/>
  <c r="Q505"/>
  <c r="Q508"/>
  <c r="Q504"/>
  <c r="Q507"/>
  <c r="Q509"/>
  <c r="Q512"/>
  <c r="Q510"/>
  <c r="Q511"/>
  <c r="Q513"/>
  <c r="Q516"/>
  <c r="Q514"/>
  <c r="Q515"/>
  <c r="Q518"/>
  <c r="Q517"/>
  <c r="Q519"/>
  <c r="Q523"/>
  <c r="Q521"/>
  <c r="Q520"/>
  <c r="Q522"/>
  <c r="Q525"/>
  <c r="Q524"/>
  <c r="Q526"/>
  <c r="Q527"/>
  <c r="Q529"/>
  <c r="Q528"/>
  <c r="Q530"/>
  <c r="Q531"/>
  <c r="Q532"/>
  <c r="Q533"/>
  <c r="Q534"/>
  <c r="Q535"/>
  <c r="Q536"/>
  <c r="Q538"/>
  <c r="Q537"/>
  <c r="Q541"/>
  <c r="Q539"/>
  <c r="Q540"/>
  <c r="Q543"/>
  <c r="Q542"/>
  <c r="Q544"/>
  <c r="Q546"/>
  <c r="Q545"/>
  <c r="Q547"/>
  <c r="Q550"/>
  <c r="Q548"/>
  <c r="Q549"/>
  <c r="Q551"/>
  <c r="Q552"/>
  <c r="Q553"/>
  <c r="Q556"/>
  <c r="Q554"/>
  <c r="Q557"/>
  <c r="Q559"/>
  <c r="Q555"/>
  <c r="Q560"/>
  <c r="Q562"/>
  <c r="Q558"/>
  <c r="Q561"/>
  <c r="Q563"/>
  <c r="Q564"/>
  <c r="Q567"/>
  <c r="Q566"/>
  <c r="Q565"/>
  <c r="Q569"/>
  <c r="Q571"/>
  <c r="Q568"/>
  <c r="Q574"/>
  <c r="Q572"/>
  <c r="Q570"/>
  <c r="Q573"/>
  <c r="Q575"/>
  <c r="Q577"/>
  <c r="Q576"/>
  <c r="Q579"/>
  <c r="Q578"/>
  <c r="Q580"/>
  <c r="Q581"/>
  <c r="Q583"/>
  <c r="Q582"/>
  <c r="Q584"/>
  <c r="Q587"/>
  <c r="Q586"/>
  <c r="Q585"/>
  <c r="Q589"/>
  <c r="Q590"/>
  <c r="Q588"/>
  <c r="Q591"/>
  <c r="Q592"/>
  <c r="Q593"/>
  <c r="Q594"/>
  <c r="Q595"/>
  <c r="Q597"/>
  <c r="Q596"/>
  <c r="Q602"/>
  <c r="Q598"/>
  <c r="Q599"/>
  <c r="Q600"/>
  <c r="Q601"/>
  <c r="Q603"/>
  <c r="Q607"/>
  <c r="Q604"/>
  <c r="Q605"/>
  <c r="Q606"/>
  <c r="Q608"/>
  <c r="Q610"/>
  <c r="Q609"/>
  <c r="Q611"/>
  <c r="Q612"/>
  <c r="Q614"/>
  <c r="Q613"/>
  <c r="Q618"/>
  <c r="Q616"/>
  <c r="Q615"/>
  <c r="Q617"/>
  <c r="Q620"/>
  <c r="Q624"/>
  <c r="Q619"/>
  <c r="Q622"/>
  <c r="Q621"/>
  <c r="Q623"/>
  <c r="Q630"/>
  <c r="Q626"/>
  <c r="Q625"/>
  <c r="Q628"/>
  <c r="Q627"/>
  <c r="Q629"/>
  <c r="Q634"/>
  <c r="Q632"/>
  <c r="Q631"/>
  <c r="Q633"/>
  <c r="Q637"/>
  <c r="Q635"/>
  <c r="Q636"/>
  <c r="Q639"/>
  <c r="Q638"/>
  <c r="Q642"/>
  <c r="Q641"/>
  <c r="Q640"/>
  <c r="Q643"/>
  <c r="Q644"/>
  <c r="Q645"/>
  <c r="Q646"/>
  <c r="Q651"/>
  <c r="Q648"/>
  <c r="Q650"/>
  <c r="Q649"/>
  <c r="Q647"/>
  <c r="Q656"/>
  <c r="Q652"/>
  <c r="Q653"/>
  <c r="Q654"/>
  <c r="Q655"/>
  <c r="Q657"/>
  <c r="Q662"/>
  <c r="Q658"/>
  <c r="Q659"/>
  <c r="Q660"/>
  <c r="Q661"/>
  <c r="Q663"/>
  <c r="Q666"/>
  <c r="Q664"/>
  <c r="Q665"/>
  <c r="Q667"/>
  <c r="Q668"/>
  <c r="Q671"/>
  <c r="Q672"/>
  <c r="Q669"/>
  <c r="Q670"/>
  <c r="Q673"/>
  <c r="Q676"/>
  <c r="Q675"/>
  <c r="Q674"/>
  <c r="Q677"/>
  <c r="Q678"/>
  <c r="Q679"/>
  <c r="Q681"/>
  <c r="Q680"/>
  <c r="Q683"/>
  <c r="Q682"/>
  <c r="Q684"/>
  <c r="Q685"/>
  <c r="Q687"/>
  <c r="Q686"/>
  <c r="Q688"/>
  <c r="Q689"/>
  <c r="Q691"/>
  <c r="Q690"/>
  <c r="Q692"/>
  <c r="Q693"/>
  <c r="Q694"/>
  <c r="Q696"/>
  <c r="Q695"/>
  <c r="Q697"/>
  <c r="Q698"/>
  <c r="Q699"/>
  <c r="Q703"/>
  <c r="Q700"/>
  <c r="Q701"/>
  <c r="Q706"/>
  <c r="Q702"/>
  <c r="Q704"/>
  <c r="Q705"/>
  <c r="Q708"/>
  <c r="Q710"/>
  <c r="Q707"/>
  <c r="Q709"/>
  <c r="Q712"/>
  <c r="Q711"/>
  <c r="Q715"/>
  <c r="Q713"/>
  <c r="Q714"/>
  <c r="Q719"/>
  <c r="Q716"/>
  <c r="Q717"/>
  <c r="Q720"/>
  <c r="Q718"/>
  <c r="Q723"/>
  <c r="Q722"/>
  <c r="Q721"/>
  <c r="Q725"/>
  <c r="Q724"/>
  <c r="Q727"/>
  <c r="Q726"/>
  <c r="Q731"/>
  <c r="Q728"/>
  <c r="Q729"/>
  <c r="Q730"/>
  <c r="Q733"/>
  <c r="Q732"/>
  <c r="Q736"/>
  <c r="Q734"/>
  <c r="Q738"/>
  <c r="Q735"/>
  <c r="Q737"/>
  <c r="Q739"/>
  <c r="Q740"/>
  <c r="Q741"/>
  <c r="Q745"/>
  <c r="Q742"/>
  <c r="Q747"/>
  <c r="Q743"/>
  <c r="Q744"/>
  <c r="Q750"/>
  <c r="Q746"/>
  <c r="Q749"/>
  <c r="Q748"/>
  <c r="Q751"/>
  <c r="Q752"/>
  <c r="Q754"/>
  <c r="Q753"/>
  <c r="Q755"/>
  <c r="Q756"/>
  <c r="Q757"/>
  <c r="Q758"/>
  <c r="Q760"/>
  <c r="Q759"/>
  <c r="Q761"/>
  <c r="Q762"/>
  <c r="Q763"/>
  <c r="Q765"/>
  <c r="Q768"/>
  <c r="Q764"/>
  <c r="Q766"/>
  <c r="Q770"/>
  <c r="Q767"/>
  <c r="Q769"/>
  <c r="Q771"/>
  <c r="Q772"/>
  <c r="Q773"/>
  <c r="Q774"/>
  <c r="Q775"/>
  <c r="Q779"/>
  <c r="Q777"/>
  <c r="Q776"/>
  <c r="Q778"/>
  <c r="Q781"/>
  <c r="Q780"/>
  <c r="Q782"/>
  <c r="Q783"/>
  <c r="Q784"/>
  <c r="Q785"/>
  <c r="Q787"/>
  <c r="Q786"/>
  <c r="Q788"/>
  <c r="Q789"/>
  <c r="Q791"/>
  <c r="Q790"/>
  <c r="Q792"/>
  <c r="Q793"/>
  <c r="Q794"/>
  <c r="Q795"/>
  <c r="Q796"/>
  <c r="Q797"/>
  <c r="Q798"/>
  <c r="Q799"/>
  <c r="Q800"/>
  <c r="Q804"/>
  <c r="Q801"/>
  <c r="Q802"/>
  <c r="Q806"/>
  <c r="Q808"/>
  <c r="Q803"/>
  <c r="Q805"/>
  <c r="Q807"/>
  <c r="Q809"/>
  <c r="Q810"/>
  <c r="Q811"/>
  <c r="Q812"/>
  <c r="Q813"/>
  <c r="Q814"/>
  <c r="Q815"/>
  <c r="Q816"/>
  <c r="Q818"/>
  <c r="Q817"/>
  <c r="Q821"/>
  <c r="Q819"/>
  <c r="Q820"/>
  <c r="Q823"/>
  <c r="Q822"/>
  <c r="Q824"/>
  <c r="Q825"/>
  <c r="Q826"/>
  <c r="Q827"/>
  <c r="Q828"/>
  <c r="Q829"/>
  <c r="Q830"/>
  <c r="Q831"/>
  <c r="Q832"/>
  <c r="Q835"/>
  <c r="Q833"/>
  <c r="Q837"/>
  <c r="Q838"/>
  <c r="Q834"/>
  <c r="Q836"/>
  <c r="Q839"/>
  <c r="Q840"/>
  <c r="Q842"/>
  <c r="Q841"/>
  <c r="Q843"/>
  <c r="Q844"/>
  <c r="Q845"/>
  <c r="Q849"/>
  <c r="Q846"/>
  <c r="Q847"/>
  <c r="Q848"/>
  <c r="Q853"/>
  <c r="Q850"/>
  <c r="Q851"/>
  <c r="Q852"/>
  <c r="Q857"/>
  <c r="Q854"/>
  <c r="Q855"/>
  <c r="Q856"/>
  <c r="Q859"/>
  <c r="Q858"/>
  <c r="Q860"/>
  <c r="Q863"/>
  <c r="Q862"/>
  <c r="Q864"/>
  <c r="Q865"/>
  <c r="Q861"/>
  <c r="Q867"/>
  <c r="Q866"/>
  <c r="Q868"/>
  <c r="Q869"/>
  <c r="Q870"/>
  <c r="Q871"/>
  <c r="Q872"/>
  <c r="Q873"/>
  <c r="Q874"/>
  <c r="Q876"/>
  <c r="Q875"/>
  <c r="Q877"/>
  <c r="Q879"/>
  <c r="Q878"/>
  <c r="Q881"/>
  <c r="Q880"/>
  <c r="Q883"/>
  <c r="Q882"/>
  <c r="Q885"/>
  <c r="Q884"/>
  <c r="Q887"/>
  <c r="Q886"/>
  <c r="Q888"/>
  <c r="Q889"/>
  <c r="Q890"/>
  <c r="Q891"/>
  <c r="Q892"/>
  <c r="Q893"/>
  <c r="Q894"/>
  <c r="Q896"/>
  <c r="Q895"/>
  <c r="Q900"/>
  <c r="Q897"/>
  <c r="Q898"/>
  <c r="Q899"/>
  <c r="Q901"/>
  <c r="Q902"/>
  <c r="Q903"/>
  <c r="Q904"/>
  <c r="Q905"/>
  <c r="Q908"/>
  <c r="Q909"/>
  <c r="Q907"/>
  <c r="Q906"/>
  <c r="Q912"/>
  <c r="Q910"/>
  <c r="Q911"/>
  <c r="Q914"/>
  <c r="Q913"/>
  <c r="Q916"/>
  <c r="Q915"/>
  <c r="Q922"/>
  <c r="Q917"/>
  <c r="Q918"/>
  <c r="Q919"/>
  <c r="Q920"/>
  <c r="Q924"/>
  <c r="Q921"/>
  <c r="Q923"/>
  <c r="Q925"/>
  <c r="Q926"/>
  <c r="Q927"/>
  <c r="Q930"/>
  <c r="Q928"/>
  <c r="Q929"/>
  <c r="Q934"/>
  <c r="Q931"/>
  <c r="Q932"/>
  <c r="Q933"/>
  <c r="Q937"/>
  <c r="Q936"/>
  <c r="Q939"/>
  <c r="Q935"/>
  <c r="Q938"/>
  <c r="Q941"/>
  <c r="Q940"/>
  <c r="Q942"/>
  <c r="Q944"/>
  <c r="Q943"/>
  <c r="Q945"/>
  <c r="Q946"/>
  <c r="Q947"/>
  <c r="Q950"/>
  <c r="Q948"/>
  <c r="Q952"/>
  <c r="Q949"/>
  <c r="Q951"/>
  <c r="Q954"/>
  <c r="Q953"/>
  <c r="Q956"/>
  <c r="Q955"/>
  <c r="Q959"/>
  <c r="Q958"/>
  <c r="Q957"/>
  <c r="Q961"/>
  <c r="Q962"/>
  <c r="Q960"/>
  <c r="Q965"/>
  <c r="Q964"/>
  <c r="Q963"/>
  <c r="Q967"/>
  <c r="Q969"/>
  <c r="Q966"/>
  <c r="Q968"/>
  <c r="Q970"/>
  <c r="Q971"/>
  <c r="Q975"/>
  <c r="Q973"/>
  <c r="Q972"/>
  <c r="Q974"/>
  <c r="Q977"/>
  <c r="Q976"/>
  <c r="Q978"/>
  <c r="Q980"/>
  <c r="Q979"/>
  <c r="Q981"/>
  <c r="Q983"/>
  <c r="Q982"/>
  <c r="Q985"/>
  <c r="Q984"/>
  <c r="Q988"/>
  <c r="Q986"/>
  <c r="Q987"/>
  <c r="Q989"/>
  <c r="Q990"/>
  <c r="Q991"/>
  <c r="Q992"/>
  <c r="Q993"/>
  <c r="Q995"/>
  <c r="Q994"/>
  <c r="Q996"/>
  <c r="Q997"/>
  <c r="Q998"/>
  <c r="Q1001"/>
  <c r="Q999"/>
  <c r="Q1000"/>
  <c r="Q1002"/>
  <c r="Q1005"/>
  <c r="Q1003"/>
  <c r="Q1004"/>
  <c r="Q1006"/>
  <c r="Q1007"/>
  <c r="Q1010"/>
  <c r="Q1008"/>
  <c r="Q1012"/>
  <c r="Q1009"/>
  <c r="Q1011"/>
  <c r="Q1014"/>
  <c r="Q1015"/>
  <c r="Q1013"/>
  <c r="Q1016"/>
  <c r="Q1019"/>
  <c r="Y1021"/>
  <c r="M1021"/>
  <c r="I13" s="1"/>
  <c r="K1021"/>
  <c r="L1021" s="1"/>
  <c r="I10"/>
  <c r="I11" s="1"/>
  <c r="G1021"/>
  <c r="G23"/>
  <c r="G22"/>
  <c r="G24"/>
  <c r="G25"/>
  <c r="G26"/>
  <c r="G27"/>
  <c r="G28"/>
  <c r="G29"/>
  <c r="G32"/>
  <c r="G33"/>
  <c r="G30"/>
  <c r="G31"/>
  <c r="G34"/>
  <c r="G37"/>
  <c r="G35"/>
  <c r="G36"/>
  <c r="G41"/>
  <c r="G38"/>
  <c r="G40"/>
  <c r="G39"/>
  <c r="G42"/>
  <c r="G43"/>
  <c r="G46"/>
  <c r="G44"/>
  <c r="G45"/>
  <c r="G47"/>
  <c r="G49"/>
  <c r="G48"/>
  <c r="G50"/>
  <c r="G51"/>
  <c r="G52"/>
  <c r="G54"/>
  <c r="G56"/>
  <c r="G53"/>
  <c r="G55"/>
  <c r="G60"/>
  <c r="G58"/>
  <c r="G57"/>
  <c r="G59"/>
  <c r="G62"/>
  <c r="G61"/>
  <c r="G65"/>
  <c r="G63"/>
  <c r="G66"/>
  <c r="G67"/>
  <c r="G64"/>
  <c r="G69"/>
  <c r="G68"/>
  <c r="G70"/>
  <c r="G72"/>
  <c r="G71"/>
  <c r="G73"/>
  <c r="G75"/>
  <c r="G74"/>
  <c r="G79"/>
  <c r="G81"/>
  <c r="G76"/>
  <c r="G77"/>
  <c r="G78"/>
  <c r="G83"/>
  <c r="G80"/>
  <c r="G82"/>
  <c r="G85"/>
  <c r="G84"/>
  <c r="G87"/>
  <c r="G86"/>
  <c r="G89"/>
  <c r="G90"/>
  <c r="G88"/>
  <c r="G92"/>
  <c r="G91"/>
  <c r="G93"/>
  <c r="G94"/>
  <c r="G95"/>
  <c r="G96"/>
  <c r="G98"/>
  <c r="G100"/>
  <c r="G97"/>
  <c r="G99"/>
  <c r="G102"/>
  <c r="G101"/>
  <c r="G103"/>
  <c r="G106"/>
  <c r="G105"/>
  <c r="G104"/>
  <c r="G107"/>
  <c r="G108"/>
  <c r="G110"/>
  <c r="G109"/>
  <c r="G112"/>
  <c r="G111"/>
  <c r="G113"/>
  <c r="G117"/>
  <c r="G114"/>
  <c r="G116"/>
  <c r="G115"/>
  <c r="G118"/>
  <c r="G120"/>
  <c r="G122"/>
  <c r="G119"/>
  <c r="G121"/>
  <c r="G124"/>
  <c r="G123"/>
  <c r="G126"/>
  <c r="G125"/>
  <c r="G128"/>
  <c r="G127"/>
  <c r="G131"/>
  <c r="G129"/>
  <c r="G130"/>
  <c r="G132"/>
  <c r="G134"/>
  <c r="G133"/>
  <c r="G135"/>
  <c r="G136"/>
  <c r="G139"/>
  <c r="G137"/>
  <c r="G138"/>
  <c r="G140"/>
  <c r="G141"/>
  <c r="G144"/>
  <c r="G142"/>
  <c r="G143"/>
  <c r="G146"/>
  <c r="G145"/>
  <c r="G147"/>
  <c r="G148"/>
  <c r="G149"/>
  <c r="G150"/>
  <c r="G152"/>
  <c r="G151"/>
  <c r="G156"/>
  <c r="G154"/>
  <c r="G155"/>
  <c r="G153"/>
  <c r="G157"/>
  <c r="G158"/>
  <c r="G161"/>
  <c r="G160"/>
  <c r="G159"/>
  <c r="G163"/>
  <c r="G162"/>
  <c r="G165"/>
  <c r="G164"/>
  <c r="G166"/>
  <c r="G168"/>
  <c r="G167"/>
  <c r="G170"/>
  <c r="G169"/>
  <c r="G172"/>
  <c r="G171"/>
  <c r="G173"/>
  <c r="G178"/>
  <c r="G175"/>
  <c r="G174"/>
  <c r="G176"/>
  <c r="G177"/>
  <c r="G180"/>
  <c r="G179"/>
  <c r="G183"/>
  <c r="G182"/>
  <c r="G181"/>
  <c r="G185"/>
  <c r="G184"/>
  <c r="G186"/>
  <c r="G188"/>
  <c r="G187"/>
  <c r="G190"/>
  <c r="G189"/>
  <c r="G192"/>
  <c r="G191"/>
  <c r="G194"/>
  <c r="G193"/>
  <c r="G195"/>
  <c r="G196"/>
  <c r="G198"/>
  <c r="G197"/>
  <c r="G199"/>
  <c r="G200"/>
  <c r="G201"/>
  <c r="G203"/>
  <c r="G202"/>
  <c r="G206"/>
  <c r="G204"/>
  <c r="G208"/>
  <c r="G205"/>
  <c r="G207"/>
  <c r="G209"/>
  <c r="G210"/>
  <c r="G212"/>
  <c r="G211"/>
  <c r="G216"/>
  <c r="G213"/>
  <c r="G214"/>
  <c r="G220"/>
  <c r="G215"/>
  <c r="G217"/>
  <c r="G218"/>
  <c r="G219"/>
  <c r="G222"/>
  <c r="G221"/>
  <c r="G223"/>
  <c r="G224"/>
  <c r="G226"/>
  <c r="G225"/>
  <c r="G229"/>
  <c r="G227"/>
  <c r="G228"/>
  <c r="G230"/>
  <c r="G231"/>
  <c r="G234"/>
  <c r="G233"/>
  <c r="G232"/>
  <c r="G235"/>
  <c r="G236"/>
  <c r="G237"/>
  <c r="G238"/>
  <c r="G240"/>
  <c r="G239"/>
  <c r="G241"/>
  <c r="G243"/>
  <c r="G245"/>
  <c r="G242"/>
  <c r="G247"/>
  <c r="G249"/>
  <c r="G244"/>
  <c r="G246"/>
  <c r="G251"/>
  <c r="G248"/>
  <c r="G250"/>
  <c r="G252"/>
  <c r="G254"/>
  <c r="G255"/>
  <c r="G253"/>
  <c r="G259"/>
  <c r="G256"/>
  <c r="G257"/>
  <c r="G258"/>
  <c r="G260"/>
  <c r="G263"/>
  <c r="G261"/>
  <c r="G262"/>
  <c r="G265"/>
  <c r="G264"/>
  <c r="G266"/>
  <c r="G267"/>
  <c r="G268"/>
  <c r="G269"/>
  <c r="G271"/>
  <c r="G270"/>
  <c r="G273"/>
  <c r="G272"/>
  <c r="G274"/>
  <c r="G275"/>
  <c r="G276"/>
  <c r="G277"/>
  <c r="G280"/>
  <c r="G278"/>
  <c r="G279"/>
  <c r="G281"/>
  <c r="G282"/>
  <c r="G286"/>
  <c r="G283"/>
  <c r="G284"/>
  <c r="G285"/>
  <c r="G287"/>
  <c r="G289"/>
  <c r="G288"/>
  <c r="G290"/>
  <c r="G291"/>
  <c r="G292"/>
  <c r="G293"/>
  <c r="G295"/>
  <c r="G297"/>
  <c r="G294"/>
  <c r="G299"/>
  <c r="G296"/>
  <c r="G301"/>
  <c r="G298"/>
  <c r="G300"/>
  <c r="G303"/>
  <c r="G305"/>
  <c r="G302"/>
  <c r="G304"/>
  <c r="G308"/>
  <c r="G306"/>
  <c r="G307"/>
  <c r="G313"/>
  <c r="G310"/>
  <c r="G309"/>
  <c r="G311"/>
  <c r="G312"/>
  <c r="G316"/>
  <c r="G314"/>
  <c r="G315"/>
  <c r="G317"/>
  <c r="G321"/>
  <c r="G318"/>
  <c r="G319"/>
  <c r="G320"/>
  <c r="G323"/>
  <c r="G322"/>
  <c r="G324"/>
  <c r="G325"/>
  <c r="G326"/>
  <c r="G327"/>
  <c r="G331"/>
  <c r="G328"/>
  <c r="G329"/>
  <c r="G330"/>
  <c r="G332"/>
  <c r="G335"/>
  <c r="G333"/>
  <c r="G334"/>
  <c r="G338"/>
  <c r="G336"/>
  <c r="G337"/>
  <c r="G339"/>
  <c r="G340"/>
  <c r="G341"/>
  <c r="G345"/>
  <c r="G342"/>
  <c r="G343"/>
  <c r="G344"/>
  <c r="G346"/>
  <c r="G347"/>
  <c r="G348"/>
  <c r="G349"/>
  <c r="G350"/>
  <c r="G351"/>
  <c r="G353"/>
  <c r="G356"/>
  <c r="G355"/>
  <c r="G352"/>
  <c r="G354"/>
  <c r="G360"/>
  <c r="G357"/>
  <c r="G358"/>
  <c r="G359"/>
  <c r="G361"/>
  <c r="G362"/>
  <c r="G364"/>
  <c r="G363"/>
  <c r="G365"/>
  <c r="G367"/>
  <c r="G366"/>
  <c r="G368"/>
  <c r="G369"/>
  <c r="G370"/>
  <c r="G371"/>
  <c r="G372"/>
  <c r="G373"/>
  <c r="G374"/>
  <c r="G375"/>
  <c r="G377"/>
  <c r="G376"/>
  <c r="G378"/>
  <c r="G382"/>
  <c r="G380"/>
  <c r="G379"/>
  <c r="G383"/>
  <c r="G381"/>
  <c r="G384"/>
  <c r="G385"/>
  <c r="G386"/>
  <c r="G387"/>
  <c r="G392"/>
  <c r="G388"/>
  <c r="G389"/>
  <c r="G390"/>
  <c r="G391"/>
  <c r="G393"/>
  <c r="G394"/>
  <c r="G395"/>
  <c r="G397"/>
  <c r="G396"/>
  <c r="G402"/>
  <c r="G398"/>
  <c r="G400"/>
  <c r="G399"/>
  <c r="G401"/>
  <c r="G403"/>
  <c r="G404"/>
  <c r="G407"/>
  <c r="G405"/>
  <c r="G409"/>
  <c r="G406"/>
  <c r="G408"/>
  <c r="G410"/>
  <c r="G411"/>
  <c r="G412"/>
  <c r="G413"/>
  <c r="G414"/>
  <c r="G415"/>
  <c r="G416"/>
  <c r="G420"/>
  <c r="G418"/>
  <c r="G417"/>
  <c r="G419"/>
  <c r="G424"/>
  <c r="G422"/>
  <c r="G421"/>
  <c r="G423"/>
  <c r="G425"/>
  <c r="G428"/>
  <c r="G426"/>
  <c r="G430"/>
  <c r="G427"/>
  <c r="G429"/>
  <c r="G432"/>
  <c r="G431"/>
  <c r="G433"/>
  <c r="G434"/>
  <c r="G435"/>
  <c r="G436"/>
  <c r="G437"/>
  <c r="G438"/>
  <c r="G441"/>
  <c r="G439"/>
  <c r="G440"/>
  <c r="G442"/>
  <c r="G443"/>
  <c r="G448"/>
  <c r="G446"/>
  <c r="G445"/>
  <c r="G444"/>
  <c r="G447"/>
  <c r="G450"/>
  <c r="G453"/>
  <c r="G449"/>
  <c r="G451"/>
  <c r="G452"/>
  <c r="G454"/>
  <c r="G458"/>
  <c r="G455"/>
  <c r="G457"/>
  <c r="G456"/>
  <c r="G460"/>
  <c r="G459"/>
  <c r="G462"/>
  <c r="G461"/>
  <c r="G463"/>
  <c r="G465"/>
  <c r="G464"/>
  <c r="G467"/>
  <c r="G468"/>
  <c r="G466"/>
  <c r="G469"/>
  <c r="G470"/>
  <c r="G473"/>
  <c r="G472"/>
  <c r="G471"/>
  <c r="G474"/>
  <c r="G480"/>
  <c r="G475"/>
  <c r="G476"/>
  <c r="G477"/>
  <c r="G478"/>
  <c r="G479"/>
  <c r="G482"/>
  <c r="G481"/>
  <c r="G483"/>
  <c r="G484"/>
  <c r="G485"/>
  <c r="G486"/>
  <c r="G487"/>
  <c r="G492"/>
  <c r="G488"/>
  <c r="G490"/>
  <c r="G489"/>
  <c r="G491"/>
  <c r="G493"/>
  <c r="G499"/>
  <c r="G494"/>
  <c r="G495"/>
  <c r="G496"/>
  <c r="G497"/>
  <c r="G498"/>
  <c r="G500"/>
  <c r="G503"/>
  <c r="G501"/>
  <c r="G502"/>
  <c r="G504"/>
  <c r="G506"/>
  <c r="G505"/>
  <c r="G507"/>
  <c r="G508"/>
  <c r="G509"/>
  <c r="G511"/>
  <c r="G510"/>
  <c r="G513"/>
  <c r="G512"/>
  <c r="G517"/>
  <c r="G515"/>
  <c r="G514"/>
  <c r="G516"/>
  <c r="G518"/>
  <c r="G519"/>
  <c r="G520"/>
  <c r="G522"/>
  <c r="G521"/>
  <c r="G523"/>
  <c r="G524"/>
  <c r="G525"/>
  <c r="G528"/>
  <c r="G526"/>
  <c r="G527"/>
  <c r="G532"/>
  <c r="G529"/>
  <c r="G530"/>
  <c r="G531"/>
  <c r="G534"/>
  <c r="G536"/>
  <c r="G538"/>
  <c r="G533"/>
  <c r="G535"/>
  <c r="G537"/>
  <c r="G539"/>
  <c r="G542"/>
  <c r="G541"/>
  <c r="G540"/>
  <c r="G543"/>
  <c r="G544"/>
  <c r="G546"/>
  <c r="G545"/>
  <c r="G548"/>
  <c r="G547"/>
  <c r="G549"/>
  <c r="G550"/>
  <c r="G551"/>
  <c r="G553"/>
  <c r="G552"/>
  <c r="G554"/>
  <c r="G555"/>
  <c r="G556"/>
  <c r="G558"/>
  <c r="G557"/>
  <c r="G560"/>
  <c r="G559"/>
  <c r="G561"/>
  <c r="G563"/>
  <c r="G562"/>
  <c r="G565"/>
  <c r="G564"/>
  <c r="G566"/>
  <c r="G568"/>
  <c r="G567"/>
  <c r="G571"/>
  <c r="G569"/>
  <c r="G570"/>
  <c r="G572"/>
  <c r="G575"/>
  <c r="G573"/>
  <c r="G574"/>
  <c r="G577"/>
  <c r="G576"/>
  <c r="G579"/>
  <c r="G578"/>
  <c r="G581"/>
  <c r="G582"/>
  <c r="G580"/>
  <c r="G583"/>
  <c r="G586"/>
  <c r="G585"/>
  <c r="G584"/>
  <c r="G587"/>
  <c r="G588"/>
  <c r="G589"/>
  <c r="G590"/>
  <c r="G591"/>
  <c r="G593"/>
  <c r="G592"/>
  <c r="G595"/>
  <c r="G594"/>
  <c r="G596"/>
  <c r="G598"/>
  <c r="G597"/>
  <c r="G599"/>
  <c r="G600"/>
  <c r="G601"/>
  <c r="G603"/>
  <c r="G602"/>
  <c r="G604"/>
  <c r="G605"/>
  <c r="G606"/>
  <c r="G608"/>
  <c r="G607"/>
  <c r="G610"/>
  <c r="G609"/>
  <c r="G611"/>
  <c r="G613"/>
  <c r="G612"/>
  <c r="G614"/>
  <c r="G615"/>
  <c r="G616"/>
  <c r="G617"/>
  <c r="G618"/>
  <c r="G621"/>
  <c r="G619"/>
  <c r="G620"/>
  <c r="G623"/>
  <c r="G622"/>
  <c r="G626"/>
  <c r="G628"/>
  <c r="G624"/>
  <c r="G625"/>
  <c r="G627"/>
  <c r="G629"/>
  <c r="G633"/>
  <c r="G631"/>
  <c r="G630"/>
  <c r="G632"/>
  <c r="G634"/>
  <c r="G635"/>
  <c r="G636"/>
  <c r="G640"/>
  <c r="G637"/>
  <c r="G638"/>
  <c r="G639"/>
  <c r="G641"/>
  <c r="G643"/>
  <c r="G642"/>
  <c r="G644"/>
  <c r="G645"/>
  <c r="G646"/>
  <c r="G647"/>
  <c r="G648"/>
  <c r="G649"/>
  <c r="G652"/>
  <c r="G650"/>
  <c r="G651"/>
  <c r="G653"/>
  <c r="G654"/>
  <c r="G657"/>
  <c r="G655"/>
  <c r="G656"/>
  <c r="G659"/>
  <c r="G658"/>
  <c r="G663"/>
  <c r="G660"/>
  <c r="G661"/>
  <c r="G662"/>
  <c r="G665"/>
  <c r="G664"/>
  <c r="G667"/>
  <c r="G666"/>
  <c r="G669"/>
  <c r="G668"/>
  <c r="G670"/>
  <c r="G672"/>
  <c r="G671"/>
  <c r="G673"/>
  <c r="G675"/>
  <c r="G676"/>
  <c r="G674"/>
  <c r="G677"/>
  <c r="G678"/>
  <c r="G681"/>
  <c r="G679"/>
  <c r="G680"/>
  <c r="G683"/>
  <c r="G682"/>
  <c r="G684"/>
  <c r="G685"/>
  <c r="G686"/>
  <c r="G687"/>
  <c r="G688"/>
  <c r="G691"/>
  <c r="G693"/>
  <c r="G689"/>
  <c r="G690"/>
  <c r="G692"/>
  <c r="G696"/>
  <c r="G695"/>
  <c r="G694"/>
  <c r="G699"/>
  <c r="G698"/>
  <c r="G697"/>
  <c r="G703"/>
  <c r="G700"/>
  <c r="G701"/>
  <c r="G702"/>
  <c r="G704"/>
  <c r="G705"/>
  <c r="G707"/>
  <c r="G706"/>
  <c r="G708"/>
  <c r="G709"/>
  <c r="G710"/>
  <c r="G713"/>
  <c r="G711"/>
  <c r="G712"/>
  <c r="G714"/>
  <c r="G716"/>
  <c r="G715"/>
  <c r="G718"/>
  <c r="G717"/>
  <c r="G719"/>
  <c r="G720"/>
  <c r="G721"/>
  <c r="G722"/>
  <c r="G724"/>
  <c r="G723"/>
  <c r="G726"/>
  <c r="G725"/>
  <c r="G727"/>
  <c r="G728"/>
  <c r="G730"/>
  <c r="G729"/>
  <c r="G733"/>
  <c r="G731"/>
  <c r="G732"/>
  <c r="G734"/>
  <c r="G739"/>
  <c r="G735"/>
  <c r="G737"/>
  <c r="G736"/>
  <c r="G738"/>
  <c r="G740"/>
  <c r="G741"/>
  <c r="G744"/>
  <c r="G743"/>
  <c r="G742"/>
  <c r="G745"/>
  <c r="G746"/>
  <c r="G748"/>
  <c r="G747"/>
  <c r="G749"/>
  <c r="G752"/>
  <c r="G750"/>
  <c r="G753"/>
  <c r="G751"/>
  <c r="G755"/>
  <c r="G754"/>
  <c r="G756"/>
  <c r="G761"/>
  <c r="G757"/>
  <c r="G758"/>
  <c r="G763"/>
  <c r="G759"/>
  <c r="G760"/>
  <c r="G762"/>
  <c r="G765"/>
  <c r="G767"/>
  <c r="G764"/>
  <c r="G766"/>
  <c r="G768"/>
  <c r="G771"/>
  <c r="G769"/>
  <c r="G770"/>
  <c r="G773"/>
  <c r="G774"/>
  <c r="G772"/>
  <c r="G775"/>
  <c r="G776"/>
  <c r="G777"/>
  <c r="G778"/>
  <c r="G781"/>
  <c r="G779"/>
  <c r="G780"/>
  <c r="G785"/>
  <c r="G783"/>
  <c r="G782"/>
  <c r="G784"/>
  <c r="G788"/>
  <c r="G787"/>
  <c r="G786"/>
  <c r="G792"/>
  <c r="G789"/>
  <c r="G790"/>
  <c r="G793"/>
  <c r="G791"/>
  <c r="G794"/>
  <c r="G795"/>
  <c r="G799"/>
  <c r="G796"/>
  <c r="G797"/>
  <c r="G798"/>
  <c r="G801"/>
  <c r="G803"/>
  <c r="G800"/>
  <c r="G802"/>
  <c r="G804"/>
  <c r="G806"/>
  <c r="G805"/>
  <c r="G808"/>
  <c r="G813"/>
  <c r="G807"/>
  <c r="G809"/>
  <c r="G810"/>
  <c r="G811"/>
  <c r="G812"/>
  <c r="G814"/>
  <c r="G817"/>
  <c r="G815"/>
  <c r="G816"/>
  <c r="G818"/>
  <c r="G820"/>
  <c r="G819"/>
  <c r="G822"/>
  <c r="G821"/>
  <c r="G824"/>
  <c r="G826"/>
  <c r="G823"/>
  <c r="G827"/>
  <c r="G825"/>
  <c r="G828"/>
  <c r="G830"/>
  <c r="G829"/>
  <c r="G831"/>
  <c r="G834"/>
  <c r="G833"/>
  <c r="G832"/>
  <c r="G835"/>
  <c r="G836"/>
  <c r="G837"/>
  <c r="G838"/>
  <c r="G840"/>
  <c r="G839"/>
  <c r="G842"/>
  <c r="G844"/>
  <c r="G843"/>
  <c r="G841"/>
  <c r="G846"/>
  <c r="G845"/>
  <c r="G847"/>
  <c r="G849"/>
  <c r="G850"/>
  <c r="G848"/>
  <c r="G854"/>
  <c r="G852"/>
  <c r="G853"/>
  <c r="G851"/>
  <c r="G856"/>
  <c r="G855"/>
  <c r="G858"/>
  <c r="G857"/>
  <c r="G860"/>
  <c r="G861"/>
  <c r="G859"/>
  <c r="G862"/>
  <c r="G863"/>
  <c r="G864"/>
  <c r="G865"/>
  <c r="G866"/>
  <c r="G868"/>
  <c r="G867"/>
  <c r="G869"/>
  <c r="G870"/>
  <c r="G871"/>
  <c r="G872"/>
  <c r="G874"/>
  <c r="G873"/>
  <c r="G875"/>
  <c r="G876"/>
  <c r="G877"/>
  <c r="G878"/>
  <c r="G880"/>
  <c r="G879"/>
  <c r="G883"/>
  <c r="G881"/>
  <c r="G882"/>
  <c r="G884"/>
  <c r="G885"/>
  <c r="G886"/>
  <c r="G890"/>
  <c r="G888"/>
  <c r="G887"/>
  <c r="G889"/>
  <c r="G892"/>
  <c r="G894"/>
  <c r="G891"/>
  <c r="G893"/>
  <c r="G895"/>
  <c r="G896"/>
  <c r="G897"/>
  <c r="G899"/>
  <c r="G898"/>
  <c r="G900"/>
  <c r="G903"/>
  <c r="G901"/>
  <c r="G902"/>
  <c r="G904"/>
  <c r="G905"/>
  <c r="G906"/>
  <c r="G907"/>
  <c r="G908"/>
  <c r="G909"/>
  <c r="G910"/>
  <c r="G912"/>
  <c r="G911"/>
  <c r="G916"/>
  <c r="G913"/>
  <c r="G914"/>
  <c r="G915"/>
  <c r="G918"/>
  <c r="G919"/>
  <c r="G917"/>
  <c r="G921"/>
  <c r="G923"/>
  <c r="G920"/>
  <c r="G925"/>
  <c r="G922"/>
  <c r="G924"/>
  <c r="G926"/>
  <c r="G927"/>
  <c r="G929"/>
  <c r="G928"/>
  <c r="G930"/>
  <c r="G931"/>
  <c r="G932"/>
  <c r="G933"/>
  <c r="G934"/>
  <c r="G935"/>
  <c r="G936"/>
  <c r="G938"/>
  <c r="G940"/>
  <c r="G937"/>
  <c r="G939"/>
  <c r="G941"/>
  <c r="G943"/>
  <c r="G942"/>
  <c r="G944"/>
  <c r="G947"/>
  <c r="G946"/>
  <c r="G945"/>
  <c r="G950"/>
  <c r="G948"/>
  <c r="G949"/>
  <c r="G952"/>
  <c r="G951"/>
  <c r="G954"/>
  <c r="G953"/>
  <c r="G957"/>
  <c r="G955"/>
  <c r="G956"/>
  <c r="G958"/>
  <c r="G960"/>
  <c r="G959"/>
  <c r="G961"/>
  <c r="G962"/>
  <c r="G963"/>
  <c r="G964"/>
  <c r="G966"/>
  <c r="G969"/>
  <c r="G965"/>
  <c r="G967"/>
  <c r="G968"/>
  <c r="G970"/>
  <c r="G973"/>
  <c r="G971"/>
  <c r="G972"/>
  <c r="G976"/>
  <c r="G974"/>
  <c r="G975"/>
  <c r="G980"/>
  <c r="G977"/>
  <c r="G978"/>
  <c r="G979"/>
  <c r="G984"/>
  <c r="G981"/>
  <c r="G983"/>
  <c r="G986"/>
  <c r="G982"/>
  <c r="G988"/>
  <c r="G985"/>
  <c r="G987"/>
  <c r="G989"/>
  <c r="G990"/>
  <c r="G991"/>
  <c r="G993"/>
  <c r="G995"/>
  <c r="G992"/>
  <c r="G994"/>
  <c r="G997"/>
  <c r="G996"/>
  <c r="G998"/>
  <c r="G999"/>
  <c r="G1000"/>
  <c r="G1001"/>
  <c r="G1002"/>
  <c r="G1005"/>
  <c r="G1003"/>
  <c r="G1004"/>
  <c r="G1007"/>
  <c r="G1006"/>
  <c r="G1008"/>
  <c r="G1009"/>
  <c r="G1010"/>
  <c r="G1011"/>
  <c r="G1012"/>
  <c r="X1021"/>
  <c r="V1021"/>
  <c r="W1021" s="1"/>
  <c r="U10"/>
  <c r="U11" s="1"/>
  <c r="AB1020"/>
  <c r="Z1020"/>
  <c r="AA1020" s="1"/>
  <c r="G1016"/>
  <c r="G1015"/>
  <c r="G1014"/>
  <c r="Q1017"/>
  <c r="G1019"/>
  <c r="G1018"/>
  <c r="U8" l="1"/>
  <c r="U7"/>
  <c r="U13"/>
  <c r="U12"/>
  <c r="I8"/>
  <c r="I7"/>
  <c r="AB1021"/>
  <c r="Z1021"/>
  <c r="AA1021" s="1"/>
  <c r="Z6"/>
  <c r="Z7" s="1"/>
  <c r="U9" l="1"/>
  <c r="I9"/>
  <c r="Z8"/>
  <c r="Z9"/>
  <c r="Z4"/>
  <c r="Z3"/>
  <c r="Z5" l="1"/>
</calcChain>
</file>

<file path=xl/comments1.xml><?xml version="1.0" encoding="utf-8"?>
<comments xmlns="http://schemas.openxmlformats.org/spreadsheetml/2006/main">
  <authors>
    <author>takao</author>
  </authors>
  <commentList>
    <comment ref="Z3" authorId="0">
      <text>
        <r>
          <rPr>
            <sz val="9"/>
            <color indexed="81"/>
            <rFont val="ＭＳ Ｐゴシック"/>
            <family val="3"/>
            <charset val="128"/>
          </rPr>
          <t>複合運用の場合の維持率100％以上のレート</t>
        </r>
      </text>
    </comment>
    <comment ref="Z4" authorId="0">
      <text>
        <r>
          <rPr>
            <sz val="9"/>
            <color indexed="81"/>
            <rFont val="ＭＳ Ｐゴシック"/>
            <family val="3"/>
            <charset val="128"/>
          </rPr>
          <t>複合運用の場合の維持率100％以上のレート</t>
        </r>
      </text>
    </comment>
    <comment ref="D5" authorId="0">
      <text>
        <r>
          <rPr>
            <sz val="9"/>
            <color indexed="81"/>
            <rFont val="ＭＳ Ｐゴシック"/>
            <family val="3"/>
            <charset val="128"/>
          </rPr>
          <t>1通貨以上を入力
0通貨の場合は普通のトラリピとして別の試算表で計算</t>
        </r>
      </text>
    </comment>
    <comment ref="I5" authorId="0">
      <text>
        <r>
          <rPr>
            <sz val="9"/>
            <color indexed="81"/>
            <rFont val="ＭＳ Ｐゴシック"/>
            <family val="3"/>
            <charset val="128"/>
          </rPr>
          <t>ヘッジロングの通貨数と同じです</t>
        </r>
      </text>
    </comment>
    <comment ref="P5" authorId="0">
      <text>
        <r>
          <rPr>
            <sz val="9"/>
            <color indexed="81"/>
            <rFont val="ＭＳ Ｐゴシック"/>
            <family val="3"/>
            <charset val="128"/>
          </rPr>
          <t>1通貨以上を入力
0通貨の場合は普通のトラリピとして別の試算表で計算</t>
        </r>
      </text>
    </comment>
    <comment ref="U5" authorId="0">
      <text>
        <r>
          <rPr>
            <sz val="9"/>
            <color indexed="81"/>
            <rFont val="ＭＳ Ｐゴシック"/>
            <family val="3"/>
            <charset val="128"/>
          </rPr>
          <t>ヘッジショートの通貨数と同じです</t>
        </r>
      </text>
    </comment>
    <comment ref="I6" authorId="0">
      <text>
        <r>
          <rPr>
            <sz val="9"/>
            <color indexed="81"/>
            <rFont val="ＭＳ Ｐゴシック"/>
            <family val="3"/>
            <charset val="128"/>
          </rPr>
          <t>１円コストダウンするための利確数</t>
        </r>
      </text>
    </comment>
    <comment ref="U6" authorId="0">
      <text>
        <r>
          <rPr>
            <sz val="9"/>
            <color indexed="81"/>
            <rFont val="ＭＳ Ｐゴシック"/>
            <family val="3"/>
            <charset val="128"/>
          </rPr>
          <t>１円コストアップするための利確数</t>
        </r>
      </text>
    </comment>
    <comment ref="Z6" authorId="0">
      <text>
        <r>
          <rPr>
            <sz val="9"/>
            <color indexed="81"/>
            <rFont val="ＭＳ Ｐゴシック"/>
            <family val="3"/>
            <charset val="128"/>
          </rPr>
          <t>最大含み（損）益
合成グラフの山の頂点</t>
        </r>
      </text>
    </comment>
    <comment ref="I7" authorId="0">
      <text>
        <r>
          <rPr>
            <sz val="9"/>
            <color indexed="81"/>
            <rFont val="ＭＳ Ｐゴシック"/>
            <family val="3"/>
            <charset val="128"/>
          </rPr>
          <t>単独運用の場合の維持率100％以上のレート</t>
        </r>
      </text>
    </comment>
    <comment ref="U7" authorId="0">
      <text>
        <r>
          <rPr>
            <sz val="9"/>
            <color indexed="81"/>
            <rFont val="ＭＳ Ｐゴシック"/>
            <family val="3"/>
            <charset val="128"/>
          </rPr>
          <t>単独運用の場合の維持率100％以上のレート</t>
        </r>
      </text>
    </comment>
    <comment ref="Z7" authorId="0">
      <text>
        <r>
          <rPr>
            <sz val="9"/>
            <color indexed="81"/>
            <rFont val="ＭＳ Ｐゴシック"/>
            <family val="3"/>
            <charset val="128"/>
          </rPr>
          <t>最大含み（損）益の時点でのレート</t>
        </r>
      </text>
    </comment>
    <comment ref="I8" authorId="0">
      <text>
        <r>
          <rPr>
            <sz val="9"/>
            <color indexed="81"/>
            <rFont val="ＭＳ Ｐゴシック"/>
            <family val="3"/>
            <charset val="128"/>
          </rPr>
          <t>単独運用の場合の維持率100％以上のレート</t>
        </r>
      </text>
    </comment>
    <comment ref="U8" authorId="0">
      <text>
        <r>
          <rPr>
            <sz val="9"/>
            <color indexed="81"/>
            <rFont val="ＭＳ Ｐゴシック"/>
            <family val="3"/>
            <charset val="128"/>
          </rPr>
          <t>単独運用の場合の維持率100％以上のレート</t>
        </r>
      </text>
    </comment>
    <comment ref="I10" authorId="0">
      <text>
        <r>
          <rPr>
            <sz val="9"/>
            <color indexed="81"/>
            <rFont val="ＭＳ Ｐゴシック"/>
            <family val="3"/>
            <charset val="128"/>
          </rPr>
          <t>最大含み（損）益
ヘッジロング通貨数＝ショートトラップ累計通貨数の時最大</t>
        </r>
      </text>
    </comment>
    <comment ref="U10" authorId="0">
      <text>
        <r>
          <rPr>
            <sz val="9"/>
            <color indexed="81"/>
            <rFont val="ＭＳ Ｐゴシック"/>
            <family val="3"/>
            <charset val="128"/>
          </rPr>
          <t>最大含み（損）益
ヘッジショート通貨数＝ロングトラップ累計通貨数の時最大</t>
        </r>
      </text>
    </comment>
    <comment ref="D11" authorId="0">
      <text>
        <r>
          <rPr>
            <sz val="9"/>
            <color indexed="81"/>
            <rFont val="ＭＳ Ｐゴシック"/>
            <family val="3"/>
            <charset val="128"/>
          </rPr>
          <t>トラップ開始値とヘッジロングの建値が異なる場合に使用</t>
        </r>
      </text>
    </comment>
    <comment ref="I11" authorId="0">
      <text>
        <r>
          <rPr>
            <sz val="9"/>
            <color indexed="81"/>
            <rFont val="ＭＳ Ｐゴシック"/>
            <family val="3"/>
            <charset val="128"/>
          </rPr>
          <t>最大含み（損）益の時点でのレート
最大損益が2つ有る時はどちらかのレート</t>
        </r>
      </text>
    </comment>
    <comment ref="P11" authorId="0">
      <text>
        <r>
          <rPr>
            <sz val="9"/>
            <color indexed="81"/>
            <rFont val="ＭＳ Ｐゴシック"/>
            <family val="3"/>
            <charset val="128"/>
          </rPr>
          <t>トラップ開始値とヘッジショートの建値が異なる場合に使用</t>
        </r>
      </text>
    </comment>
    <comment ref="U11" authorId="0">
      <text>
        <r>
          <rPr>
            <sz val="9"/>
            <color indexed="81"/>
            <rFont val="ＭＳ Ｐゴシック"/>
            <family val="3"/>
            <charset val="128"/>
          </rPr>
          <t>最大含み（損）益の時点でのレート
最大損益が2つ有る時はどちらかのレート</t>
        </r>
      </text>
    </comment>
  </commentList>
</comments>
</file>

<file path=xl/sharedStrings.xml><?xml version="1.0" encoding="utf-8"?>
<sst xmlns="http://schemas.openxmlformats.org/spreadsheetml/2006/main" count="126" uniqueCount="60">
  <si>
    <r>
      <t>AUD/</t>
    </r>
    <r>
      <rPr>
        <sz val="10"/>
        <color theme="1"/>
        <rFont val="ＭＳ Ｐゴシック"/>
        <family val="3"/>
        <charset val="128"/>
      </rPr>
      <t>円、メイン</t>
    </r>
    <r>
      <rPr>
        <sz val="10"/>
        <color theme="1"/>
        <rFont val="Arial"/>
        <family val="2"/>
      </rPr>
      <t>90-72</t>
    </r>
    <r>
      <rPr>
        <sz val="10"/>
        <color theme="1"/>
        <rFont val="ＭＳ Ｐゴシック"/>
        <family val="3"/>
        <charset val="128"/>
      </rPr>
      <t>、最大</t>
    </r>
    <r>
      <rPr>
        <sz val="10"/>
        <color theme="1"/>
        <rFont val="Arial"/>
        <family val="2"/>
      </rPr>
      <t>105-55</t>
    </r>
    <phoneticPr fontId="3"/>
  </si>
  <si>
    <r>
      <t>NZD/</t>
    </r>
    <r>
      <rPr>
        <sz val="10"/>
        <color theme="1"/>
        <rFont val="ＭＳ Ｐゴシック"/>
        <family val="3"/>
        <charset val="128"/>
      </rPr>
      <t>円、メイン</t>
    </r>
    <r>
      <rPr>
        <sz val="10"/>
        <color theme="1"/>
        <rFont val="Arial"/>
        <family val="2"/>
      </rPr>
      <t>69-55</t>
    </r>
    <r>
      <rPr>
        <sz val="10"/>
        <color theme="1"/>
        <rFont val="ＭＳ Ｐゴシック"/>
        <family val="3"/>
        <charset val="128"/>
      </rPr>
      <t>、最大</t>
    </r>
    <r>
      <rPr>
        <sz val="10"/>
        <color theme="1"/>
        <rFont val="Arial"/>
        <family val="2"/>
      </rPr>
      <t>88-44</t>
    </r>
    <phoneticPr fontId="3"/>
  </si>
  <si>
    <t>くるくるロング</t>
    <phoneticPr fontId="3"/>
  </si>
  <si>
    <t>くるくるショート</t>
    <phoneticPr fontId="3"/>
  </si>
  <si>
    <t>複合評価</t>
    <rPh sb="0" eb="2">
      <t>フクゴウ</t>
    </rPh>
    <rPh sb="2" eb="4">
      <t>ヒョウカ</t>
    </rPh>
    <phoneticPr fontId="3"/>
  </si>
  <si>
    <r>
      <rPr>
        <sz val="10"/>
        <color theme="1"/>
        <rFont val="ＭＳ Ｐゴシック"/>
        <family val="3"/>
        <charset val="128"/>
      </rPr>
      <t>運用資産</t>
    </r>
    <rPh sb="0" eb="2">
      <t>ウンヨウ</t>
    </rPh>
    <rPh sb="2" eb="4">
      <t>シサン</t>
    </rPh>
    <phoneticPr fontId="3"/>
  </si>
  <si>
    <r>
      <rPr>
        <sz val="10"/>
        <color theme="1"/>
        <rFont val="ＭＳ Ｐゴシック"/>
        <family val="2"/>
        <charset val="128"/>
      </rPr>
      <t>円</t>
    </r>
    <rPh sb="0" eb="1">
      <t>エン</t>
    </rPh>
    <phoneticPr fontId="3"/>
  </si>
  <si>
    <t>ロング証拠金</t>
    <rPh sb="3" eb="5">
      <t>ショウコ</t>
    </rPh>
    <rPh sb="5" eb="6">
      <t>キン</t>
    </rPh>
    <phoneticPr fontId="3"/>
  </si>
  <si>
    <r>
      <rPr>
        <sz val="10"/>
        <color theme="1"/>
        <rFont val="ＭＳ Ｐゴシック"/>
        <family val="3"/>
        <charset val="128"/>
      </rPr>
      <t>ショート証拠金</t>
    </r>
    <rPh sb="4" eb="6">
      <t>ショウコ</t>
    </rPh>
    <rPh sb="6" eb="7">
      <t>キン</t>
    </rPh>
    <phoneticPr fontId="3"/>
  </si>
  <si>
    <t>安全維持率最大値</t>
    <rPh sb="0" eb="2">
      <t>アンゼン</t>
    </rPh>
    <rPh sb="2" eb="4">
      <t>イジ</t>
    </rPh>
    <rPh sb="4" eb="5">
      <t>リツ</t>
    </rPh>
    <rPh sb="5" eb="7">
      <t>サイダイ</t>
    </rPh>
    <rPh sb="7" eb="8">
      <t>チ</t>
    </rPh>
    <phoneticPr fontId="3"/>
  </si>
  <si>
    <r>
      <rPr>
        <sz val="10"/>
        <color theme="1"/>
        <rFont val="ＭＳ Ｐゴシック"/>
        <family val="2"/>
        <charset val="128"/>
      </rPr>
      <t>円</t>
    </r>
    <r>
      <rPr>
        <sz val="10"/>
        <color theme="1"/>
        <rFont val="Arial"/>
        <family val="2"/>
      </rPr>
      <t>/***</t>
    </r>
    <rPh sb="0" eb="1">
      <t>エン</t>
    </rPh>
    <phoneticPr fontId="3"/>
  </si>
  <si>
    <r>
      <rPr>
        <sz val="10"/>
        <color theme="1"/>
        <rFont val="ＭＳ Ｐゴシック"/>
        <family val="3"/>
        <charset val="128"/>
      </rPr>
      <t>レバレッジ</t>
    </r>
    <phoneticPr fontId="3"/>
  </si>
  <si>
    <r>
      <rPr>
        <sz val="10"/>
        <color theme="1"/>
        <rFont val="ＭＳ Ｐゴシック"/>
        <family val="2"/>
        <charset val="128"/>
      </rPr>
      <t>倍</t>
    </r>
    <rPh sb="0" eb="1">
      <t>バイ</t>
    </rPh>
    <phoneticPr fontId="3"/>
  </si>
  <si>
    <t>ロングロスカット値</t>
    <rPh sb="8" eb="9">
      <t>ネ</t>
    </rPh>
    <phoneticPr fontId="3"/>
  </si>
  <si>
    <t>ショートロスカット値</t>
    <rPh sb="9" eb="10">
      <t>ネ</t>
    </rPh>
    <phoneticPr fontId="3"/>
  </si>
  <si>
    <t>安全維持率最小値</t>
    <rPh sb="0" eb="2">
      <t>アンゼン</t>
    </rPh>
    <rPh sb="2" eb="4">
      <t>イジ</t>
    </rPh>
    <rPh sb="4" eb="5">
      <t>リツ</t>
    </rPh>
    <rPh sb="5" eb="7">
      <t>サイショウ</t>
    </rPh>
    <rPh sb="7" eb="8">
      <t>チ</t>
    </rPh>
    <phoneticPr fontId="3"/>
  </si>
  <si>
    <r>
      <rPr>
        <sz val="10"/>
        <color theme="1"/>
        <rFont val="ＭＳ Ｐゴシック"/>
        <family val="2"/>
        <charset val="128"/>
      </rPr>
      <t>通貨</t>
    </r>
    <rPh sb="0" eb="2">
      <t>ツウカ</t>
    </rPh>
    <phoneticPr fontId="3"/>
  </si>
  <si>
    <t>1円分のコストダウン費用</t>
    <rPh sb="1" eb="2">
      <t>エン</t>
    </rPh>
    <rPh sb="2" eb="3">
      <t>ブン</t>
    </rPh>
    <rPh sb="10" eb="12">
      <t>ヒヨウ</t>
    </rPh>
    <phoneticPr fontId="3"/>
  </si>
  <si>
    <r>
      <rPr>
        <sz val="10"/>
        <color theme="1"/>
        <rFont val="ＭＳ Ｐゴシック"/>
        <family val="3"/>
        <charset val="128"/>
      </rPr>
      <t>円</t>
    </r>
    <rPh sb="0" eb="1">
      <t>エン</t>
    </rPh>
    <phoneticPr fontId="3"/>
  </si>
  <si>
    <t>1円分のコストアップ費用</t>
    <rPh sb="1" eb="2">
      <t>エン</t>
    </rPh>
    <rPh sb="2" eb="3">
      <t>ブン</t>
    </rPh>
    <rPh sb="10" eb="12">
      <t>ヒヨウ</t>
    </rPh>
    <phoneticPr fontId="3"/>
  </si>
  <si>
    <t>合格維持率レンジ</t>
    <rPh sb="0" eb="2">
      <t>ゴウカク</t>
    </rPh>
    <rPh sb="2" eb="4">
      <t>イジ</t>
    </rPh>
    <rPh sb="4" eb="5">
      <t>リツ</t>
    </rPh>
    <phoneticPr fontId="3"/>
  </si>
  <si>
    <r>
      <rPr>
        <sz val="10"/>
        <color theme="1"/>
        <rFont val="ＭＳ Ｐゴシック"/>
        <family val="3"/>
        <charset val="128"/>
      </rPr>
      <t>ショート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本あたり</t>
    </r>
    <rPh sb="5" eb="6">
      <t>ホン</t>
    </rPh>
    <phoneticPr fontId="3"/>
  </si>
  <si>
    <t>コストダウン利確数</t>
    <rPh sb="6" eb="7">
      <t>リ</t>
    </rPh>
    <rPh sb="7" eb="8">
      <t>カク</t>
    </rPh>
    <rPh sb="8" eb="9">
      <t>スウ</t>
    </rPh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</si>
  <si>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3"/>
  </si>
  <si>
    <r>
      <rPr>
        <sz val="10"/>
        <color theme="1"/>
        <rFont val="ＭＳ Ｐゴシック"/>
        <family val="3"/>
        <charset val="128"/>
      </rPr>
      <t>ロング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本あたり</t>
    </r>
    <rPh sb="4" eb="5">
      <t>ホン</t>
    </rPh>
    <phoneticPr fontId="3"/>
  </si>
  <si>
    <t>最大相殺評価</t>
    <rPh sb="0" eb="2">
      <t>サイダイ</t>
    </rPh>
    <rPh sb="2" eb="4">
      <t>ソウサイ</t>
    </rPh>
    <rPh sb="4" eb="6">
      <t>ヒョウカ</t>
    </rPh>
    <phoneticPr fontId="3"/>
  </si>
  <si>
    <r>
      <rPr>
        <sz val="10"/>
        <color theme="1"/>
        <rFont val="ＭＳ Ｐゴシック"/>
        <family val="3"/>
        <charset val="128"/>
      </rPr>
      <t>ショートトラップ幅</t>
    </r>
    <rPh sb="8" eb="9">
      <t>ハバ</t>
    </rPh>
    <phoneticPr fontId="3"/>
  </si>
  <si>
    <t>合格維持率最大値</t>
    <rPh sb="0" eb="2">
      <t>ゴウカク</t>
    </rPh>
    <rPh sb="2" eb="4">
      <t>イジ</t>
    </rPh>
    <rPh sb="4" eb="5">
      <t>リツ</t>
    </rPh>
    <rPh sb="5" eb="7">
      <t>サイダイ</t>
    </rPh>
    <rPh sb="7" eb="8">
      <t>チ</t>
    </rPh>
    <phoneticPr fontId="3"/>
  </si>
  <si>
    <r>
      <rPr>
        <sz val="10"/>
        <color theme="1"/>
        <rFont val="ＭＳ Ｐゴシック"/>
        <family val="3"/>
        <charset val="128"/>
      </rPr>
      <t>ロングトラップ幅</t>
    </r>
    <rPh sb="7" eb="8">
      <t>ハバ</t>
    </rPh>
    <phoneticPr fontId="3"/>
  </si>
  <si>
    <t>最大相殺評価値</t>
    <rPh sb="0" eb="2">
      <t>サイダイ</t>
    </rPh>
    <rPh sb="2" eb="4">
      <t>ソウサイ</t>
    </rPh>
    <rPh sb="4" eb="6">
      <t>ヒョウカ</t>
    </rPh>
    <rPh sb="6" eb="7">
      <t>チ</t>
    </rPh>
    <phoneticPr fontId="3"/>
  </si>
  <si>
    <r>
      <rPr>
        <sz val="10"/>
        <color theme="1"/>
        <rFont val="ＭＳ Ｐゴシック"/>
        <family val="3"/>
        <charset val="128"/>
      </rPr>
      <t>利確幅</t>
    </r>
    <rPh sb="0" eb="1">
      <t>リ</t>
    </rPh>
    <rPh sb="1" eb="2">
      <t>カク</t>
    </rPh>
    <rPh sb="2" eb="3">
      <t>ハバ</t>
    </rPh>
    <phoneticPr fontId="3"/>
  </si>
  <si>
    <t>合格維持率最小値</t>
    <rPh sb="0" eb="2">
      <t>ゴウカク</t>
    </rPh>
    <rPh sb="2" eb="4">
      <t>イジ</t>
    </rPh>
    <rPh sb="4" eb="5">
      <t>リツ</t>
    </rPh>
    <rPh sb="5" eb="8">
      <t>サイショウチ</t>
    </rPh>
    <rPh sb="7" eb="8">
      <t>チ</t>
    </rPh>
    <phoneticPr fontId="3"/>
  </si>
  <si>
    <t>損益0以上の最大値</t>
    <rPh sb="0" eb="2">
      <t>ソンエキ</t>
    </rPh>
    <rPh sb="3" eb="5">
      <t>イジョウ</t>
    </rPh>
    <rPh sb="6" eb="9">
      <t>サイダイチ</t>
    </rPh>
    <phoneticPr fontId="3"/>
  </si>
  <si>
    <r>
      <rPr>
        <sz val="10"/>
        <color theme="1"/>
        <rFont val="ＭＳ Ｐゴシック"/>
        <family val="3"/>
        <charset val="128"/>
      </rPr>
      <t>設定最大値</t>
    </r>
    <rPh sb="0" eb="2">
      <t>セッテイ</t>
    </rPh>
    <rPh sb="2" eb="5">
      <t>サイダイチ</t>
    </rPh>
    <phoneticPr fontId="3"/>
  </si>
  <si>
    <t>損益0以上の最小値</t>
    <rPh sb="0" eb="2">
      <t>ソンエキ</t>
    </rPh>
    <rPh sb="3" eb="5">
      <t>イジョウ</t>
    </rPh>
    <rPh sb="6" eb="8">
      <t>サイショウ</t>
    </rPh>
    <rPh sb="8" eb="9">
      <t>チ</t>
    </rPh>
    <phoneticPr fontId="3"/>
  </si>
  <si>
    <t>ロング平均建値</t>
    <rPh sb="3" eb="5">
      <t>ヘイキン</t>
    </rPh>
    <rPh sb="5" eb="7">
      <t>タテネ</t>
    </rPh>
    <phoneticPr fontId="3"/>
  </si>
  <si>
    <t>最大損益</t>
    <rPh sb="0" eb="2">
      <t>サイダイ</t>
    </rPh>
    <rPh sb="2" eb="4">
      <t>ソンエキ</t>
    </rPh>
    <phoneticPr fontId="3"/>
  </si>
  <si>
    <t>ショート平均建値</t>
    <rPh sb="4" eb="6">
      <t>ヘイキン</t>
    </rPh>
    <rPh sb="6" eb="8">
      <t>タテネ</t>
    </rPh>
    <phoneticPr fontId="3"/>
  </si>
  <si>
    <t>ショート開始値</t>
    <rPh sb="4" eb="6">
      <t>カイシ</t>
    </rPh>
    <rPh sb="6" eb="7">
      <t>ネ</t>
    </rPh>
    <phoneticPr fontId="3"/>
  </si>
  <si>
    <t>最大損益値</t>
    <rPh sb="0" eb="2">
      <t>サイダイ</t>
    </rPh>
    <rPh sb="2" eb="4">
      <t>ソンエキ</t>
    </rPh>
    <rPh sb="4" eb="5">
      <t>ネ</t>
    </rPh>
    <phoneticPr fontId="3"/>
  </si>
  <si>
    <t>ロング開始値</t>
    <rPh sb="3" eb="5">
      <t>カイシ</t>
    </rPh>
    <rPh sb="5" eb="6">
      <t>ネ</t>
    </rPh>
    <phoneticPr fontId="3"/>
  </si>
  <si>
    <t>ロング平均建値計算</t>
    <rPh sb="3" eb="5">
      <t>ヘイキン</t>
    </rPh>
    <rPh sb="5" eb="7">
      <t>タテネ</t>
    </rPh>
    <rPh sb="7" eb="9">
      <t>ケイサン</t>
    </rPh>
    <phoneticPr fontId="3"/>
  </si>
  <si>
    <t>ショート平均建値計算</t>
    <rPh sb="4" eb="6">
      <t>ヘイキン</t>
    </rPh>
    <rPh sb="6" eb="8">
      <t>タテネ</t>
    </rPh>
    <rPh sb="8" eb="10">
      <t>ケイサン</t>
    </rPh>
    <phoneticPr fontId="3"/>
  </si>
  <si>
    <t>損益0以上の最小値</t>
    <rPh sb="0" eb="2">
      <t>ソンエキ</t>
    </rPh>
    <rPh sb="3" eb="5">
      <t>イジョウ</t>
    </rPh>
    <rPh sb="6" eb="9">
      <t>サイショウチ</t>
    </rPh>
    <phoneticPr fontId="3"/>
  </si>
  <si>
    <r>
      <rPr>
        <sz val="10"/>
        <color theme="1"/>
        <rFont val="ＭＳ Ｐゴシック"/>
        <family val="3"/>
        <charset val="128"/>
      </rPr>
      <t>トラップ数</t>
    </r>
    <rPh sb="4" eb="5">
      <t>スウ</t>
    </rPh>
    <phoneticPr fontId="3"/>
  </si>
  <si>
    <r>
      <rPr>
        <sz val="10"/>
        <color theme="1"/>
        <rFont val="ＭＳ Ｐゴシック"/>
        <family val="3"/>
        <charset val="128"/>
      </rPr>
      <t>レート</t>
    </r>
    <phoneticPr fontId="3"/>
  </si>
  <si>
    <r>
      <rPr>
        <sz val="10"/>
        <color theme="1"/>
        <rFont val="ＭＳ Ｐゴシック"/>
        <family val="3"/>
        <charset val="128"/>
      </rPr>
      <t>ポジ評価</t>
    </r>
    <rPh sb="2" eb="4">
      <t>ヒョウカ</t>
    </rPh>
    <phoneticPr fontId="3"/>
  </si>
  <si>
    <r>
      <rPr>
        <sz val="10"/>
        <color theme="1"/>
        <rFont val="ＭＳ Ｐゴシック"/>
        <family val="3"/>
        <charset val="128"/>
      </rPr>
      <t>トラップ評価</t>
    </r>
    <rPh sb="4" eb="6">
      <t>ヒョウカ</t>
    </rPh>
    <phoneticPr fontId="3"/>
  </si>
  <si>
    <t>トラップ評価
累計</t>
    <rPh sb="4" eb="6">
      <t>ヒョウカ</t>
    </rPh>
    <rPh sb="7" eb="9">
      <t>ルイケイ</t>
    </rPh>
    <phoneticPr fontId="3"/>
  </si>
  <si>
    <t>損益</t>
    <rPh sb="0" eb="2">
      <t>ソンエキ</t>
    </rPh>
    <phoneticPr fontId="3"/>
  </si>
  <si>
    <t>ショートポジ
通貨数</t>
    <rPh sb="7" eb="9">
      <t>ツウカ</t>
    </rPh>
    <rPh sb="9" eb="10">
      <t>スウ</t>
    </rPh>
    <phoneticPr fontId="3"/>
  </si>
  <si>
    <t>ショート証拠金</t>
    <rPh sb="4" eb="6">
      <t>ショウコ</t>
    </rPh>
    <rPh sb="6" eb="7">
      <t>キン</t>
    </rPh>
    <phoneticPr fontId="3"/>
  </si>
  <si>
    <r>
      <rPr>
        <sz val="10"/>
        <color theme="1"/>
        <rFont val="ＭＳ Ｐゴシック"/>
        <family val="3"/>
        <charset val="128"/>
      </rPr>
      <t>合計維持率％</t>
    </r>
    <rPh sb="0" eb="2">
      <t>ゴウケイ</t>
    </rPh>
    <rPh sb="2" eb="4">
      <t>イジ</t>
    </rPh>
    <rPh sb="4" eb="5">
      <t>リツ</t>
    </rPh>
    <phoneticPr fontId="3"/>
  </si>
  <si>
    <t>維持率
100％超え</t>
    <rPh sb="0" eb="2">
      <t>イジ</t>
    </rPh>
    <rPh sb="2" eb="3">
      <t>リツ</t>
    </rPh>
    <rPh sb="8" eb="9">
      <t>コ</t>
    </rPh>
    <phoneticPr fontId="3"/>
  </si>
  <si>
    <t>損益0以上
レート</t>
    <rPh sb="0" eb="2">
      <t>ソンエキ</t>
    </rPh>
    <rPh sb="3" eb="5">
      <t>イジョウ</t>
    </rPh>
    <phoneticPr fontId="3"/>
  </si>
  <si>
    <t>ロングポジ
通貨数</t>
    <rPh sb="6" eb="8">
      <t>ツウカ</t>
    </rPh>
    <rPh sb="8" eb="9">
      <t>スウ</t>
    </rPh>
    <phoneticPr fontId="3"/>
  </si>
  <si>
    <t>ポジ相殺
総評価</t>
    <rPh sb="2" eb="4">
      <t>ソウサイ</t>
    </rPh>
    <rPh sb="5" eb="6">
      <t>ソウ</t>
    </rPh>
    <rPh sb="6" eb="8">
      <t>ヒョウカ</t>
    </rPh>
    <phoneticPr fontId="3"/>
  </si>
  <si>
    <r>
      <rPr>
        <sz val="10"/>
        <color theme="1"/>
        <rFont val="ＭＳ Ｐゴシック"/>
        <family val="3"/>
        <charset val="128"/>
      </rPr>
      <t>総維持率％</t>
    </r>
    <rPh sb="0" eb="1">
      <t>ソウ</t>
    </rPh>
    <rPh sb="1" eb="3">
      <t>イジ</t>
    </rPh>
    <rPh sb="3" eb="4">
      <t>リツ</t>
    </rPh>
    <phoneticPr fontId="3"/>
  </si>
  <si>
    <t>ロング</t>
    <phoneticPr fontId="3"/>
  </si>
  <si>
    <t>ショート</t>
    <phoneticPr fontId="3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</si>
</sst>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);[Red]\(#,##0.00\)"/>
    <numFmt numFmtId="178" formatCode="#,##0_ "/>
  </numFmts>
  <fonts count="14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Arial"/>
      <family val="2"/>
    </font>
    <font>
      <sz val="10"/>
      <color theme="1"/>
      <name val="ＭＳ Ｐゴシック"/>
      <family val="2"/>
      <charset val="128"/>
    </font>
    <font>
      <sz val="10"/>
      <color rgb="FFFF0000"/>
      <name val="Arial"/>
      <family val="2"/>
    </font>
    <font>
      <sz val="9"/>
      <color indexed="8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2" fillId="0" borderId="0"/>
    <xf numFmtId="0" fontId="13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4" xfId="0" applyFont="1" applyBorder="1" applyAlignment="1">
      <alignment horizontal="right" vertical="center" shrinkToFit="1"/>
    </xf>
    <xf numFmtId="3" fontId="1" fillId="0" borderId="5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left" vertical="center" shrinkToFit="1"/>
    </xf>
    <xf numFmtId="3" fontId="2" fillId="0" borderId="0" xfId="0" applyNumberFormat="1" applyFont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3" fontId="1" fillId="0" borderId="0" xfId="0" applyNumberFormat="1" applyFont="1" applyBorder="1" applyAlignment="1">
      <alignment horizontal="right" vertical="center" shrinkToFit="1"/>
    </xf>
    <xf numFmtId="0" fontId="2" fillId="0" borderId="0" xfId="0" applyFont="1" applyFill="1" applyAlignment="1">
      <alignment vertical="center" shrinkToFit="1"/>
    </xf>
    <xf numFmtId="176" fontId="1" fillId="5" borderId="0" xfId="0" applyNumberFormat="1" applyFont="1" applyFill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 shrinkToFit="1"/>
    </xf>
    <xf numFmtId="3" fontId="5" fillId="6" borderId="0" xfId="0" applyNumberFormat="1" applyFont="1" applyFill="1" applyAlignment="1">
      <alignment horizontal="right" vertical="center" shrinkToFit="1"/>
    </xf>
    <xf numFmtId="3" fontId="6" fillId="6" borderId="0" xfId="0" applyNumberFormat="1" applyFont="1" applyFill="1" applyAlignment="1">
      <alignment horizontal="right" vertical="center" shrinkToFit="1"/>
    </xf>
    <xf numFmtId="4" fontId="8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Fill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3" fontId="1" fillId="7" borderId="0" xfId="0" applyNumberFormat="1" applyFont="1" applyFill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3" fontId="1" fillId="7" borderId="6" xfId="0" applyNumberFormat="1" applyFont="1" applyFill="1" applyBorder="1" applyAlignment="1">
      <alignment horizontal="right" vertical="center" shrinkToFit="1"/>
    </xf>
    <xf numFmtId="3" fontId="1" fillId="8" borderId="0" xfId="0" applyNumberFormat="1" applyFont="1" applyFill="1" applyAlignment="1">
      <alignment horizontal="right" vertical="center"/>
    </xf>
    <xf numFmtId="177" fontId="1" fillId="7" borderId="6" xfId="0" applyNumberFormat="1" applyFont="1" applyFill="1" applyBorder="1" applyAlignment="1">
      <alignment horizontal="right" vertical="center" shrinkToFit="1"/>
    </xf>
    <xf numFmtId="176" fontId="1" fillId="7" borderId="0" xfId="0" applyNumberFormat="1" applyFont="1" applyFill="1" applyAlignment="1">
      <alignment horizontal="right" vertical="center"/>
    </xf>
    <xf numFmtId="177" fontId="1" fillId="7" borderId="0" xfId="0" applyNumberFormat="1" applyFont="1" applyFill="1" applyBorder="1" applyAlignment="1">
      <alignment horizontal="right" vertical="center" shrinkToFit="1"/>
    </xf>
    <xf numFmtId="176" fontId="1" fillId="8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shrinkToFit="1"/>
    </xf>
    <xf numFmtId="176" fontId="1" fillId="9" borderId="0" xfId="0" applyNumberFormat="1" applyFont="1" applyFill="1" applyAlignment="1">
      <alignment horizontal="right" vertical="center" shrinkToFit="1"/>
    </xf>
    <xf numFmtId="177" fontId="1" fillId="0" borderId="6" xfId="0" applyNumberFormat="1" applyFont="1" applyBorder="1" applyAlignment="1">
      <alignment horizontal="right" vertical="center" shrinkToFit="1"/>
    </xf>
    <xf numFmtId="4" fontId="1" fillId="7" borderId="0" xfId="0" applyNumberFormat="1" applyFont="1" applyFill="1" applyAlignment="1">
      <alignment horizontal="right" vertical="center" shrinkToFit="1"/>
    </xf>
    <xf numFmtId="177" fontId="1" fillId="0" borderId="0" xfId="0" applyNumberFormat="1" applyFont="1" applyBorder="1" applyAlignment="1">
      <alignment horizontal="right" vertical="center" shrinkToFit="1"/>
    </xf>
    <xf numFmtId="3" fontId="2" fillId="0" borderId="0" xfId="0" applyNumberFormat="1" applyFont="1" applyFill="1" applyAlignment="1">
      <alignment horizontal="right" vertical="center" shrinkToFit="1"/>
    </xf>
    <xf numFmtId="3" fontId="1" fillId="8" borderId="0" xfId="0" applyNumberFormat="1" applyFont="1" applyFill="1" applyAlignment="1">
      <alignment horizontal="right" vertical="center" shrinkToFit="1"/>
    </xf>
    <xf numFmtId="4" fontId="1" fillId="8" borderId="0" xfId="0" applyNumberFormat="1" applyFont="1" applyFill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 shrinkToFit="1"/>
    </xf>
    <xf numFmtId="178" fontId="1" fillId="0" borderId="6" xfId="0" applyNumberFormat="1" applyFont="1" applyBorder="1" applyAlignment="1">
      <alignment horizontal="right" vertical="center" shrinkToFit="1"/>
    </xf>
    <xf numFmtId="178" fontId="1" fillId="0" borderId="7" xfId="0" applyNumberFormat="1" applyFont="1" applyBorder="1" applyAlignment="1">
      <alignment horizontal="right" vertical="center" shrinkToFit="1"/>
    </xf>
    <xf numFmtId="3" fontId="2" fillId="0" borderId="0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3" fontId="1" fillId="7" borderId="0" xfId="0" applyNumberFormat="1" applyFont="1" applyFill="1" applyAlignment="1">
      <alignment horizontal="center" vertical="center" shrinkToFit="1"/>
    </xf>
    <xf numFmtId="3" fontId="2" fillId="7" borderId="0" xfId="0" applyNumberFormat="1" applyFont="1" applyFill="1" applyAlignment="1">
      <alignment horizontal="center" vertical="center" wrapText="1" shrinkToFit="1"/>
    </xf>
    <xf numFmtId="3" fontId="2" fillId="0" borderId="0" xfId="0" applyNumberFormat="1" applyFont="1" applyAlignment="1">
      <alignment horizontal="center" vertical="center" shrinkToFit="1"/>
    </xf>
    <xf numFmtId="3" fontId="2" fillId="7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177" fontId="1" fillId="10" borderId="0" xfId="0" applyNumberFormat="1" applyFont="1" applyFill="1" applyAlignment="1">
      <alignment horizontal="right" vertical="center" shrinkToFit="1"/>
    </xf>
  </cellXfs>
  <cellStyles count="5">
    <cellStyle name="Normal 2" xfId="1"/>
    <cellStyle name="標準" xfId="0" builtinId="0"/>
    <cellStyle name="標準 2" xfId="2"/>
    <cellStyle name="標準 3" xfId="3"/>
    <cellStyle name="標準 4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0"/>
  <c:chart>
    <c:plotArea>
      <c:layout>
        <c:manualLayout>
          <c:layoutTarget val="inner"/>
          <c:xMode val="edge"/>
          <c:yMode val="edge"/>
          <c:x val="5.5189652801174244E-2"/>
          <c:y val="2.5343440426516629E-2"/>
          <c:w val="0.81023966952662052"/>
          <c:h val="0.93817622900953801"/>
        </c:manualLayout>
      </c:layout>
      <c:lineChart>
        <c:grouping val="standard"/>
        <c:ser>
          <c:idx val="1"/>
          <c:order val="0"/>
          <c:tx>
            <c:v>くるくるロング損益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うねり投資!$C$22:$C$1021</c:f>
              <c:numCache>
                <c:formatCode>#,##0.00;[Red]\-#,##0.00</c:formatCode>
                <c:ptCount val="1000"/>
                <c:pt idx="0">
                  <c:v>110</c:v>
                </c:pt>
                <c:pt idx="1">
                  <c:v>109.9</c:v>
                </c:pt>
                <c:pt idx="2">
                  <c:v>109.80000000000001</c:v>
                </c:pt>
                <c:pt idx="3">
                  <c:v>109.70000000000002</c:v>
                </c:pt>
                <c:pt idx="4">
                  <c:v>109.60000000000002</c:v>
                </c:pt>
                <c:pt idx="5">
                  <c:v>109.50000000000003</c:v>
                </c:pt>
                <c:pt idx="6">
                  <c:v>109.40000000000003</c:v>
                </c:pt>
                <c:pt idx="7">
                  <c:v>109.30000000000004</c:v>
                </c:pt>
                <c:pt idx="8">
                  <c:v>109.20000000000005</c:v>
                </c:pt>
                <c:pt idx="9">
                  <c:v>109.10000000000005</c:v>
                </c:pt>
                <c:pt idx="10">
                  <c:v>109.00000000000006</c:v>
                </c:pt>
                <c:pt idx="11">
                  <c:v>108.90000000000006</c:v>
                </c:pt>
                <c:pt idx="12">
                  <c:v>108.80000000000007</c:v>
                </c:pt>
                <c:pt idx="13">
                  <c:v>108.70000000000007</c:v>
                </c:pt>
                <c:pt idx="14">
                  <c:v>108.60000000000008</c:v>
                </c:pt>
                <c:pt idx="15">
                  <c:v>108.50000000000009</c:v>
                </c:pt>
                <c:pt idx="16">
                  <c:v>108.40000000000009</c:v>
                </c:pt>
                <c:pt idx="17">
                  <c:v>108.3000000000001</c:v>
                </c:pt>
                <c:pt idx="18">
                  <c:v>108.2000000000001</c:v>
                </c:pt>
                <c:pt idx="19">
                  <c:v>108.10000000000011</c:v>
                </c:pt>
                <c:pt idx="20">
                  <c:v>108.00000000000011</c:v>
                </c:pt>
                <c:pt idx="21">
                  <c:v>107.90000000000012</c:v>
                </c:pt>
                <c:pt idx="22">
                  <c:v>107.80000000000013</c:v>
                </c:pt>
                <c:pt idx="23">
                  <c:v>107.70000000000013</c:v>
                </c:pt>
                <c:pt idx="24">
                  <c:v>107.60000000000014</c:v>
                </c:pt>
                <c:pt idx="25">
                  <c:v>107.50000000000014</c:v>
                </c:pt>
                <c:pt idx="26">
                  <c:v>107.40000000000015</c:v>
                </c:pt>
                <c:pt idx="27">
                  <c:v>107.30000000000015</c:v>
                </c:pt>
                <c:pt idx="28">
                  <c:v>107.20000000000016</c:v>
                </c:pt>
                <c:pt idx="29">
                  <c:v>107.10000000000016</c:v>
                </c:pt>
                <c:pt idx="30">
                  <c:v>107.00000000000017</c:v>
                </c:pt>
                <c:pt idx="31">
                  <c:v>106.90000000000018</c:v>
                </c:pt>
                <c:pt idx="32">
                  <c:v>106.80000000000018</c:v>
                </c:pt>
                <c:pt idx="33">
                  <c:v>106.70000000000019</c:v>
                </c:pt>
                <c:pt idx="34">
                  <c:v>106.60000000000019</c:v>
                </c:pt>
                <c:pt idx="35">
                  <c:v>106.5000000000002</c:v>
                </c:pt>
                <c:pt idx="36">
                  <c:v>106.4000000000002</c:v>
                </c:pt>
                <c:pt idx="37">
                  <c:v>106.30000000000021</c:v>
                </c:pt>
                <c:pt idx="38">
                  <c:v>106.20000000000022</c:v>
                </c:pt>
                <c:pt idx="39">
                  <c:v>106.10000000000022</c:v>
                </c:pt>
                <c:pt idx="40">
                  <c:v>106.00000000000023</c:v>
                </c:pt>
                <c:pt idx="41">
                  <c:v>105.90000000000023</c:v>
                </c:pt>
                <c:pt idx="42">
                  <c:v>105.80000000000024</c:v>
                </c:pt>
                <c:pt idx="43">
                  <c:v>105.70000000000024</c:v>
                </c:pt>
                <c:pt idx="44">
                  <c:v>105.60000000000025</c:v>
                </c:pt>
                <c:pt idx="45">
                  <c:v>105.50000000000026</c:v>
                </c:pt>
                <c:pt idx="46">
                  <c:v>105.40000000000026</c:v>
                </c:pt>
                <c:pt idx="47">
                  <c:v>105.30000000000027</c:v>
                </c:pt>
                <c:pt idx="48">
                  <c:v>105.20000000000027</c:v>
                </c:pt>
                <c:pt idx="49">
                  <c:v>105.10000000000028</c:v>
                </c:pt>
                <c:pt idx="50">
                  <c:v>105.00000000000028</c:v>
                </c:pt>
                <c:pt idx="51">
                  <c:v>104.90000000000029</c:v>
                </c:pt>
                <c:pt idx="52">
                  <c:v>104.8000000000003</c:v>
                </c:pt>
                <c:pt idx="53">
                  <c:v>104.7000000000003</c:v>
                </c:pt>
                <c:pt idx="54">
                  <c:v>104.60000000000031</c:v>
                </c:pt>
                <c:pt idx="55">
                  <c:v>104.50000000000031</c:v>
                </c:pt>
                <c:pt idx="56">
                  <c:v>104.40000000000032</c:v>
                </c:pt>
                <c:pt idx="57">
                  <c:v>104.30000000000032</c:v>
                </c:pt>
                <c:pt idx="58">
                  <c:v>104.20000000000033</c:v>
                </c:pt>
                <c:pt idx="59">
                  <c:v>104.10000000000034</c:v>
                </c:pt>
                <c:pt idx="60">
                  <c:v>104.00000000000034</c:v>
                </c:pt>
                <c:pt idx="61">
                  <c:v>103.90000000000035</c:v>
                </c:pt>
                <c:pt idx="62">
                  <c:v>103.80000000000035</c:v>
                </c:pt>
                <c:pt idx="63">
                  <c:v>103.70000000000036</c:v>
                </c:pt>
                <c:pt idx="64">
                  <c:v>103.60000000000036</c:v>
                </c:pt>
                <c:pt idx="65">
                  <c:v>103.50000000000037</c:v>
                </c:pt>
                <c:pt idx="66">
                  <c:v>103.40000000000038</c:v>
                </c:pt>
                <c:pt idx="67">
                  <c:v>103.30000000000038</c:v>
                </c:pt>
                <c:pt idx="68">
                  <c:v>103.20000000000039</c:v>
                </c:pt>
                <c:pt idx="69">
                  <c:v>103.10000000000039</c:v>
                </c:pt>
                <c:pt idx="70">
                  <c:v>103.0000000000004</c:v>
                </c:pt>
                <c:pt idx="71">
                  <c:v>102.9000000000004</c:v>
                </c:pt>
                <c:pt idx="72">
                  <c:v>102.80000000000041</c:v>
                </c:pt>
                <c:pt idx="73">
                  <c:v>102.70000000000041</c:v>
                </c:pt>
                <c:pt idx="74">
                  <c:v>102.60000000000042</c:v>
                </c:pt>
                <c:pt idx="75">
                  <c:v>102.50000000000043</c:v>
                </c:pt>
                <c:pt idx="76">
                  <c:v>102.40000000000043</c:v>
                </c:pt>
                <c:pt idx="77">
                  <c:v>102.30000000000044</c:v>
                </c:pt>
                <c:pt idx="78">
                  <c:v>102.20000000000044</c:v>
                </c:pt>
                <c:pt idx="79">
                  <c:v>102.10000000000045</c:v>
                </c:pt>
                <c:pt idx="80">
                  <c:v>102.00000000000045</c:v>
                </c:pt>
                <c:pt idx="81">
                  <c:v>101.90000000000046</c:v>
                </c:pt>
                <c:pt idx="82">
                  <c:v>101.80000000000047</c:v>
                </c:pt>
                <c:pt idx="83">
                  <c:v>101.70000000000047</c:v>
                </c:pt>
                <c:pt idx="84">
                  <c:v>101.60000000000048</c:v>
                </c:pt>
                <c:pt idx="85">
                  <c:v>101.50000000000048</c:v>
                </c:pt>
                <c:pt idx="86">
                  <c:v>101.40000000000049</c:v>
                </c:pt>
                <c:pt idx="87">
                  <c:v>101.30000000000049</c:v>
                </c:pt>
                <c:pt idx="88">
                  <c:v>101.2000000000005</c:v>
                </c:pt>
                <c:pt idx="89">
                  <c:v>101.10000000000051</c:v>
                </c:pt>
                <c:pt idx="90">
                  <c:v>101.00000000000051</c:v>
                </c:pt>
                <c:pt idx="91">
                  <c:v>100.90000000000052</c:v>
                </c:pt>
                <c:pt idx="92">
                  <c:v>100.80000000000052</c:v>
                </c:pt>
                <c:pt idx="93">
                  <c:v>100.70000000000053</c:v>
                </c:pt>
                <c:pt idx="94">
                  <c:v>100.60000000000053</c:v>
                </c:pt>
                <c:pt idx="95">
                  <c:v>100.50000000000054</c:v>
                </c:pt>
                <c:pt idx="96">
                  <c:v>100.40000000000055</c:v>
                </c:pt>
                <c:pt idx="97">
                  <c:v>100.30000000000055</c:v>
                </c:pt>
                <c:pt idx="98">
                  <c:v>100.20000000000056</c:v>
                </c:pt>
                <c:pt idx="99">
                  <c:v>100.10000000000056</c:v>
                </c:pt>
                <c:pt idx="100">
                  <c:v>100.00000000000057</c:v>
                </c:pt>
                <c:pt idx="101">
                  <c:v>99.900000000000574</c:v>
                </c:pt>
                <c:pt idx="102">
                  <c:v>99.80000000000058</c:v>
                </c:pt>
                <c:pt idx="103">
                  <c:v>99.700000000000585</c:v>
                </c:pt>
                <c:pt idx="104">
                  <c:v>99.600000000000591</c:v>
                </c:pt>
                <c:pt idx="105">
                  <c:v>99.500000000000597</c:v>
                </c:pt>
                <c:pt idx="106">
                  <c:v>99.400000000000603</c:v>
                </c:pt>
                <c:pt idx="107">
                  <c:v>99.300000000000608</c:v>
                </c:pt>
                <c:pt idx="108">
                  <c:v>99.200000000000614</c:v>
                </c:pt>
                <c:pt idx="109">
                  <c:v>99.10000000000062</c:v>
                </c:pt>
                <c:pt idx="110">
                  <c:v>99.000000000000625</c:v>
                </c:pt>
                <c:pt idx="111">
                  <c:v>98.900000000000631</c:v>
                </c:pt>
                <c:pt idx="112">
                  <c:v>98.800000000000637</c:v>
                </c:pt>
                <c:pt idx="113">
                  <c:v>98.700000000000642</c:v>
                </c:pt>
                <c:pt idx="114">
                  <c:v>98.600000000000648</c:v>
                </c:pt>
                <c:pt idx="115">
                  <c:v>98.500000000000654</c:v>
                </c:pt>
                <c:pt idx="116">
                  <c:v>98.400000000000659</c:v>
                </c:pt>
                <c:pt idx="117">
                  <c:v>98.300000000000665</c:v>
                </c:pt>
                <c:pt idx="118">
                  <c:v>98.200000000000671</c:v>
                </c:pt>
                <c:pt idx="119">
                  <c:v>98.100000000000676</c:v>
                </c:pt>
                <c:pt idx="120">
                  <c:v>98.000000000000682</c:v>
                </c:pt>
                <c:pt idx="121">
                  <c:v>97.900000000000688</c:v>
                </c:pt>
                <c:pt idx="122">
                  <c:v>97.800000000000693</c:v>
                </c:pt>
                <c:pt idx="123">
                  <c:v>97.700000000000699</c:v>
                </c:pt>
                <c:pt idx="124">
                  <c:v>97.600000000000705</c:v>
                </c:pt>
                <c:pt idx="125">
                  <c:v>97.500000000000711</c:v>
                </c:pt>
                <c:pt idx="126">
                  <c:v>97.400000000000716</c:v>
                </c:pt>
                <c:pt idx="127">
                  <c:v>97.300000000000722</c:v>
                </c:pt>
                <c:pt idx="128">
                  <c:v>97.200000000000728</c:v>
                </c:pt>
                <c:pt idx="129">
                  <c:v>97.100000000000733</c:v>
                </c:pt>
                <c:pt idx="130">
                  <c:v>97.000000000000739</c:v>
                </c:pt>
                <c:pt idx="131">
                  <c:v>96.900000000000745</c:v>
                </c:pt>
                <c:pt idx="132">
                  <c:v>96.80000000000075</c:v>
                </c:pt>
                <c:pt idx="133">
                  <c:v>96.700000000000756</c:v>
                </c:pt>
                <c:pt idx="134">
                  <c:v>96.600000000000762</c:v>
                </c:pt>
                <c:pt idx="135">
                  <c:v>96.500000000000767</c:v>
                </c:pt>
                <c:pt idx="136">
                  <c:v>96.400000000000773</c:v>
                </c:pt>
                <c:pt idx="137">
                  <c:v>96.300000000000779</c:v>
                </c:pt>
                <c:pt idx="138">
                  <c:v>96.200000000000784</c:v>
                </c:pt>
                <c:pt idx="139">
                  <c:v>96.10000000000079</c:v>
                </c:pt>
                <c:pt idx="140">
                  <c:v>96.000000000000796</c:v>
                </c:pt>
                <c:pt idx="141">
                  <c:v>95.900000000000801</c:v>
                </c:pt>
                <c:pt idx="142">
                  <c:v>95.800000000000807</c:v>
                </c:pt>
                <c:pt idx="143">
                  <c:v>95.700000000000813</c:v>
                </c:pt>
                <c:pt idx="144">
                  <c:v>95.600000000000819</c:v>
                </c:pt>
                <c:pt idx="145">
                  <c:v>95.500000000000824</c:v>
                </c:pt>
                <c:pt idx="146">
                  <c:v>95.40000000000083</c:v>
                </c:pt>
                <c:pt idx="147">
                  <c:v>95.300000000000836</c:v>
                </c:pt>
                <c:pt idx="148">
                  <c:v>95.200000000000841</c:v>
                </c:pt>
                <c:pt idx="149">
                  <c:v>95.100000000000847</c:v>
                </c:pt>
                <c:pt idx="150">
                  <c:v>95.000000000000853</c:v>
                </c:pt>
                <c:pt idx="151">
                  <c:v>94.900000000000858</c:v>
                </c:pt>
                <c:pt idx="152">
                  <c:v>94.800000000000864</c:v>
                </c:pt>
                <c:pt idx="153">
                  <c:v>94.70000000000087</c:v>
                </c:pt>
                <c:pt idx="154">
                  <c:v>94.600000000000875</c:v>
                </c:pt>
                <c:pt idx="155">
                  <c:v>94.500000000000881</c:v>
                </c:pt>
                <c:pt idx="156">
                  <c:v>94.400000000000887</c:v>
                </c:pt>
                <c:pt idx="157">
                  <c:v>94.300000000000892</c:v>
                </c:pt>
                <c:pt idx="158">
                  <c:v>94.200000000000898</c:v>
                </c:pt>
                <c:pt idx="159">
                  <c:v>94.100000000000904</c:v>
                </c:pt>
                <c:pt idx="160">
                  <c:v>94.000000000000909</c:v>
                </c:pt>
                <c:pt idx="161">
                  <c:v>93.900000000000915</c:v>
                </c:pt>
                <c:pt idx="162">
                  <c:v>93.800000000000921</c:v>
                </c:pt>
                <c:pt idx="163">
                  <c:v>93.700000000000927</c:v>
                </c:pt>
                <c:pt idx="164">
                  <c:v>93.600000000000932</c:v>
                </c:pt>
                <c:pt idx="165">
                  <c:v>93.500000000000938</c:v>
                </c:pt>
                <c:pt idx="166">
                  <c:v>93.400000000000944</c:v>
                </c:pt>
                <c:pt idx="167">
                  <c:v>93.300000000000949</c:v>
                </c:pt>
                <c:pt idx="168">
                  <c:v>93.200000000000955</c:v>
                </c:pt>
                <c:pt idx="169">
                  <c:v>93.100000000000961</c:v>
                </c:pt>
                <c:pt idx="170">
                  <c:v>93.000000000000966</c:v>
                </c:pt>
                <c:pt idx="171">
                  <c:v>92.900000000000972</c:v>
                </c:pt>
                <c:pt idx="172">
                  <c:v>92.800000000000978</c:v>
                </c:pt>
                <c:pt idx="173">
                  <c:v>92.700000000000983</c:v>
                </c:pt>
                <c:pt idx="174">
                  <c:v>92.600000000000989</c:v>
                </c:pt>
                <c:pt idx="175">
                  <c:v>92.500000000000995</c:v>
                </c:pt>
                <c:pt idx="176">
                  <c:v>92.400000000001</c:v>
                </c:pt>
                <c:pt idx="177">
                  <c:v>92.300000000001006</c:v>
                </c:pt>
                <c:pt idx="178">
                  <c:v>92.200000000001012</c:v>
                </c:pt>
                <c:pt idx="179">
                  <c:v>92.100000000001017</c:v>
                </c:pt>
                <c:pt idx="180">
                  <c:v>92.000000000001023</c:v>
                </c:pt>
                <c:pt idx="181">
                  <c:v>91.900000000001029</c:v>
                </c:pt>
                <c:pt idx="182">
                  <c:v>91.800000000001035</c:v>
                </c:pt>
                <c:pt idx="183">
                  <c:v>91.70000000000104</c:v>
                </c:pt>
                <c:pt idx="184">
                  <c:v>91.600000000001046</c:v>
                </c:pt>
                <c:pt idx="185">
                  <c:v>91.500000000001052</c:v>
                </c:pt>
                <c:pt idx="186">
                  <c:v>91.400000000001057</c:v>
                </c:pt>
                <c:pt idx="187">
                  <c:v>91.300000000001063</c:v>
                </c:pt>
                <c:pt idx="188">
                  <c:v>91.200000000001069</c:v>
                </c:pt>
                <c:pt idx="189">
                  <c:v>91.100000000001074</c:v>
                </c:pt>
                <c:pt idx="190">
                  <c:v>91.00000000000108</c:v>
                </c:pt>
                <c:pt idx="191">
                  <c:v>90.900000000001086</c:v>
                </c:pt>
                <c:pt idx="192">
                  <c:v>90.800000000001091</c:v>
                </c:pt>
                <c:pt idx="193">
                  <c:v>90.700000000001097</c:v>
                </c:pt>
                <c:pt idx="194">
                  <c:v>90.600000000001103</c:v>
                </c:pt>
                <c:pt idx="195">
                  <c:v>90.500000000001108</c:v>
                </c:pt>
                <c:pt idx="196">
                  <c:v>90.400000000001114</c:v>
                </c:pt>
                <c:pt idx="197">
                  <c:v>90.30000000000112</c:v>
                </c:pt>
                <c:pt idx="198">
                  <c:v>90.200000000001125</c:v>
                </c:pt>
                <c:pt idx="199">
                  <c:v>90.100000000001131</c:v>
                </c:pt>
                <c:pt idx="200">
                  <c:v>90.000000000001137</c:v>
                </c:pt>
                <c:pt idx="201">
                  <c:v>89.900000000001143</c:v>
                </c:pt>
                <c:pt idx="202">
                  <c:v>89.800000000001148</c:v>
                </c:pt>
                <c:pt idx="203">
                  <c:v>89.700000000001154</c:v>
                </c:pt>
                <c:pt idx="204">
                  <c:v>89.60000000000116</c:v>
                </c:pt>
                <c:pt idx="205">
                  <c:v>89.500000000001165</c:v>
                </c:pt>
                <c:pt idx="206">
                  <c:v>89.400000000001171</c:v>
                </c:pt>
                <c:pt idx="207">
                  <c:v>89.300000000001177</c:v>
                </c:pt>
                <c:pt idx="208">
                  <c:v>89.200000000001182</c:v>
                </c:pt>
                <c:pt idx="209">
                  <c:v>89.100000000001188</c:v>
                </c:pt>
                <c:pt idx="210">
                  <c:v>89.000000000001194</c:v>
                </c:pt>
                <c:pt idx="211">
                  <c:v>88.900000000001199</c:v>
                </c:pt>
                <c:pt idx="212">
                  <c:v>88.800000000001205</c:v>
                </c:pt>
                <c:pt idx="213">
                  <c:v>88.700000000001211</c:v>
                </c:pt>
                <c:pt idx="214">
                  <c:v>88.600000000001216</c:v>
                </c:pt>
                <c:pt idx="215">
                  <c:v>88.500000000001222</c:v>
                </c:pt>
                <c:pt idx="216">
                  <c:v>88.400000000001228</c:v>
                </c:pt>
                <c:pt idx="217">
                  <c:v>88.300000000001234</c:v>
                </c:pt>
                <c:pt idx="218">
                  <c:v>88.200000000001239</c:v>
                </c:pt>
                <c:pt idx="219">
                  <c:v>88.100000000001245</c:v>
                </c:pt>
                <c:pt idx="220">
                  <c:v>88.000000000001251</c:v>
                </c:pt>
                <c:pt idx="221">
                  <c:v>87.900000000001256</c:v>
                </c:pt>
                <c:pt idx="222">
                  <c:v>87.800000000001262</c:v>
                </c:pt>
                <c:pt idx="223">
                  <c:v>87.700000000001268</c:v>
                </c:pt>
                <c:pt idx="224">
                  <c:v>87.600000000001273</c:v>
                </c:pt>
                <c:pt idx="225">
                  <c:v>87.500000000001279</c:v>
                </c:pt>
                <c:pt idx="226">
                  <c:v>87.400000000001285</c:v>
                </c:pt>
                <c:pt idx="227">
                  <c:v>87.30000000000129</c:v>
                </c:pt>
                <c:pt idx="228">
                  <c:v>87.200000000001296</c:v>
                </c:pt>
                <c:pt idx="229">
                  <c:v>87.100000000001302</c:v>
                </c:pt>
                <c:pt idx="230">
                  <c:v>87.000000000001307</c:v>
                </c:pt>
                <c:pt idx="231">
                  <c:v>86.900000000001313</c:v>
                </c:pt>
                <c:pt idx="232">
                  <c:v>86.800000000001319</c:v>
                </c:pt>
                <c:pt idx="233">
                  <c:v>86.700000000001324</c:v>
                </c:pt>
                <c:pt idx="234">
                  <c:v>86.60000000000133</c:v>
                </c:pt>
                <c:pt idx="235">
                  <c:v>86.500000000001336</c:v>
                </c:pt>
                <c:pt idx="236">
                  <c:v>86.400000000001342</c:v>
                </c:pt>
                <c:pt idx="237">
                  <c:v>86.300000000001347</c:v>
                </c:pt>
                <c:pt idx="238">
                  <c:v>86.200000000001353</c:v>
                </c:pt>
                <c:pt idx="239">
                  <c:v>86.100000000001359</c:v>
                </c:pt>
                <c:pt idx="240">
                  <c:v>86.000000000001364</c:v>
                </c:pt>
                <c:pt idx="241">
                  <c:v>85.90000000000137</c:v>
                </c:pt>
                <c:pt idx="242">
                  <c:v>85.800000000001376</c:v>
                </c:pt>
                <c:pt idx="243">
                  <c:v>85.700000000001381</c:v>
                </c:pt>
                <c:pt idx="244">
                  <c:v>85.600000000001387</c:v>
                </c:pt>
                <c:pt idx="245">
                  <c:v>85.500000000001393</c:v>
                </c:pt>
                <c:pt idx="246">
                  <c:v>85.400000000001398</c:v>
                </c:pt>
                <c:pt idx="247">
                  <c:v>85.300000000001404</c:v>
                </c:pt>
                <c:pt idx="248">
                  <c:v>85.20000000000141</c:v>
                </c:pt>
                <c:pt idx="249">
                  <c:v>85.100000000001415</c:v>
                </c:pt>
                <c:pt idx="250">
                  <c:v>85.000000000001421</c:v>
                </c:pt>
                <c:pt idx="251">
                  <c:v>84.900000000001427</c:v>
                </c:pt>
                <c:pt idx="252">
                  <c:v>84.800000000001432</c:v>
                </c:pt>
                <c:pt idx="253">
                  <c:v>84.700000000001438</c:v>
                </c:pt>
                <c:pt idx="254">
                  <c:v>84.600000000001444</c:v>
                </c:pt>
                <c:pt idx="255">
                  <c:v>84.50000000000145</c:v>
                </c:pt>
                <c:pt idx="256">
                  <c:v>84.400000000001455</c:v>
                </c:pt>
                <c:pt idx="257">
                  <c:v>84.300000000001461</c:v>
                </c:pt>
                <c:pt idx="258">
                  <c:v>84.200000000001467</c:v>
                </c:pt>
                <c:pt idx="259">
                  <c:v>84.100000000001472</c:v>
                </c:pt>
                <c:pt idx="260">
                  <c:v>84.000000000001478</c:v>
                </c:pt>
                <c:pt idx="261">
                  <c:v>83.900000000001484</c:v>
                </c:pt>
                <c:pt idx="262">
                  <c:v>83.800000000001489</c:v>
                </c:pt>
                <c:pt idx="263">
                  <c:v>83.700000000001495</c:v>
                </c:pt>
                <c:pt idx="264">
                  <c:v>83.600000000001501</c:v>
                </c:pt>
                <c:pt idx="265">
                  <c:v>83.500000000001506</c:v>
                </c:pt>
                <c:pt idx="266">
                  <c:v>83.400000000001512</c:v>
                </c:pt>
                <c:pt idx="267">
                  <c:v>83.300000000001518</c:v>
                </c:pt>
                <c:pt idx="268">
                  <c:v>83.200000000001523</c:v>
                </c:pt>
                <c:pt idx="269">
                  <c:v>83.100000000001529</c:v>
                </c:pt>
                <c:pt idx="270">
                  <c:v>83.000000000001535</c:v>
                </c:pt>
                <c:pt idx="271">
                  <c:v>82.90000000000154</c:v>
                </c:pt>
                <c:pt idx="272">
                  <c:v>82.800000000001546</c:v>
                </c:pt>
                <c:pt idx="273">
                  <c:v>82.700000000001552</c:v>
                </c:pt>
                <c:pt idx="274">
                  <c:v>82.600000000001558</c:v>
                </c:pt>
                <c:pt idx="275">
                  <c:v>82.500000000001563</c:v>
                </c:pt>
                <c:pt idx="276">
                  <c:v>82.400000000001569</c:v>
                </c:pt>
                <c:pt idx="277">
                  <c:v>82.300000000001575</c:v>
                </c:pt>
                <c:pt idx="278">
                  <c:v>82.20000000000158</c:v>
                </c:pt>
                <c:pt idx="279">
                  <c:v>82.100000000001586</c:v>
                </c:pt>
                <c:pt idx="280">
                  <c:v>82.000000000001592</c:v>
                </c:pt>
                <c:pt idx="281">
                  <c:v>81.900000000001597</c:v>
                </c:pt>
                <c:pt idx="282">
                  <c:v>81.800000000001603</c:v>
                </c:pt>
                <c:pt idx="283">
                  <c:v>81.700000000001609</c:v>
                </c:pt>
                <c:pt idx="284">
                  <c:v>81.600000000001614</c:v>
                </c:pt>
                <c:pt idx="285">
                  <c:v>81.50000000000162</c:v>
                </c:pt>
                <c:pt idx="286">
                  <c:v>81.400000000001626</c:v>
                </c:pt>
                <c:pt idx="287">
                  <c:v>81.300000000001631</c:v>
                </c:pt>
                <c:pt idx="288">
                  <c:v>81.200000000001637</c:v>
                </c:pt>
                <c:pt idx="289">
                  <c:v>81.100000000001643</c:v>
                </c:pt>
                <c:pt idx="290">
                  <c:v>81.000000000001648</c:v>
                </c:pt>
                <c:pt idx="291">
                  <c:v>80.900000000001654</c:v>
                </c:pt>
                <c:pt idx="292">
                  <c:v>80.80000000000166</c:v>
                </c:pt>
                <c:pt idx="293">
                  <c:v>80.700000000001666</c:v>
                </c:pt>
                <c:pt idx="294">
                  <c:v>80.600000000001671</c:v>
                </c:pt>
                <c:pt idx="295">
                  <c:v>80.500000000001677</c:v>
                </c:pt>
                <c:pt idx="296">
                  <c:v>80.400000000001683</c:v>
                </c:pt>
                <c:pt idx="297">
                  <c:v>80.300000000001688</c:v>
                </c:pt>
                <c:pt idx="298">
                  <c:v>80.200000000001694</c:v>
                </c:pt>
                <c:pt idx="299">
                  <c:v>80.1000000000017</c:v>
                </c:pt>
                <c:pt idx="300">
                  <c:v>80.000000000001705</c:v>
                </c:pt>
                <c:pt idx="301">
                  <c:v>79.900000000001711</c:v>
                </c:pt>
                <c:pt idx="302">
                  <c:v>79.800000000001717</c:v>
                </c:pt>
                <c:pt idx="303">
                  <c:v>79.700000000001722</c:v>
                </c:pt>
                <c:pt idx="304">
                  <c:v>79.600000000001728</c:v>
                </c:pt>
                <c:pt idx="305">
                  <c:v>79.500000000001734</c:v>
                </c:pt>
                <c:pt idx="306">
                  <c:v>79.400000000001739</c:v>
                </c:pt>
                <c:pt idx="307">
                  <c:v>79.300000000001745</c:v>
                </c:pt>
                <c:pt idx="308">
                  <c:v>79.200000000001751</c:v>
                </c:pt>
                <c:pt idx="309">
                  <c:v>79.100000000001756</c:v>
                </c:pt>
                <c:pt idx="310">
                  <c:v>79.000000000001762</c:v>
                </c:pt>
                <c:pt idx="311">
                  <c:v>78.900000000001768</c:v>
                </c:pt>
                <c:pt idx="312">
                  <c:v>78.800000000001774</c:v>
                </c:pt>
                <c:pt idx="313">
                  <c:v>78.700000000001779</c:v>
                </c:pt>
                <c:pt idx="314">
                  <c:v>78.600000000001785</c:v>
                </c:pt>
                <c:pt idx="315">
                  <c:v>78.500000000001791</c:v>
                </c:pt>
                <c:pt idx="316">
                  <c:v>78.400000000001796</c:v>
                </c:pt>
                <c:pt idx="317">
                  <c:v>78.300000000001802</c:v>
                </c:pt>
                <c:pt idx="318">
                  <c:v>78.200000000001808</c:v>
                </c:pt>
                <c:pt idx="319">
                  <c:v>78.100000000001813</c:v>
                </c:pt>
                <c:pt idx="320">
                  <c:v>78.000000000001819</c:v>
                </c:pt>
                <c:pt idx="321">
                  <c:v>77.900000000001825</c:v>
                </c:pt>
                <c:pt idx="322">
                  <c:v>77.80000000000183</c:v>
                </c:pt>
                <c:pt idx="323">
                  <c:v>77.700000000001836</c:v>
                </c:pt>
                <c:pt idx="324">
                  <c:v>77.600000000001842</c:v>
                </c:pt>
                <c:pt idx="325">
                  <c:v>77.500000000001847</c:v>
                </c:pt>
                <c:pt idx="326">
                  <c:v>77.400000000001853</c:v>
                </c:pt>
                <c:pt idx="327">
                  <c:v>77.300000000001859</c:v>
                </c:pt>
                <c:pt idx="328">
                  <c:v>77.200000000001864</c:v>
                </c:pt>
                <c:pt idx="329">
                  <c:v>77.10000000000187</c:v>
                </c:pt>
                <c:pt idx="330">
                  <c:v>77.000000000001876</c:v>
                </c:pt>
                <c:pt idx="331">
                  <c:v>76.900000000001882</c:v>
                </c:pt>
                <c:pt idx="332">
                  <c:v>76.800000000001887</c:v>
                </c:pt>
                <c:pt idx="333">
                  <c:v>76.700000000001893</c:v>
                </c:pt>
                <c:pt idx="334">
                  <c:v>76.600000000001899</c:v>
                </c:pt>
                <c:pt idx="335">
                  <c:v>76.500000000001904</c:v>
                </c:pt>
                <c:pt idx="336">
                  <c:v>76.40000000000191</c:v>
                </c:pt>
                <c:pt idx="337">
                  <c:v>76.300000000001916</c:v>
                </c:pt>
                <c:pt idx="338">
                  <c:v>76.200000000001921</c:v>
                </c:pt>
                <c:pt idx="339">
                  <c:v>76.100000000001927</c:v>
                </c:pt>
                <c:pt idx="340">
                  <c:v>76.000000000001933</c:v>
                </c:pt>
                <c:pt idx="341">
                  <c:v>75.900000000001938</c:v>
                </c:pt>
                <c:pt idx="342">
                  <c:v>75.800000000001944</c:v>
                </c:pt>
                <c:pt idx="343">
                  <c:v>75.70000000000195</c:v>
                </c:pt>
                <c:pt idx="344">
                  <c:v>75.600000000001955</c:v>
                </c:pt>
                <c:pt idx="345">
                  <c:v>75.500000000001961</c:v>
                </c:pt>
                <c:pt idx="346">
                  <c:v>75.400000000001967</c:v>
                </c:pt>
                <c:pt idx="347">
                  <c:v>75.300000000001972</c:v>
                </c:pt>
                <c:pt idx="348">
                  <c:v>75.200000000001978</c:v>
                </c:pt>
                <c:pt idx="349">
                  <c:v>75.100000000001984</c:v>
                </c:pt>
                <c:pt idx="350">
                  <c:v>75.00000000000199</c:v>
                </c:pt>
                <c:pt idx="351">
                  <c:v>74.900000000001995</c:v>
                </c:pt>
                <c:pt idx="352">
                  <c:v>74.800000000002001</c:v>
                </c:pt>
                <c:pt idx="353">
                  <c:v>74.700000000002007</c:v>
                </c:pt>
                <c:pt idx="354">
                  <c:v>74.600000000002012</c:v>
                </c:pt>
                <c:pt idx="355">
                  <c:v>74.500000000002018</c:v>
                </c:pt>
                <c:pt idx="356">
                  <c:v>74.400000000002024</c:v>
                </c:pt>
                <c:pt idx="357">
                  <c:v>74.300000000002029</c:v>
                </c:pt>
                <c:pt idx="358">
                  <c:v>74.200000000002035</c:v>
                </c:pt>
                <c:pt idx="359">
                  <c:v>74.100000000002041</c:v>
                </c:pt>
                <c:pt idx="360">
                  <c:v>74.000000000002046</c:v>
                </c:pt>
                <c:pt idx="361">
                  <c:v>73.900000000002052</c:v>
                </c:pt>
                <c:pt idx="362">
                  <c:v>73.800000000002058</c:v>
                </c:pt>
                <c:pt idx="363">
                  <c:v>73.700000000002063</c:v>
                </c:pt>
                <c:pt idx="364">
                  <c:v>73.600000000002069</c:v>
                </c:pt>
                <c:pt idx="365">
                  <c:v>73.500000000002075</c:v>
                </c:pt>
                <c:pt idx="366">
                  <c:v>73.40000000000208</c:v>
                </c:pt>
                <c:pt idx="367">
                  <c:v>73.300000000002086</c:v>
                </c:pt>
                <c:pt idx="368">
                  <c:v>73.200000000002092</c:v>
                </c:pt>
                <c:pt idx="369">
                  <c:v>73.100000000002098</c:v>
                </c:pt>
                <c:pt idx="370">
                  <c:v>73.000000000002103</c:v>
                </c:pt>
                <c:pt idx="371">
                  <c:v>72.900000000002109</c:v>
                </c:pt>
                <c:pt idx="372">
                  <c:v>72.800000000002115</c:v>
                </c:pt>
                <c:pt idx="373">
                  <c:v>72.70000000000212</c:v>
                </c:pt>
                <c:pt idx="374">
                  <c:v>72.600000000002126</c:v>
                </c:pt>
                <c:pt idx="375">
                  <c:v>72.500000000002132</c:v>
                </c:pt>
                <c:pt idx="376">
                  <c:v>72.400000000002137</c:v>
                </c:pt>
                <c:pt idx="377">
                  <c:v>72.300000000002143</c:v>
                </c:pt>
                <c:pt idx="378">
                  <c:v>72.200000000002149</c:v>
                </c:pt>
                <c:pt idx="379">
                  <c:v>72.100000000002154</c:v>
                </c:pt>
                <c:pt idx="380">
                  <c:v>72.00000000000216</c:v>
                </c:pt>
                <c:pt idx="381">
                  <c:v>71.900000000002166</c:v>
                </c:pt>
                <c:pt idx="382">
                  <c:v>71.800000000002171</c:v>
                </c:pt>
                <c:pt idx="383">
                  <c:v>71.700000000002177</c:v>
                </c:pt>
                <c:pt idx="384">
                  <c:v>71.600000000002183</c:v>
                </c:pt>
                <c:pt idx="385">
                  <c:v>71.500000000002188</c:v>
                </c:pt>
                <c:pt idx="386">
                  <c:v>71.400000000002194</c:v>
                </c:pt>
                <c:pt idx="387">
                  <c:v>71.3000000000022</c:v>
                </c:pt>
                <c:pt idx="388">
                  <c:v>71.200000000002206</c:v>
                </c:pt>
                <c:pt idx="389">
                  <c:v>71.100000000002211</c:v>
                </c:pt>
                <c:pt idx="390">
                  <c:v>71.000000000002217</c:v>
                </c:pt>
                <c:pt idx="391">
                  <c:v>70.900000000002223</c:v>
                </c:pt>
                <c:pt idx="392">
                  <c:v>70.800000000002228</c:v>
                </c:pt>
                <c:pt idx="393">
                  <c:v>70.700000000002234</c:v>
                </c:pt>
                <c:pt idx="394">
                  <c:v>70.60000000000224</c:v>
                </c:pt>
                <c:pt idx="395">
                  <c:v>70.500000000002245</c:v>
                </c:pt>
                <c:pt idx="396">
                  <c:v>70.400000000002251</c:v>
                </c:pt>
                <c:pt idx="397">
                  <c:v>70.300000000002257</c:v>
                </c:pt>
                <c:pt idx="398">
                  <c:v>70.200000000002262</c:v>
                </c:pt>
                <c:pt idx="399">
                  <c:v>70.100000000002268</c:v>
                </c:pt>
                <c:pt idx="400">
                  <c:v>70.000000000002274</c:v>
                </c:pt>
                <c:pt idx="401">
                  <c:v>69.900000000002279</c:v>
                </c:pt>
                <c:pt idx="402">
                  <c:v>69.800000000002285</c:v>
                </c:pt>
                <c:pt idx="403">
                  <c:v>69.700000000002291</c:v>
                </c:pt>
                <c:pt idx="404">
                  <c:v>69.600000000002296</c:v>
                </c:pt>
                <c:pt idx="405">
                  <c:v>69.500000000002302</c:v>
                </c:pt>
                <c:pt idx="406">
                  <c:v>69.400000000002308</c:v>
                </c:pt>
                <c:pt idx="407">
                  <c:v>69.300000000002314</c:v>
                </c:pt>
                <c:pt idx="408">
                  <c:v>69.200000000002319</c:v>
                </c:pt>
                <c:pt idx="409">
                  <c:v>69.100000000002325</c:v>
                </c:pt>
                <c:pt idx="410">
                  <c:v>69.000000000002331</c:v>
                </c:pt>
                <c:pt idx="411">
                  <c:v>68.900000000002336</c:v>
                </c:pt>
                <c:pt idx="412">
                  <c:v>68.800000000002342</c:v>
                </c:pt>
                <c:pt idx="413">
                  <c:v>68.700000000002348</c:v>
                </c:pt>
                <c:pt idx="414">
                  <c:v>68.600000000002353</c:v>
                </c:pt>
                <c:pt idx="415">
                  <c:v>68.500000000002359</c:v>
                </c:pt>
                <c:pt idx="416">
                  <c:v>68.400000000002365</c:v>
                </c:pt>
                <c:pt idx="417">
                  <c:v>68.30000000000237</c:v>
                </c:pt>
                <c:pt idx="418">
                  <c:v>68.200000000002376</c:v>
                </c:pt>
                <c:pt idx="419">
                  <c:v>68.100000000002382</c:v>
                </c:pt>
                <c:pt idx="420">
                  <c:v>68.000000000002387</c:v>
                </c:pt>
                <c:pt idx="421">
                  <c:v>67.900000000002393</c:v>
                </c:pt>
                <c:pt idx="422">
                  <c:v>67.800000000002399</c:v>
                </c:pt>
                <c:pt idx="423">
                  <c:v>67.700000000002404</c:v>
                </c:pt>
                <c:pt idx="424">
                  <c:v>67.60000000000241</c:v>
                </c:pt>
                <c:pt idx="425">
                  <c:v>67.500000000002416</c:v>
                </c:pt>
                <c:pt idx="426">
                  <c:v>67.400000000002422</c:v>
                </c:pt>
                <c:pt idx="427">
                  <c:v>67.300000000002427</c:v>
                </c:pt>
                <c:pt idx="428">
                  <c:v>67.200000000002433</c:v>
                </c:pt>
                <c:pt idx="429">
                  <c:v>67.100000000002439</c:v>
                </c:pt>
                <c:pt idx="430">
                  <c:v>67.000000000002444</c:v>
                </c:pt>
                <c:pt idx="431">
                  <c:v>66.90000000000245</c:v>
                </c:pt>
                <c:pt idx="432">
                  <c:v>66.800000000002456</c:v>
                </c:pt>
                <c:pt idx="433">
                  <c:v>66.700000000002461</c:v>
                </c:pt>
                <c:pt idx="434">
                  <c:v>66.600000000002467</c:v>
                </c:pt>
                <c:pt idx="435">
                  <c:v>66.500000000002473</c:v>
                </c:pt>
                <c:pt idx="436">
                  <c:v>66.400000000002478</c:v>
                </c:pt>
                <c:pt idx="437">
                  <c:v>66.300000000002484</c:v>
                </c:pt>
                <c:pt idx="438">
                  <c:v>66.20000000000249</c:v>
                </c:pt>
                <c:pt idx="439">
                  <c:v>66.100000000002495</c:v>
                </c:pt>
                <c:pt idx="440">
                  <c:v>66.000000000002501</c:v>
                </c:pt>
                <c:pt idx="441">
                  <c:v>65.900000000002507</c:v>
                </c:pt>
                <c:pt idx="442">
                  <c:v>65.800000000002512</c:v>
                </c:pt>
                <c:pt idx="443">
                  <c:v>65.700000000002518</c:v>
                </c:pt>
                <c:pt idx="444">
                  <c:v>65.600000000002524</c:v>
                </c:pt>
                <c:pt idx="445">
                  <c:v>65.50000000000253</c:v>
                </c:pt>
                <c:pt idx="446">
                  <c:v>65.400000000002535</c:v>
                </c:pt>
                <c:pt idx="447">
                  <c:v>65.300000000002541</c:v>
                </c:pt>
                <c:pt idx="448">
                  <c:v>65.200000000002547</c:v>
                </c:pt>
                <c:pt idx="449">
                  <c:v>65.100000000002552</c:v>
                </c:pt>
                <c:pt idx="450">
                  <c:v>65.000000000002558</c:v>
                </c:pt>
                <c:pt idx="451">
                  <c:v>64.900000000002564</c:v>
                </c:pt>
                <c:pt idx="452">
                  <c:v>64.800000000002569</c:v>
                </c:pt>
                <c:pt idx="453">
                  <c:v>64.700000000002575</c:v>
                </c:pt>
                <c:pt idx="454">
                  <c:v>64.600000000002581</c:v>
                </c:pt>
                <c:pt idx="455">
                  <c:v>64.500000000002586</c:v>
                </c:pt>
                <c:pt idx="456">
                  <c:v>64.400000000002592</c:v>
                </c:pt>
                <c:pt idx="457">
                  <c:v>64.300000000002598</c:v>
                </c:pt>
                <c:pt idx="458">
                  <c:v>64.200000000002603</c:v>
                </c:pt>
                <c:pt idx="459">
                  <c:v>64.100000000002609</c:v>
                </c:pt>
                <c:pt idx="460">
                  <c:v>64.000000000002615</c:v>
                </c:pt>
                <c:pt idx="461">
                  <c:v>63.900000000002613</c:v>
                </c:pt>
                <c:pt idx="462">
                  <c:v>63.800000000002612</c:v>
                </c:pt>
                <c:pt idx="463">
                  <c:v>63.700000000002611</c:v>
                </c:pt>
                <c:pt idx="464">
                  <c:v>63.600000000002609</c:v>
                </c:pt>
                <c:pt idx="465">
                  <c:v>63.500000000002608</c:v>
                </c:pt>
                <c:pt idx="466">
                  <c:v>63.400000000002606</c:v>
                </c:pt>
                <c:pt idx="467">
                  <c:v>63.300000000002605</c:v>
                </c:pt>
                <c:pt idx="468">
                  <c:v>63.200000000002603</c:v>
                </c:pt>
                <c:pt idx="469">
                  <c:v>63.100000000002602</c:v>
                </c:pt>
                <c:pt idx="470">
                  <c:v>63.000000000002601</c:v>
                </c:pt>
                <c:pt idx="471">
                  <c:v>62.900000000002599</c:v>
                </c:pt>
                <c:pt idx="472">
                  <c:v>62.800000000002598</c:v>
                </c:pt>
                <c:pt idx="473">
                  <c:v>62.700000000002596</c:v>
                </c:pt>
                <c:pt idx="474">
                  <c:v>62.600000000002595</c:v>
                </c:pt>
                <c:pt idx="475">
                  <c:v>62.500000000002593</c:v>
                </c:pt>
                <c:pt idx="476">
                  <c:v>62.400000000002592</c:v>
                </c:pt>
                <c:pt idx="477">
                  <c:v>62.300000000002591</c:v>
                </c:pt>
                <c:pt idx="478">
                  <c:v>62.200000000002589</c:v>
                </c:pt>
                <c:pt idx="479">
                  <c:v>62.100000000002588</c:v>
                </c:pt>
                <c:pt idx="480">
                  <c:v>62.000000000002586</c:v>
                </c:pt>
                <c:pt idx="481">
                  <c:v>61.900000000002585</c:v>
                </c:pt>
                <c:pt idx="482">
                  <c:v>61.800000000002584</c:v>
                </c:pt>
                <c:pt idx="483">
                  <c:v>61.700000000002582</c:v>
                </c:pt>
                <c:pt idx="484">
                  <c:v>61.600000000002581</c:v>
                </c:pt>
                <c:pt idx="485">
                  <c:v>61.500000000002579</c:v>
                </c:pt>
                <c:pt idx="486">
                  <c:v>61.400000000002578</c:v>
                </c:pt>
                <c:pt idx="487">
                  <c:v>61.300000000002576</c:v>
                </c:pt>
                <c:pt idx="488">
                  <c:v>61.200000000002575</c:v>
                </c:pt>
                <c:pt idx="489">
                  <c:v>61.100000000002574</c:v>
                </c:pt>
                <c:pt idx="490">
                  <c:v>61.000000000002572</c:v>
                </c:pt>
                <c:pt idx="491">
                  <c:v>60.900000000002571</c:v>
                </c:pt>
                <c:pt idx="492">
                  <c:v>60.800000000002569</c:v>
                </c:pt>
                <c:pt idx="493">
                  <c:v>60.700000000002568</c:v>
                </c:pt>
                <c:pt idx="494">
                  <c:v>60.600000000002566</c:v>
                </c:pt>
                <c:pt idx="495">
                  <c:v>60.500000000002565</c:v>
                </c:pt>
                <c:pt idx="496">
                  <c:v>60.400000000002564</c:v>
                </c:pt>
                <c:pt idx="497">
                  <c:v>60.300000000002562</c:v>
                </c:pt>
                <c:pt idx="498">
                  <c:v>60.200000000002561</c:v>
                </c:pt>
                <c:pt idx="499">
                  <c:v>60.100000000002559</c:v>
                </c:pt>
                <c:pt idx="500">
                  <c:v>60.000000000002558</c:v>
                </c:pt>
                <c:pt idx="501">
                  <c:v>59.900000000002557</c:v>
                </c:pt>
                <c:pt idx="502">
                  <c:v>59.800000000002555</c:v>
                </c:pt>
                <c:pt idx="503">
                  <c:v>59.700000000002554</c:v>
                </c:pt>
                <c:pt idx="504">
                  <c:v>59.600000000002552</c:v>
                </c:pt>
                <c:pt idx="505">
                  <c:v>59.500000000002551</c:v>
                </c:pt>
                <c:pt idx="506">
                  <c:v>59.400000000002549</c:v>
                </c:pt>
                <c:pt idx="507">
                  <c:v>59.300000000002548</c:v>
                </c:pt>
                <c:pt idx="508">
                  <c:v>59.200000000002547</c:v>
                </c:pt>
                <c:pt idx="509">
                  <c:v>59.100000000002545</c:v>
                </c:pt>
                <c:pt idx="510">
                  <c:v>59.000000000002544</c:v>
                </c:pt>
                <c:pt idx="511">
                  <c:v>58.900000000002542</c:v>
                </c:pt>
                <c:pt idx="512">
                  <c:v>58.800000000002541</c:v>
                </c:pt>
                <c:pt idx="513">
                  <c:v>58.700000000002539</c:v>
                </c:pt>
                <c:pt idx="514">
                  <c:v>58.600000000002538</c:v>
                </c:pt>
                <c:pt idx="515">
                  <c:v>58.500000000002537</c:v>
                </c:pt>
                <c:pt idx="516">
                  <c:v>58.400000000002535</c:v>
                </c:pt>
                <c:pt idx="517">
                  <c:v>58.300000000002534</c:v>
                </c:pt>
                <c:pt idx="518">
                  <c:v>58.200000000002532</c:v>
                </c:pt>
                <c:pt idx="519">
                  <c:v>58.100000000002531</c:v>
                </c:pt>
                <c:pt idx="520">
                  <c:v>58.00000000000253</c:v>
                </c:pt>
                <c:pt idx="521">
                  <c:v>57.900000000002528</c:v>
                </c:pt>
                <c:pt idx="522">
                  <c:v>57.800000000002527</c:v>
                </c:pt>
                <c:pt idx="523">
                  <c:v>57.700000000002525</c:v>
                </c:pt>
                <c:pt idx="524">
                  <c:v>57.600000000002524</c:v>
                </c:pt>
                <c:pt idx="525">
                  <c:v>57.500000000002522</c:v>
                </c:pt>
                <c:pt idx="526">
                  <c:v>57.400000000002521</c:v>
                </c:pt>
                <c:pt idx="527">
                  <c:v>57.30000000000252</c:v>
                </c:pt>
                <c:pt idx="528">
                  <c:v>57.200000000002518</c:v>
                </c:pt>
                <c:pt idx="529">
                  <c:v>57.100000000002517</c:v>
                </c:pt>
                <c:pt idx="530">
                  <c:v>57.000000000002515</c:v>
                </c:pt>
                <c:pt idx="531">
                  <c:v>56.900000000002514</c:v>
                </c:pt>
                <c:pt idx="532">
                  <c:v>56.800000000002512</c:v>
                </c:pt>
                <c:pt idx="533">
                  <c:v>56.700000000002511</c:v>
                </c:pt>
                <c:pt idx="534">
                  <c:v>56.60000000000251</c:v>
                </c:pt>
                <c:pt idx="535">
                  <c:v>56.500000000002508</c:v>
                </c:pt>
                <c:pt idx="536">
                  <c:v>56.400000000002507</c:v>
                </c:pt>
                <c:pt idx="537">
                  <c:v>56.300000000002505</c:v>
                </c:pt>
                <c:pt idx="538">
                  <c:v>56.200000000002504</c:v>
                </c:pt>
                <c:pt idx="539">
                  <c:v>56.100000000002503</c:v>
                </c:pt>
                <c:pt idx="540">
                  <c:v>56.000000000002501</c:v>
                </c:pt>
                <c:pt idx="541">
                  <c:v>55.9000000000025</c:v>
                </c:pt>
                <c:pt idx="542">
                  <c:v>55.800000000002498</c:v>
                </c:pt>
                <c:pt idx="543">
                  <c:v>55.700000000002497</c:v>
                </c:pt>
                <c:pt idx="544">
                  <c:v>55.600000000002495</c:v>
                </c:pt>
                <c:pt idx="545">
                  <c:v>55.500000000002494</c:v>
                </c:pt>
                <c:pt idx="546">
                  <c:v>55.400000000002493</c:v>
                </c:pt>
                <c:pt idx="547">
                  <c:v>55.300000000002491</c:v>
                </c:pt>
                <c:pt idx="548">
                  <c:v>55.20000000000249</c:v>
                </c:pt>
                <c:pt idx="549">
                  <c:v>55.100000000002488</c:v>
                </c:pt>
                <c:pt idx="550">
                  <c:v>55.000000000002487</c:v>
                </c:pt>
                <c:pt idx="551">
                  <c:v>54.900000000002485</c:v>
                </c:pt>
                <c:pt idx="552">
                  <c:v>54.800000000002484</c:v>
                </c:pt>
                <c:pt idx="553">
                  <c:v>54.700000000002483</c:v>
                </c:pt>
                <c:pt idx="554">
                  <c:v>54.600000000002481</c:v>
                </c:pt>
                <c:pt idx="555">
                  <c:v>54.50000000000248</c:v>
                </c:pt>
                <c:pt idx="556">
                  <c:v>54.400000000002478</c:v>
                </c:pt>
                <c:pt idx="557">
                  <c:v>54.300000000002477</c:v>
                </c:pt>
                <c:pt idx="558">
                  <c:v>54.200000000002476</c:v>
                </c:pt>
                <c:pt idx="559">
                  <c:v>54.100000000002474</c:v>
                </c:pt>
                <c:pt idx="560">
                  <c:v>54.000000000002473</c:v>
                </c:pt>
                <c:pt idx="561">
                  <c:v>53.900000000002471</c:v>
                </c:pt>
                <c:pt idx="562">
                  <c:v>53.80000000000247</c:v>
                </c:pt>
                <c:pt idx="563">
                  <c:v>53.700000000002468</c:v>
                </c:pt>
                <c:pt idx="564">
                  <c:v>53.600000000002467</c:v>
                </c:pt>
                <c:pt idx="565">
                  <c:v>53.500000000002466</c:v>
                </c:pt>
                <c:pt idx="566">
                  <c:v>53.400000000002464</c:v>
                </c:pt>
                <c:pt idx="567">
                  <c:v>53.300000000002463</c:v>
                </c:pt>
                <c:pt idx="568">
                  <c:v>53.200000000002461</c:v>
                </c:pt>
                <c:pt idx="569">
                  <c:v>53.10000000000246</c:v>
                </c:pt>
                <c:pt idx="570">
                  <c:v>53.000000000002458</c:v>
                </c:pt>
                <c:pt idx="571">
                  <c:v>52.900000000002457</c:v>
                </c:pt>
                <c:pt idx="572">
                  <c:v>52.800000000002456</c:v>
                </c:pt>
                <c:pt idx="573">
                  <c:v>52.700000000002454</c:v>
                </c:pt>
                <c:pt idx="574">
                  <c:v>52.600000000002453</c:v>
                </c:pt>
                <c:pt idx="575">
                  <c:v>52.500000000002451</c:v>
                </c:pt>
                <c:pt idx="576">
                  <c:v>52.40000000000245</c:v>
                </c:pt>
                <c:pt idx="577">
                  <c:v>52.300000000002449</c:v>
                </c:pt>
                <c:pt idx="578">
                  <c:v>52.200000000002447</c:v>
                </c:pt>
                <c:pt idx="579">
                  <c:v>52.100000000002446</c:v>
                </c:pt>
                <c:pt idx="580">
                  <c:v>52.000000000002444</c:v>
                </c:pt>
                <c:pt idx="581">
                  <c:v>51.900000000002443</c:v>
                </c:pt>
                <c:pt idx="582">
                  <c:v>51.800000000002441</c:v>
                </c:pt>
                <c:pt idx="583">
                  <c:v>51.70000000000244</c:v>
                </c:pt>
                <c:pt idx="584">
                  <c:v>51.600000000002439</c:v>
                </c:pt>
                <c:pt idx="585">
                  <c:v>51.500000000002437</c:v>
                </c:pt>
                <c:pt idx="586">
                  <c:v>51.400000000002436</c:v>
                </c:pt>
                <c:pt idx="587">
                  <c:v>51.300000000002434</c:v>
                </c:pt>
                <c:pt idx="588">
                  <c:v>51.200000000002433</c:v>
                </c:pt>
                <c:pt idx="589">
                  <c:v>51.100000000002431</c:v>
                </c:pt>
                <c:pt idx="590">
                  <c:v>51.00000000000243</c:v>
                </c:pt>
                <c:pt idx="591">
                  <c:v>50.900000000002429</c:v>
                </c:pt>
                <c:pt idx="592">
                  <c:v>50.800000000002427</c:v>
                </c:pt>
                <c:pt idx="593">
                  <c:v>50.700000000002426</c:v>
                </c:pt>
                <c:pt idx="594">
                  <c:v>50.600000000002424</c:v>
                </c:pt>
                <c:pt idx="595">
                  <c:v>50.500000000002423</c:v>
                </c:pt>
                <c:pt idx="596">
                  <c:v>50.400000000002422</c:v>
                </c:pt>
                <c:pt idx="597">
                  <c:v>50.30000000000242</c:v>
                </c:pt>
                <c:pt idx="598">
                  <c:v>50.200000000002419</c:v>
                </c:pt>
                <c:pt idx="599">
                  <c:v>50.100000000002417</c:v>
                </c:pt>
                <c:pt idx="600">
                  <c:v>50.000000000002416</c:v>
                </c:pt>
                <c:pt idx="601">
                  <c:v>49.900000000002414</c:v>
                </c:pt>
                <c:pt idx="602">
                  <c:v>49.800000000002413</c:v>
                </c:pt>
                <c:pt idx="603">
                  <c:v>49.700000000002412</c:v>
                </c:pt>
                <c:pt idx="604">
                  <c:v>49.60000000000241</c:v>
                </c:pt>
                <c:pt idx="605">
                  <c:v>49.500000000002409</c:v>
                </c:pt>
                <c:pt idx="606">
                  <c:v>49.400000000002407</c:v>
                </c:pt>
                <c:pt idx="607">
                  <c:v>49.300000000002406</c:v>
                </c:pt>
                <c:pt idx="608">
                  <c:v>49.200000000002404</c:v>
                </c:pt>
                <c:pt idx="609">
                  <c:v>49.100000000002403</c:v>
                </c:pt>
                <c:pt idx="610">
                  <c:v>49.000000000002402</c:v>
                </c:pt>
                <c:pt idx="611">
                  <c:v>48.9000000000024</c:v>
                </c:pt>
                <c:pt idx="612">
                  <c:v>48.800000000002399</c:v>
                </c:pt>
                <c:pt idx="613">
                  <c:v>48.700000000002397</c:v>
                </c:pt>
                <c:pt idx="614">
                  <c:v>48.600000000002396</c:v>
                </c:pt>
                <c:pt idx="615">
                  <c:v>48.500000000002395</c:v>
                </c:pt>
                <c:pt idx="616">
                  <c:v>48.400000000002393</c:v>
                </c:pt>
                <c:pt idx="617">
                  <c:v>48.300000000002392</c:v>
                </c:pt>
                <c:pt idx="618">
                  <c:v>48.20000000000239</c:v>
                </c:pt>
                <c:pt idx="619">
                  <c:v>48.100000000002389</c:v>
                </c:pt>
                <c:pt idx="620">
                  <c:v>48.000000000002387</c:v>
                </c:pt>
                <c:pt idx="621">
                  <c:v>47.900000000002386</c:v>
                </c:pt>
                <c:pt idx="622">
                  <c:v>47.800000000002385</c:v>
                </c:pt>
                <c:pt idx="623">
                  <c:v>47.700000000002383</c:v>
                </c:pt>
                <c:pt idx="624">
                  <c:v>47.600000000002382</c:v>
                </c:pt>
                <c:pt idx="625">
                  <c:v>47.50000000000238</c:v>
                </c:pt>
                <c:pt idx="626">
                  <c:v>47.400000000002379</c:v>
                </c:pt>
                <c:pt idx="627">
                  <c:v>47.300000000002377</c:v>
                </c:pt>
                <c:pt idx="628">
                  <c:v>47.200000000002376</c:v>
                </c:pt>
                <c:pt idx="629">
                  <c:v>47.100000000002375</c:v>
                </c:pt>
                <c:pt idx="630">
                  <c:v>47.000000000002373</c:v>
                </c:pt>
                <c:pt idx="631">
                  <c:v>46.900000000002372</c:v>
                </c:pt>
                <c:pt idx="632">
                  <c:v>46.80000000000237</c:v>
                </c:pt>
                <c:pt idx="633">
                  <c:v>46.700000000002369</c:v>
                </c:pt>
                <c:pt idx="634">
                  <c:v>46.600000000002368</c:v>
                </c:pt>
                <c:pt idx="635">
                  <c:v>46.500000000002366</c:v>
                </c:pt>
                <c:pt idx="636">
                  <c:v>46.400000000002365</c:v>
                </c:pt>
                <c:pt idx="637">
                  <c:v>46.300000000002363</c:v>
                </c:pt>
                <c:pt idx="638">
                  <c:v>46.200000000002362</c:v>
                </c:pt>
                <c:pt idx="639">
                  <c:v>46.10000000000236</c:v>
                </c:pt>
                <c:pt idx="640">
                  <c:v>46.000000000002359</c:v>
                </c:pt>
                <c:pt idx="641">
                  <c:v>45.900000000002358</c:v>
                </c:pt>
                <c:pt idx="642">
                  <c:v>45.800000000002356</c:v>
                </c:pt>
                <c:pt idx="643">
                  <c:v>45.700000000002355</c:v>
                </c:pt>
                <c:pt idx="644">
                  <c:v>45.600000000002353</c:v>
                </c:pt>
                <c:pt idx="645">
                  <c:v>45.500000000002352</c:v>
                </c:pt>
                <c:pt idx="646">
                  <c:v>45.40000000000235</c:v>
                </c:pt>
                <c:pt idx="647">
                  <c:v>45.300000000002349</c:v>
                </c:pt>
                <c:pt idx="648">
                  <c:v>45.200000000002348</c:v>
                </c:pt>
                <c:pt idx="649">
                  <c:v>45.100000000002346</c:v>
                </c:pt>
                <c:pt idx="650">
                  <c:v>45.000000000002345</c:v>
                </c:pt>
                <c:pt idx="651">
                  <c:v>44.900000000002343</c:v>
                </c:pt>
                <c:pt idx="652">
                  <c:v>44.800000000002342</c:v>
                </c:pt>
                <c:pt idx="653">
                  <c:v>44.700000000002341</c:v>
                </c:pt>
                <c:pt idx="654">
                  <c:v>44.600000000002339</c:v>
                </c:pt>
                <c:pt idx="655">
                  <c:v>44.500000000002338</c:v>
                </c:pt>
                <c:pt idx="656">
                  <c:v>44.400000000002336</c:v>
                </c:pt>
                <c:pt idx="657">
                  <c:v>44.300000000002335</c:v>
                </c:pt>
                <c:pt idx="658">
                  <c:v>44.200000000002333</c:v>
                </c:pt>
                <c:pt idx="659">
                  <c:v>44.100000000002332</c:v>
                </c:pt>
                <c:pt idx="660">
                  <c:v>44.000000000002331</c:v>
                </c:pt>
                <c:pt idx="661">
                  <c:v>43.900000000002329</c:v>
                </c:pt>
                <c:pt idx="662">
                  <c:v>43.800000000002328</c:v>
                </c:pt>
                <c:pt idx="663">
                  <c:v>43.700000000002326</c:v>
                </c:pt>
                <c:pt idx="664">
                  <c:v>43.600000000002325</c:v>
                </c:pt>
                <c:pt idx="665">
                  <c:v>43.500000000002323</c:v>
                </c:pt>
                <c:pt idx="666">
                  <c:v>43.400000000002322</c:v>
                </c:pt>
                <c:pt idx="667">
                  <c:v>43.300000000002321</c:v>
                </c:pt>
                <c:pt idx="668">
                  <c:v>43.200000000002319</c:v>
                </c:pt>
                <c:pt idx="669">
                  <c:v>43.100000000002318</c:v>
                </c:pt>
                <c:pt idx="670">
                  <c:v>43.000000000002316</c:v>
                </c:pt>
                <c:pt idx="671">
                  <c:v>42.900000000002315</c:v>
                </c:pt>
                <c:pt idx="672">
                  <c:v>42.800000000002314</c:v>
                </c:pt>
                <c:pt idx="673">
                  <c:v>42.700000000002312</c:v>
                </c:pt>
                <c:pt idx="674">
                  <c:v>42.600000000002311</c:v>
                </c:pt>
                <c:pt idx="675">
                  <c:v>42.500000000002309</c:v>
                </c:pt>
                <c:pt idx="676">
                  <c:v>42.400000000002308</c:v>
                </c:pt>
                <c:pt idx="677">
                  <c:v>42.300000000002306</c:v>
                </c:pt>
                <c:pt idx="678">
                  <c:v>42.200000000002305</c:v>
                </c:pt>
                <c:pt idx="679">
                  <c:v>42.100000000002304</c:v>
                </c:pt>
                <c:pt idx="680">
                  <c:v>42.000000000002302</c:v>
                </c:pt>
                <c:pt idx="681">
                  <c:v>41.900000000002301</c:v>
                </c:pt>
                <c:pt idx="682">
                  <c:v>41.800000000002299</c:v>
                </c:pt>
                <c:pt idx="683">
                  <c:v>41.700000000002298</c:v>
                </c:pt>
                <c:pt idx="684">
                  <c:v>41.600000000002296</c:v>
                </c:pt>
                <c:pt idx="685">
                  <c:v>41.500000000002295</c:v>
                </c:pt>
                <c:pt idx="686">
                  <c:v>41.400000000002294</c:v>
                </c:pt>
                <c:pt idx="687">
                  <c:v>41.300000000002292</c:v>
                </c:pt>
                <c:pt idx="688">
                  <c:v>41.200000000002291</c:v>
                </c:pt>
                <c:pt idx="689">
                  <c:v>41.100000000002289</c:v>
                </c:pt>
                <c:pt idx="690">
                  <c:v>41.000000000002288</c:v>
                </c:pt>
                <c:pt idx="691">
                  <c:v>40.900000000002287</c:v>
                </c:pt>
                <c:pt idx="692">
                  <c:v>40.800000000002285</c:v>
                </c:pt>
                <c:pt idx="693">
                  <c:v>40.700000000002284</c:v>
                </c:pt>
                <c:pt idx="694">
                  <c:v>40.600000000002282</c:v>
                </c:pt>
                <c:pt idx="695">
                  <c:v>40.500000000002281</c:v>
                </c:pt>
                <c:pt idx="696">
                  <c:v>40.400000000002279</c:v>
                </c:pt>
                <c:pt idx="697">
                  <c:v>40.300000000002278</c:v>
                </c:pt>
                <c:pt idx="698">
                  <c:v>40.200000000002277</c:v>
                </c:pt>
                <c:pt idx="699">
                  <c:v>40.100000000002275</c:v>
                </c:pt>
                <c:pt idx="700">
                  <c:v>40.000000000002274</c:v>
                </c:pt>
                <c:pt idx="701">
                  <c:v>39.900000000002272</c:v>
                </c:pt>
                <c:pt idx="702">
                  <c:v>39.800000000002271</c:v>
                </c:pt>
                <c:pt idx="703">
                  <c:v>39.700000000002269</c:v>
                </c:pt>
                <c:pt idx="704">
                  <c:v>39.600000000002268</c:v>
                </c:pt>
                <c:pt idx="705">
                  <c:v>39.500000000002267</c:v>
                </c:pt>
                <c:pt idx="706">
                  <c:v>39.400000000002265</c:v>
                </c:pt>
                <c:pt idx="707">
                  <c:v>39.300000000002264</c:v>
                </c:pt>
                <c:pt idx="708">
                  <c:v>39.200000000002262</c:v>
                </c:pt>
                <c:pt idx="709">
                  <c:v>39.100000000002261</c:v>
                </c:pt>
                <c:pt idx="710">
                  <c:v>39.00000000000226</c:v>
                </c:pt>
                <c:pt idx="711">
                  <c:v>38.900000000002258</c:v>
                </c:pt>
                <c:pt idx="712">
                  <c:v>38.800000000002257</c:v>
                </c:pt>
                <c:pt idx="713">
                  <c:v>38.700000000002255</c:v>
                </c:pt>
                <c:pt idx="714">
                  <c:v>38.600000000002254</c:v>
                </c:pt>
                <c:pt idx="715">
                  <c:v>38.500000000002252</c:v>
                </c:pt>
                <c:pt idx="716">
                  <c:v>38.400000000002251</c:v>
                </c:pt>
                <c:pt idx="717">
                  <c:v>38.30000000000225</c:v>
                </c:pt>
                <c:pt idx="718">
                  <c:v>38.200000000002248</c:v>
                </c:pt>
                <c:pt idx="719">
                  <c:v>38.100000000002247</c:v>
                </c:pt>
                <c:pt idx="720">
                  <c:v>38.000000000002245</c:v>
                </c:pt>
                <c:pt idx="721">
                  <c:v>37.900000000002244</c:v>
                </c:pt>
                <c:pt idx="722">
                  <c:v>37.800000000002242</c:v>
                </c:pt>
                <c:pt idx="723">
                  <c:v>37.700000000002241</c:v>
                </c:pt>
                <c:pt idx="724">
                  <c:v>37.60000000000224</c:v>
                </c:pt>
                <c:pt idx="725">
                  <c:v>37.500000000002238</c:v>
                </c:pt>
                <c:pt idx="726">
                  <c:v>37.400000000002237</c:v>
                </c:pt>
                <c:pt idx="727">
                  <c:v>37.300000000002235</c:v>
                </c:pt>
                <c:pt idx="728">
                  <c:v>37.200000000002234</c:v>
                </c:pt>
                <c:pt idx="729">
                  <c:v>37.100000000002233</c:v>
                </c:pt>
                <c:pt idx="730">
                  <c:v>37.000000000002231</c:v>
                </c:pt>
                <c:pt idx="731">
                  <c:v>36.90000000000223</c:v>
                </c:pt>
                <c:pt idx="732">
                  <c:v>36.800000000002228</c:v>
                </c:pt>
                <c:pt idx="733">
                  <c:v>36.700000000002227</c:v>
                </c:pt>
                <c:pt idx="734">
                  <c:v>36.600000000002225</c:v>
                </c:pt>
                <c:pt idx="735">
                  <c:v>36.500000000002224</c:v>
                </c:pt>
                <c:pt idx="736">
                  <c:v>36.400000000002223</c:v>
                </c:pt>
                <c:pt idx="737">
                  <c:v>36.300000000002221</c:v>
                </c:pt>
                <c:pt idx="738">
                  <c:v>36.20000000000222</c:v>
                </c:pt>
                <c:pt idx="739">
                  <c:v>36.100000000002218</c:v>
                </c:pt>
                <c:pt idx="740">
                  <c:v>36.000000000002217</c:v>
                </c:pt>
                <c:pt idx="741">
                  <c:v>35.900000000002215</c:v>
                </c:pt>
                <c:pt idx="742">
                  <c:v>35.800000000002214</c:v>
                </c:pt>
                <c:pt idx="743">
                  <c:v>35.700000000002213</c:v>
                </c:pt>
                <c:pt idx="744">
                  <c:v>35.600000000002211</c:v>
                </c:pt>
                <c:pt idx="745">
                  <c:v>35.50000000000221</c:v>
                </c:pt>
                <c:pt idx="746">
                  <c:v>35.400000000002208</c:v>
                </c:pt>
                <c:pt idx="747">
                  <c:v>35.300000000002207</c:v>
                </c:pt>
                <c:pt idx="748">
                  <c:v>35.200000000002206</c:v>
                </c:pt>
                <c:pt idx="749">
                  <c:v>35.100000000002204</c:v>
                </c:pt>
                <c:pt idx="750">
                  <c:v>35.000000000002203</c:v>
                </c:pt>
                <c:pt idx="751">
                  <c:v>34.900000000002201</c:v>
                </c:pt>
                <c:pt idx="752">
                  <c:v>34.8000000000022</c:v>
                </c:pt>
                <c:pt idx="753">
                  <c:v>34.700000000002198</c:v>
                </c:pt>
                <c:pt idx="754">
                  <c:v>34.600000000002197</c:v>
                </c:pt>
                <c:pt idx="755">
                  <c:v>34.500000000002196</c:v>
                </c:pt>
                <c:pt idx="756">
                  <c:v>34.400000000002194</c:v>
                </c:pt>
                <c:pt idx="757">
                  <c:v>34.300000000002193</c:v>
                </c:pt>
                <c:pt idx="758">
                  <c:v>34.200000000002191</c:v>
                </c:pt>
                <c:pt idx="759">
                  <c:v>34.10000000000219</c:v>
                </c:pt>
                <c:pt idx="760">
                  <c:v>34.000000000002188</c:v>
                </c:pt>
                <c:pt idx="761">
                  <c:v>33.900000000002187</c:v>
                </c:pt>
                <c:pt idx="762">
                  <c:v>33.800000000002186</c:v>
                </c:pt>
                <c:pt idx="763">
                  <c:v>33.700000000002184</c:v>
                </c:pt>
                <c:pt idx="764">
                  <c:v>33.600000000002183</c:v>
                </c:pt>
                <c:pt idx="765">
                  <c:v>33.500000000002181</c:v>
                </c:pt>
                <c:pt idx="766">
                  <c:v>33.40000000000218</c:v>
                </c:pt>
                <c:pt idx="767">
                  <c:v>33.300000000002179</c:v>
                </c:pt>
                <c:pt idx="768">
                  <c:v>33.200000000002177</c:v>
                </c:pt>
                <c:pt idx="769">
                  <c:v>33.100000000002176</c:v>
                </c:pt>
                <c:pt idx="770">
                  <c:v>33.000000000002174</c:v>
                </c:pt>
                <c:pt idx="771">
                  <c:v>32.900000000002173</c:v>
                </c:pt>
                <c:pt idx="772">
                  <c:v>32.800000000002171</c:v>
                </c:pt>
                <c:pt idx="773">
                  <c:v>32.70000000000217</c:v>
                </c:pt>
                <c:pt idx="774">
                  <c:v>32.600000000002169</c:v>
                </c:pt>
                <c:pt idx="775">
                  <c:v>32.500000000002167</c:v>
                </c:pt>
                <c:pt idx="776">
                  <c:v>32.400000000002166</c:v>
                </c:pt>
                <c:pt idx="777">
                  <c:v>32.300000000002164</c:v>
                </c:pt>
                <c:pt idx="778">
                  <c:v>32.200000000002163</c:v>
                </c:pt>
                <c:pt idx="779">
                  <c:v>32.100000000002161</c:v>
                </c:pt>
                <c:pt idx="780">
                  <c:v>32.00000000000216</c:v>
                </c:pt>
                <c:pt idx="781">
                  <c:v>31.900000000002159</c:v>
                </c:pt>
                <c:pt idx="782">
                  <c:v>31.800000000002157</c:v>
                </c:pt>
                <c:pt idx="783">
                  <c:v>31.700000000002156</c:v>
                </c:pt>
                <c:pt idx="784">
                  <c:v>31.600000000002154</c:v>
                </c:pt>
                <c:pt idx="785">
                  <c:v>31.500000000002153</c:v>
                </c:pt>
                <c:pt idx="786">
                  <c:v>31.400000000002152</c:v>
                </c:pt>
                <c:pt idx="787">
                  <c:v>31.30000000000215</c:v>
                </c:pt>
                <c:pt idx="788">
                  <c:v>31.200000000002149</c:v>
                </c:pt>
                <c:pt idx="789">
                  <c:v>31.100000000002147</c:v>
                </c:pt>
                <c:pt idx="790">
                  <c:v>31.000000000002146</c:v>
                </c:pt>
                <c:pt idx="791">
                  <c:v>30.900000000002144</c:v>
                </c:pt>
                <c:pt idx="792">
                  <c:v>30.800000000002143</c:v>
                </c:pt>
                <c:pt idx="793">
                  <c:v>30.700000000002142</c:v>
                </c:pt>
                <c:pt idx="794">
                  <c:v>30.60000000000214</c:v>
                </c:pt>
                <c:pt idx="795">
                  <c:v>30.500000000002139</c:v>
                </c:pt>
                <c:pt idx="796">
                  <c:v>30.400000000002137</c:v>
                </c:pt>
                <c:pt idx="797">
                  <c:v>30.300000000002136</c:v>
                </c:pt>
                <c:pt idx="798">
                  <c:v>30.200000000002134</c:v>
                </c:pt>
                <c:pt idx="799">
                  <c:v>30.100000000002133</c:v>
                </c:pt>
                <c:pt idx="800">
                  <c:v>30.000000000002132</c:v>
                </c:pt>
                <c:pt idx="801">
                  <c:v>29.90000000000213</c:v>
                </c:pt>
                <c:pt idx="802">
                  <c:v>29.800000000002129</c:v>
                </c:pt>
                <c:pt idx="803">
                  <c:v>29.700000000002127</c:v>
                </c:pt>
                <c:pt idx="804">
                  <c:v>29.600000000002126</c:v>
                </c:pt>
                <c:pt idx="805">
                  <c:v>29.500000000002125</c:v>
                </c:pt>
                <c:pt idx="806">
                  <c:v>29.400000000002123</c:v>
                </c:pt>
                <c:pt idx="807">
                  <c:v>29.300000000002122</c:v>
                </c:pt>
                <c:pt idx="808">
                  <c:v>29.20000000000212</c:v>
                </c:pt>
                <c:pt idx="809">
                  <c:v>29.100000000002119</c:v>
                </c:pt>
                <c:pt idx="810">
                  <c:v>29.000000000002117</c:v>
                </c:pt>
                <c:pt idx="811">
                  <c:v>28.900000000002116</c:v>
                </c:pt>
                <c:pt idx="812">
                  <c:v>28.800000000002115</c:v>
                </c:pt>
                <c:pt idx="813">
                  <c:v>28.700000000002113</c:v>
                </c:pt>
                <c:pt idx="814">
                  <c:v>28.600000000002112</c:v>
                </c:pt>
                <c:pt idx="815">
                  <c:v>28.50000000000211</c:v>
                </c:pt>
                <c:pt idx="816">
                  <c:v>28.400000000002109</c:v>
                </c:pt>
                <c:pt idx="817">
                  <c:v>28.300000000002107</c:v>
                </c:pt>
                <c:pt idx="818">
                  <c:v>28.200000000002106</c:v>
                </c:pt>
                <c:pt idx="819">
                  <c:v>28.100000000002105</c:v>
                </c:pt>
                <c:pt idx="820">
                  <c:v>28.000000000002103</c:v>
                </c:pt>
                <c:pt idx="821">
                  <c:v>27.900000000002102</c:v>
                </c:pt>
                <c:pt idx="822">
                  <c:v>27.8000000000021</c:v>
                </c:pt>
                <c:pt idx="823">
                  <c:v>27.700000000002099</c:v>
                </c:pt>
                <c:pt idx="824">
                  <c:v>27.600000000002098</c:v>
                </c:pt>
                <c:pt idx="825">
                  <c:v>27.500000000002096</c:v>
                </c:pt>
                <c:pt idx="826">
                  <c:v>27.400000000002095</c:v>
                </c:pt>
                <c:pt idx="827">
                  <c:v>27.300000000002093</c:v>
                </c:pt>
                <c:pt idx="828">
                  <c:v>27.200000000002092</c:v>
                </c:pt>
                <c:pt idx="829">
                  <c:v>27.10000000000209</c:v>
                </c:pt>
                <c:pt idx="830">
                  <c:v>27.000000000002089</c:v>
                </c:pt>
                <c:pt idx="831">
                  <c:v>26.900000000002088</c:v>
                </c:pt>
                <c:pt idx="832">
                  <c:v>26.800000000002086</c:v>
                </c:pt>
                <c:pt idx="833">
                  <c:v>26.700000000002085</c:v>
                </c:pt>
                <c:pt idx="834">
                  <c:v>26.600000000002083</c:v>
                </c:pt>
                <c:pt idx="835">
                  <c:v>26.500000000002082</c:v>
                </c:pt>
                <c:pt idx="836">
                  <c:v>26.40000000000208</c:v>
                </c:pt>
                <c:pt idx="837">
                  <c:v>26.300000000002079</c:v>
                </c:pt>
                <c:pt idx="838">
                  <c:v>26.200000000002078</c:v>
                </c:pt>
                <c:pt idx="839">
                  <c:v>26.100000000002076</c:v>
                </c:pt>
                <c:pt idx="840">
                  <c:v>26.000000000002075</c:v>
                </c:pt>
                <c:pt idx="841">
                  <c:v>25.900000000002073</c:v>
                </c:pt>
                <c:pt idx="842">
                  <c:v>25.800000000002072</c:v>
                </c:pt>
                <c:pt idx="843">
                  <c:v>25.700000000002071</c:v>
                </c:pt>
                <c:pt idx="844">
                  <c:v>25.600000000002069</c:v>
                </c:pt>
                <c:pt idx="845">
                  <c:v>25.500000000002068</c:v>
                </c:pt>
                <c:pt idx="846">
                  <c:v>25.400000000002066</c:v>
                </c:pt>
                <c:pt idx="847">
                  <c:v>25.300000000002065</c:v>
                </c:pt>
                <c:pt idx="848">
                  <c:v>25.200000000002063</c:v>
                </c:pt>
                <c:pt idx="849">
                  <c:v>25.100000000002062</c:v>
                </c:pt>
                <c:pt idx="850">
                  <c:v>25.000000000002061</c:v>
                </c:pt>
                <c:pt idx="851">
                  <c:v>24.900000000002059</c:v>
                </c:pt>
                <c:pt idx="852">
                  <c:v>24.800000000002058</c:v>
                </c:pt>
                <c:pt idx="853">
                  <c:v>24.700000000002056</c:v>
                </c:pt>
                <c:pt idx="854">
                  <c:v>24.600000000002055</c:v>
                </c:pt>
                <c:pt idx="855">
                  <c:v>24.500000000002053</c:v>
                </c:pt>
                <c:pt idx="856">
                  <c:v>24.400000000002052</c:v>
                </c:pt>
                <c:pt idx="857">
                  <c:v>24.300000000002051</c:v>
                </c:pt>
                <c:pt idx="858">
                  <c:v>24.200000000002049</c:v>
                </c:pt>
                <c:pt idx="859">
                  <c:v>24.100000000002048</c:v>
                </c:pt>
                <c:pt idx="860">
                  <c:v>24.000000000002046</c:v>
                </c:pt>
                <c:pt idx="861">
                  <c:v>23.900000000002045</c:v>
                </c:pt>
                <c:pt idx="862">
                  <c:v>23.800000000002044</c:v>
                </c:pt>
                <c:pt idx="863">
                  <c:v>23.700000000002042</c:v>
                </c:pt>
                <c:pt idx="864">
                  <c:v>23.600000000002041</c:v>
                </c:pt>
                <c:pt idx="865">
                  <c:v>23.500000000002039</c:v>
                </c:pt>
                <c:pt idx="866">
                  <c:v>23.400000000002038</c:v>
                </c:pt>
                <c:pt idx="867">
                  <c:v>23.300000000002036</c:v>
                </c:pt>
                <c:pt idx="868">
                  <c:v>23.200000000002035</c:v>
                </c:pt>
                <c:pt idx="869">
                  <c:v>23.100000000002034</c:v>
                </c:pt>
                <c:pt idx="870">
                  <c:v>23.000000000002032</c:v>
                </c:pt>
                <c:pt idx="871">
                  <c:v>22.900000000002031</c:v>
                </c:pt>
                <c:pt idx="872">
                  <c:v>22.800000000002029</c:v>
                </c:pt>
                <c:pt idx="873">
                  <c:v>22.700000000002028</c:v>
                </c:pt>
                <c:pt idx="874">
                  <c:v>22.600000000002026</c:v>
                </c:pt>
                <c:pt idx="875">
                  <c:v>22.500000000002025</c:v>
                </c:pt>
                <c:pt idx="876">
                  <c:v>22.400000000002024</c:v>
                </c:pt>
                <c:pt idx="877">
                  <c:v>22.300000000002022</c:v>
                </c:pt>
                <c:pt idx="878">
                  <c:v>22.200000000002021</c:v>
                </c:pt>
                <c:pt idx="879">
                  <c:v>22.100000000002019</c:v>
                </c:pt>
                <c:pt idx="880">
                  <c:v>22.000000000002018</c:v>
                </c:pt>
                <c:pt idx="881">
                  <c:v>21.900000000002017</c:v>
                </c:pt>
                <c:pt idx="882">
                  <c:v>21.800000000002015</c:v>
                </c:pt>
                <c:pt idx="883">
                  <c:v>21.700000000002014</c:v>
                </c:pt>
                <c:pt idx="884">
                  <c:v>21.600000000002012</c:v>
                </c:pt>
                <c:pt idx="885">
                  <c:v>21.500000000002011</c:v>
                </c:pt>
                <c:pt idx="886">
                  <c:v>21.400000000002009</c:v>
                </c:pt>
                <c:pt idx="887">
                  <c:v>21.300000000002008</c:v>
                </c:pt>
                <c:pt idx="888">
                  <c:v>21.200000000002007</c:v>
                </c:pt>
                <c:pt idx="889">
                  <c:v>21.100000000002005</c:v>
                </c:pt>
                <c:pt idx="890">
                  <c:v>21.000000000002004</c:v>
                </c:pt>
                <c:pt idx="891">
                  <c:v>20.900000000002002</c:v>
                </c:pt>
                <c:pt idx="892">
                  <c:v>20.800000000002001</c:v>
                </c:pt>
                <c:pt idx="893">
                  <c:v>20.700000000001999</c:v>
                </c:pt>
                <c:pt idx="894">
                  <c:v>20.600000000001998</c:v>
                </c:pt>
                <c:pt idx="895">
                  <c:v>20.500000000001997</c:v>
                </c:pt>
                <c:pt idx="896">
                  <c:v>20.400000000001995</c:v>
                </c:pt>
                <c:pt idx="897">
                  <c:v>20.300000000001994</c:v>
                </c:pt>
                <c:pt idx="898">
                  <c:v>20.200000000001992</c:v>
                </c:pt>
                <c:pt idx="899">
                  <c:v>20.100000000001991</c:v>
                </c:pt>
                <c:pt idx="900">
                  <c:v>20.00000000000199</c:v>
                </c:pt>
                <c:pt idx="901">
                  <c:v>19.900000000001988</c:v>
                </c:pt>
                <c:pt idx="902">
                  <c:v>19.800000000001987</c:v>
                </c:pt>
                <c:pt idx="903">
                  <c:v>19.700000000001985</c:v>
                </c:pt>
                <c:pt idx="904">
                  <c:v>19.600000000001984</c:v>
                </c:pt>
                <c:pt idx="905">
                  <c:v>19.500000000001982</c:v>
                </c:pt>
                <c:pt idx="906">
                  <c:v>19.400000000001981</c:v>
                </c:pt>
                <c:pt idx="907">
                  <c:v>19.30000000000198</c:v>
                </c:pt>
                <c:pt idx="908">
                  <c:v>19.200000000001978</c:v>
                </c:pt>
                <c:pt idx="909">
                  <c:v>19.100000000001977</c:v>
                </c:pt>
                <c:pt idx="910">
                  <c:v>19.000000000001975</c:v>
                </c:pt>
                <c:pt idx="911">
                  <c:v>18.900000000001974</c:v>
                </c:pt>
                <c:pt idx="912">
                  <c:v>18.800000000001972</c:v>
                </c:pt>
                <c:pt idx="913">
                  <c:v>18.700000000001971</c:v>
                </c:pt>
                <c:pt idx="914">
                  <c:v>18.60000000000197</c:v>
                </c:pt>
                <c:pt idx="915">
                  <c:v>18.500000000001968</c:v>
                </c:pt>
                <c:pt idx="916">
                  <c:v>18.400000000001967</c:v>
                </c:pt>
                <c:pt idx="917">
                  <c:v>18.300000000001965</c:v>
                </c:pt>
                <c:pt idx="918">
                  <c:v>18.200000000001964</c:v>
                </c:pt>
                <c:pt idx="919">
                  <c:v>18.100000000001963</c:v>
                </c:pt>
                <c:pt idx="920">
                  <c:v>18.000000000001961</c:v>
                </c:pt>
                <c:pt idx="921">
                  <c:v>17.90000000000196</c:v>
                </c:pt>
                <c:pt idx="922">
                  <c:v>17.800000000001958</c:v>
                </c:pt>
                <c:pt idx="923">
                  <c:v>17.700000000001957</c:v>
                </c:pt>
                <c:pt idx="924">
                  <c:v>17.600000000001955</c:v>
                </c:pt>
                <c:pt idx="925">
                  <c:v>17.500000000001954</c:v>
                </c:pt>
                <c:pt idx="926">
                  <c:v>17.400000000001953</c:v>
                </c:pt>
                <c:pt idx="927">
                  <c:v>17.300000000001951</c:v>
                </c:pt>
                <c:pt idx="928">
                  <c:v>17.20000000000195</c:v>
                </c:pt>
                <c:pt idx="929">
                  <c:v>17.100000000001948</c:v>
                </c:pt>
                <c:pt idx="930">
                  <c:v>17.000000000001947</c:v>
                </c:pt>
                <c:pt idx="931">
                  <c:v>16.900000000001945</c:v>
                </c:pt>
                <c:pt idx="932">
                  <c:v>16.800000000001944</c:v>
                </c:pt>
                <c:pt idx="933">
                  <c:v>16.700000000001943</c:v>
                </c:pt>
                <c:pt idx="934">
                  <c:v>16.600000000001941</c:v>
                </c:pt>
                <c:pt idx="935">
                  <c:v>16.50000000000194</c:v>
                </c:pt>
                <c:pt idx="936">
                  <c:v>16.400000000001938</c:v>
                </c:pt>
                <c:pt idx="937">
                  <c:v>16.300000000001937</c:v>
                </c:pt>
                <c:pt idx="938">
                  <c:v>16.200000000001936</c:v>
                </c:pt>
                <c:pt idx="939">
                  <c:v>16.100000000001934</c:v>
                </c:pt>
                <c:pt idx="940">
                  <c:v>16.000000000001933</c:v>
                </c:pt>
                <c:pt idx="941">
                  <c:v>15.900000000001933</c:v>
                </c:pt>
                <c:pt idx="942">
                  <c:v>15.800000000001933</c:v>
                </c:pt>
                <c:pt idx="943">
                  <c:v>15.700000000001934</c:v>
                </c:pt>
                <c:pt idx="944">
                  <c:v>15.600000000001934</c:v>
                </c:pt>
                <c:pt idx="945">
                  <c:v>15.500000000001934</c:v>
                </c:pt>
                <c:pt idx="946">
                  <c:v>15.400000000001935</c:v>
                </c:pt>
                <c:pt idx="947">
                  <c:v>15.300000000001935</c:v>
                </c:pt>
                <c:pt idx="948">
                  <c:v>15.200000000001936</c:v>
                </c:pt>
                <c:pt idx="949">
                  <c:v>15.100000000001936</c:v>
                </c:pt>
                <c:pt idx="950">
                  <c:v>15.000000000001936</c:v>
                </c:pt>
                <c:pt idx="951">
                  <c:v>14.900000000001937</c:v>
                </c:pt>
                <c:pt idx="952">
                  <c:v>14.800000000001937</c:v>
                </c:pt>
                <c:pt idx="953">
                  <c:v>14.700000000001937</c:v>
                </c:pt>
                <c:pt idx="954">
                  <c:v>14.600000000001938</c:v>
                </c:pt>
                <c:pt idx="955">
                  <c:v>14.500000000001938</c:v>
                </c:pt>
                <c:pt idx="956">
                  <c:v>14.400000000001938</c:v>
                </c:pt>
                <c:pt idx="957">
                  <c:v>14.300000000001939</c:v>
                </c:pt>
                <c:pt idx="958">
                  <c:v>14.200000000001939</c:v>
                </c:pt>
                <c:pt idx="959">
                  <c:v>14.100000000001939</c:v>
                </c:pt>
                <c:pt idx="960">
                  <c:v>14.00000000000194</c:v>
                </c:pt>
                <c:pt idx="961">
                  <c:v>13.90000000000194</c:v>
                </c:pt>
                <c:pt idx="962">
                  <c:v>13.80000000000194</c:v>
                </c:pt>
                <c:pt idx="963">
                  <c:v>13.700000000001941</c:v>
                </c:pt>
                <c:pt idx="964">
                  <c:v>13.600000000001941</c:v>
                </c:pt>
                <c:pt idx="965">
                  <c:v>13.500000000001942</c:v>
                </c:pt>
                <c:pt idx="966">
                  <c:v>13.400000000001942</c:v>
                </c:pt>
                <c:pt idx="967">
                  <c:v>13.300000000001942</c:v>
                </c:pt>
                <c:pt idx="968">
                  <c:v>13.200000000001943</c:v>
                </c:pt>
                <c:pt idx="969">
                  <c:v>13.100000000001943</c:v>
                </c:pt>
                <c:pt idx="970">
                  <c:v>13.000000000001943</c:v>
                </c:pt>
                <c:pt idx="971">
                  <c:v>12.900000000001944</c:v>
                </c:pt>
                <c:pt idx="972">
                  <c:v>12.800000000001944</c:v>
                </c:pt>
                <c:pt idx="973">
                  <c:v>12.700000000001944</c:v>
                </c:pt>
                <c:pt idx="974">
                  <c:v>12.600000000001945</c:v>
                </c:pt>
                <c:pt idx="975">
                  <c:v>12.500000000001945</c:v>
                </c:pt>
                <c:pt idx="976">
                  <c:v>12.400000000001945</c:v>
                </c:pt>
                <c:pt idx="977">
                  <c:v>12.300000000001946</c:v>
                </c:pt>
                <c:pt idx="978">
                  <c:v>12.200000000001946</c:v>
                </c:pt>
                <c:pt idx="979">
                  <c:v>12.100000000001947</c:v>
                </c:pt>
                <c:pt idx="980">
                  <c:v>12.000000000001947</c:v>
                </c:pt>
                <c:pt idx="981">
                  <c:v>11.900000000001947</c:v>
                </c:pt>
                <c:pt idx="982">
                  <c:v>11.800000000001948</c:v>
                </c:pt>
                <c:pt idx="983">
                  <c:v>11.700000000001948</c:v>
                </c:pt>
                <c:pt idx="984">
                  <c:v>11.600000000001948</c:v>
                </c:pt>
                <c:pt idx="985">
                  <c:v>11.500000000001949</c:v>
                </c:pt>
                <c:pt idx="986">
                  <c:v>11.400000000001949</c:v>
                </c:pt>
                <c:pt idx="987">
                  <c:v>11.300000000001949</c:v>
                </c:pt>
                <c:pt idx="988">
                  <c:v>11.20000000000195</c:v>
                </c:pt>
                <c:pt idx="989">
                  <c:v>11.10000000000195</c:v>
                </c:pt>
                <c:pt idx="990">
                  <c:v>11.00000000000195</c:v>
                </c:pt>
                <c:pt idx="991">
                  <c:v>10.900000000001951</c:v>
                </c:pt>
                <c:pt idx="992">
                  <c:v>10.800000000001951</c:v>
                </c:pt>
                <c:pt idx="993">
                  <c:v>10.700000000001952</c:v>
                </c:pt>
                <c:pt idx="994">
                  <c:v>10.600000000001952</c:v>
                </c:pt>
                <c:pt idx="995">
                  <c:v>10.500000000001952</c:v>
                </c:pt>
                <c:pt idx="996">
                  <c:v>10.400000000001953</c:v>
                </c:pt>
                <c:pt idx="997">
                  <c:v>10.300000000001953</c:v>
                </c:pt>
                <c:pt idx="998">
                  <c:v>10.200000000001953</c:v>
                </c:pt>
                <c:pt idx="999">
                  <c:v>10.100000000001954</c:v>
                </c:pt>
              </c:numCache>
            </c:numRef>
          </c:cat>
          <c:val>
            <c:numRef>
              <c:f>うねり投資!$H$22:$H$708</c:f>
              <c:numCache>
                <c:formatCode>#,##0</c:formatCode>
                <c:ptCount val="687"/>
                <c:pt idx="0">
                  <c:v>352640.00000000006</c:v>
                </c:pt>
                <c:pt idx="1">
                  <c:v>351510.00000000012</c:v>
                </c:pt>
                <c:pt idx="2">
                  <c:v>350380.00000000017</c:v>
                </c:pt>
                <c:pt idx="3">
                  <c:v>349250.00000000023</c:v>
                </c:pt>
                <c:pt idx="4">
                  <c:v>348120.00000000029</c:v>
                </c:pt>
                <c:pt idx="5">
                  <c:v>346990.00000000035</c:v>
                </c:pt>
                <c:pt idx="6">
                  <c:v>345860.00000000041</c:v>
                </c:pt>
                <c:pt idx="7">
                  <c:v>344730.00000000052</c:v>
                </c:pt>
                <c:pt idx="8">
                  <c:v>343600.00000000058</c:v>
                </c:pt>
                <c:pt idx="9">
                  <c:v>342470.00000000064</c:v>
                </c:pt>
                <c:pt idx="10">
                  <c:v>341340.0000000007</c:v>
                </c:pt>
                <c:pt idx="11">
                  <c:v>340210.00000000076</c:v>
                </c:pt>
                <c:pt idx="12">
                  <c:v>339080.00000000081</c:v>
                </c:pt>
                <c:pt idx="13">
                  <c:v>337950.00000000087</c:v>
                </c:pt>
                <c:pt idx="14">
                  <c:v>336820.00000000093</c:v>
                </c:pt>
                <c:pt idx="15">
                  <c:v>335690.00000000099</c:v>
                </c:pt>
                <c:pt idx="16">
                  <c:v>334560.00000000111</c:v>
                </c:pt>
                <c:pt idx="17">
                  <c:v>333430.00000000116</c:v>
                </c:pt>
                <c:pt idx="18">
                  <c:v>332300.00000000122</c:v>
                </c:pt>
                <c:pt idx="19">
                  <c:v>331170.00000000128</c:v>
                </c:pt>
                <c:pt idx="20">
                  <c:v>330040.00000000134</c:v>
                </c:pt>
                <c:pt idx="21">
                  <c:v>328910.0000000014</c:v>
                </c:pt>
                <c:pt idx="22">
                  <c:v>327780.00000000146</c:v>
                </c:pt>
                <c:pt idx="23">
                  <c:v>326650.00000000151</c:v>
                </c:pt>
                <c:pt idx="24">
                  <c:v>325520.00000000157</c:v>
                </c:pt>
                <c:pt idx="25">
                  <c:v>324390.00000000163</c:v>
                </c:pt>
                <c:pt idx="26">
                  <c:v>323260.00000000175</c:v>
                </c:pt>
                <c:pt idx="27">
                  <c:v>322130.0000000018</c:v>
                </c:pt>
                <c:pt idx="28">
                  <c:v>321000.00000000186</c:v>
                </c:pt>
                <c:pt idx="29">
                  <c:v>319870.00000000192</c:v>
                </c:pt>
                <c:pt idx="30">
                  <c:v>318740.00000000198</c:v>
                </c:pt>
                <c:pt idx="31">
                  <c:v>317610.00000000204</c:v>
                </c:pt>
                <c:pt idx="32">
                  <c:v>316480.0000000021</c:v>
                </c:pt>
                <c:pt idx="33">
                  <c:v>315350.00000000215</c:v>
                </c:pt>
                <c:pt idx="34">
                  <c:v>314220.00000000221</c:v>
                </c:pt>
                <c:pt idx="35">
                  <c:v>313090.00000000227</c:v>
                </c:pt>
                <c:pt idx="36">
                  <c:v>311960.00000000239</c:v>
                </c:pt>
                <c:pt idx="37">
                  <c:v>310830.00000000244</c:v>
                </c:pt>
                <c:pt idx="38">
                  <c:v>309700.0000000025</c:v>
                </c:pt>
                <c:pt idx="39">
                  <c:v>308570.00000000256</c:v>
                </c:pt>
                <c:pt idx="40">
                  <c:v>307440.00000000262</c:v>
                </c:pt>
                <c:pt idx="41">
                  <c:v>306310.00000000268</c:v>
                </c:pt>
                <c:pt idx="42">
                  <c:v>305180.00000000274</c:v>
                </c:pt>
                <c:pt idx="43">
                  <c:v>304050.00000000279</c:v>
                </c:pt>
                <c:pt idx="44">
                  <c:v>302920.00000000285</c:v>
                </c:pt>
                <c:pt idx="45">
                  <c:v>301790.00000000297</c:v>
                </c:pt>
                <c:pt idx="46">
                  <c:v>300660.00000000303</c:v>
                </c:pt>
                <c:pt idx="47">
                  <c:v>299530.00000000309</c:v>
                </c:pt>
                <c:pt idx="48">
                  <c:v>298400.00000000314</c:v>
                </c:pt>
                <c:pt idx="49">
                  <c:v>297270.0000000032</c:v>
                </c:pt>
                <c:pt idx="50">
                  <c:v>296140.00000000326</c:v>
                </c:pt>
                <c:pt idx="51">
                  <c:v>295010.00000000332</c:v>
                </c:pt>
                <c:pt idx="52">
                  <c:v>293880.00000000338</c:v>
                </c:pt>
                <c:pt idx="53">
                  <c:v>292750.00000000343</c:v>
                </c:pt>
                <c:pt idx="54">
                  <c:v>291620.00000000349</c:v>
                </c:pt>
                <c:pt idx="55">
                  <c:v>290490.00000000361</c:v>
                </c:pt>
                <c:pt idx="56">
                  <c:v>289360.00000000367</c:v>
                </c:pt>
                <c:pt idx="57">
                  <c:v>288230.00000000373</c:v>
                </c:pt>
                <c:pt idx="58">
                  <c:v>287100.00000000378</c:v>
                </c:pt>
                <c:pt idx="59">
                  <c:v>285970.00000000384</c:v>
                </c:pt>
                <c:pt idx="60">
                  <c:v>284840.0000000039</c:v>
                </c:pt>
                <c:pt idx="61">
                  <c:v>283710.00000000396</c:v>
                </c:pt>
                <c:pt idx="62">
                  <c:v>282580.00000000402</c:v>
                </c:pt>
                <c:pt idx="63">
                  <c:v>281450.00000000407</c:v>
                </c:pt>
                <c:pt idx="64">
                  <c:v>280320.00000000413</c:v>
                </c:pt>
                <c:pt idx="65">
                  <c:v>279190.00000000425</c:v>
                </c:pt>
                <c:pt idx="66">
                  <c:v>278060.00000000431</c:v>
                </c:pt>
                <c:pt idx="67">
                  <c:v>276930.00000000437</c:v>
                </c:pt>
                <c:pt idx="68">
                  <c:v>275800.00000000442</c:v>
                </c:pt>
                <c:pt idx="69">
                  <c:v>274670.00000000448</c:v>
                </c:pt>
                <c:pt idx="70">
                  <c:v>273540.00000000454</c:v>
                </c:pt>
                <c:pt idx="71">
                  <c:v>272410.0000000046</c:v>
                </c:pt>
                <c:pt idx="72">
                  <c:v>271280.00000000466</c:v>
                </c:pt>
                <c:pt idx="73">
                  <c:v>270150.00000000471</c:v>
                </c:pt>
                <c:pt idx="74">
                  <c:v>269020.00000000483</c:v>
                </c:pt>
                <c:pt idx="75">
                  <c:v>267890.00000000489</c:v>
                </c:pt>
                <c:pt idx="76">
                  <c:v>266760.00000000495</c:v>
                </c:pt>
                <c:pt idx="77">
                  <c:v>265630.00000000501</c:v>
                </c:pt>
                <c:pt idx="78">
                  <c:v>264500.00000000506</c:v>
                </c:pt>
                <c:pt idx="79">
                  <c:v>263370.00000000512</c:v>
                </c:pt>
                <c:pt idx="80">
                  <c:v>262240.00000000518</c:v>
                </c:pt>
                <c:pt idx="81">
                  <c:v>261110.00000000524</c:v>
                </c:pt>
                <c:pt idx="82">
                  <c:v>259980.00000000533</c:v>
                </c:pt>
                <c:pt idx="83">
                  <c:v>258850.00000000538</c:v>
                </c:pt>
                <c:pt idx="84">
                  <c:v>257720.00000000544</c:v>
                </c:pt>
                <c:pt idx="85">
                  <c:v>256590.0000000055</c:v>
                </c:pt>
                <c:pt idx="86">
                  <c:v>255460.00000000559</c:v>
                </c:pt>
                <c:pt idx="87">
                  <c:v>254330.00000000565</c:v>
                </c:pt>
                <c:pt idx="88">
                  <c:v>253200.0000000057</c:v>
                </c:pt>
                <c:pt idx="89">
                  <c:v>252070.00000000576</c:v>
                </c:pt>
                <c:pt idx="90">
                  <c:v>250940.00000000582</c:v>
                </c:pt>
                <c:pt idx="91">
                  <c:v>249810.00000000591</c:v>
                </c:pt>
                <c:pt idx="92">
                  <c:v>248680.00000000597</c:v>
                </c:pt>
                <c:pt idx="93">
                  <c:v>247550.00000000602</c:v>
                </c:pt>
                <c:pt idx="94">
                  <c:v>246420.00000000608</c:v>
                </c:pt>
                <c:pt idx="95">
                  <c:v>245290.00000000614</c:v>
                </c:pt>
                <c:pt idx="96">
                  <c:v>244160.00000000623</c:v>
                </c:pt>
                <c:pt idx="97">
                  <c:v>243030.00000000629</c:v>
                </c:pt>
                <c:pt idx="98">
                  <c:v>241900.00000000634</c:v>
                </c:pt>
                <c:pt idx="99">
                  <c:v>240770.0000000064</c:v>
                </c:pt>
                <c:pt idx="100">
                  <c:v>239640.00000000646</c:v>
                </c:pt>
                <c:pt idx="101">
                  <c:v>238510.00000000655</c:v>
                </c:pt>
                <c:pt idx="102">
                  <c:v>237380.00000000661</c:v>
                </c:pt>
                <c:pt idx="103">
                  <c:v>236250.00000000666</c:v>
                </c:pt>
                <c:pt idx="104">
                  <c:v>235120.00000000672</c:v>
                </c:pt>
                <c:pt idx="105">
                  <c:v>233990.00000000678</c:v>
                </c:pt>
                <c:pt idx="106">
                  <c:v>232860.00000000687</c:v>
                </c:pt>
                <c:pt idx="107">
                  <c:v>231730.00000000693</c:v>
                </c:pt>
                <c:pt idx="108">
                  <c:v>230600.00000000698</c:v>
                </c:pt>
                <c:pt idx="109">
                  <c:v>229470.00000000704</c:v>
                </c:pt>
                <c:pt idx="110">
                  <c:v>228340.00000000713</c:v>
                </c:pt>
                <c:pt idx="111">
                  <c:v>227210.00000000719</c:v>
                </c:pt>
                <c:pt idx="112">
                  <c:v>226080.00000000725</c:v>
                </c:pt>
                <c:pt idx="113">
                  <c:v>224950.00000000731</c:v>
                </c:pt>
                <c:pt idx="114">
                  <c:v>223820.00000000736</c:v>
                </c:pt>
                <c:pt idx="115">
                  <c:v>222690.00000000745</c:v>
                </c:pt>
                <c:pt idx="116">
                  <c:v>221560.00000000751</c:v>
                </c:pt>
                <c:pt idx="117">
                  <c:v>220430.00000000757</c:v>
                </c:pt>
                <c:pt idx="118">
                  <c:v>219300.00000000763</c:v>
                </c:pt>
                <c:pt idx="119">
                  <c:v>218170.00000000768</c:v>
                </c:pt>
                <c:pt idx="120">
                  <c:v>217040.00000000777</c:v>
                </c:pt>
                <c:pt idx="121">
                  <c:v>215910.00000000783</c:v>
                </c:pt>
                <c:pt idx="122">
                  <c:v>214780.00000000789</c:v>
                </c:pt>
                <c:pt idx="123">
                  <c:v>213650.00000000795</c:v>
                </c:pt>
                <c:pt idx="124">
                  <c:v>212520.000000008</c:v>
                </c:pt>
                <c:pt idx="125">
                  <c:v>211390.00000000809</c:v>
                </c:pt>
                <c:pt idx="126">
                  <c:v>210260.00000000815</c:v>
                </c:pt>
                <c:pt idx="127">
                  <c:v>209130.00000000821</c:v>
                </c:pt>
                <c:pt idx="128">
                  <c:v>208000.00000000827</c:v>
                </c:pt>
                <c:pt idx="129">
                  <c:v>206870.00000000832</c:v>
                </c:pt>
                <c:pt idx="130">
                  <c:v>205740.00000000841</c:v>
                </c:pt>
                <c:pt idx="131">
                  <c:v>204610.00000000847</c:v>
                </c:pt>
                <c:pt idx="132">
                  <c:v>203480.00000000853</c:v>
                </c:pt>
                <c:pt idx="133">
                  <c:v>202350.00000000859</c:v>
                </c:pt>
                <c:pt idx="134">
                  <c:v>201220.00000000864</c:v>
                </c:pt>
                <c:pt idx="135">
                  <c:v>200090.00000000873</c:v>
                </c:pt>
                <c:pt idx="136">
                  <c:v>198960.00000000879</c:v>
                </c:pt>
                <c:pt idx="137">
                  <c:v>197830.00000000885</c:v>
                </c:pt>
                <c:pt idx="138">
                  <c:v>196700.00000000891</c:v>
                </c:pt>
                <c:pt idx="139">
                  <c:v>195570.00000000899</c:v>
                </c:pt>
                <c:pt idx="140">
                  <c:v>194440.00000000905</c:v>
                </c:pt>
                <c:pt idx="141">
                  <c:v>193310.00000000911</c:v>
                </c:pt>
                <c:pt idx="142">
                  <c:v>192180.00000000917</c:v>
                </c:pt>
                <c:pt idx="143">
                  <c:v>191050.00000000923</c:v>
                </c:pt>
                <c:pt idx="144">
                  <c:v>189920.00000000931</c:v>
                </c:pt>
                <c:pt idx="145">
                  <c:v>188790.00000000937</c:v>
                </c:pt>
                <c:pt idx="146">
                  <c:v>187660.00000000943</c:v>
                </c:pt>
                <c:pt idx="147">
                  <c:v>186530.00000000949</c:v>
                </c:pt>
                <c:pt idx="148">
                  <c:v>185400.00000000955</c:v>
                </c:pt>
                <c:pt idx="149">
                  <c:v>184270.00000000963</c:v>
                </c:pt>
                <c:pt idx="150">
                  <c:v>183140.00000000969</c:v>
                </c:pt>
                <c:pt idx="151">
                  <c:v>182010.00000000975</c:v>
                </c:pt>
                <c:pt idx="152">
                  <c:v>180880.00000000981</c:v>
                </c:pt>
                <c:pt idx="153">
                  <c:v>179750.00000000987</c:v>
                </c:pt>
                <c:pt idx="154">
                  <c:v>178620.00000000995</c:v>
                </c:pt>
                <c:pt idx="155">
                  <c:v>177490.00000001001</c:v>
                </c:pt>
                <c:pt idx="156">
                  <c:v>176360.00000001007</c:v>
                </c:pt>
                <c:pt idx="157">
                  <c:v>175230.00000001013</c:v>
                </c:pt>
                <c:pt idx="158">
                  <c:v>174100.00000001019</c:v>
                </c:pt>
                <c:pt idx="159">
                  <c:v>172970.00000001027</c:v>
                </c:pt>
                <c:pt idx="160">
                  <c:v>171840.00000001033</c:v>
                </c:pt>
                <c:pt idx="161">
                  <c:v>170710.00000001039</c:v>
                </c:pt>
                <c:pt idx="162">
                  <c:v>169580.00000001045</c:v>
                </c:pt>
                <c:pt idx="163">
                  <c:v>168450.00000001051</c:v>
                </c:pt>
                <c:pt idx="164">
                  <c:v>167320.00000001059</c:v>
                </c:pt>
                <c:pt idx="165">
                  <c:v>166190.00000001065</c:v>
                </c:pt>
                <c:pt idx="166">
                  <c:v>165060.00000001071</c:v>
                </c:pt>
                <c:pt idx="167">
                  <c:v>163930.00000001077</c:v>
                </c:pt>
                <c:pt idx="168">
                  <c:v>162800.00000001086</c:v>
                </c:pt>
                <c:pt idx="169">
                  <c:v>161670.00000001091</c:v>
                </c:pt>
                <c:pt idx="170">
                  <c:v>160540.00000001097</c:v>
                </c:pt>
                <c:pt idx="171">
                  <c:v>159410.00000001103</c:v>
                </c:pt>
                <c:pt idx="172">
                  <c:v>158280.00000001109</c:v>
                </c:pt>
                <c:pt idx="173">
                  <c:v>157150.00000001118</c:v>
                </c:pt>
                <c:pt idx="174">
                  <c:v>156020.00000001123</c:v>
                </c:pt>
                <c:pt idx="175">
                  <c:v>154890.00000001129</c:v>
                </c:pt>
                <c:pt idx="176">
                  <c:v>153760.00000001135</c:v>
                </c:pt>
                <c:pt idx="177">
                  <c:v>152630.00000001141</c:v>
                </c:pt>
                <c:pt idx="178">
                  <c:v>151500.0000000115</c:v>
                </c:pt>
                <c:pt idx="179">
                  <c:v>150370.00000001155</c:v>
                </c:pt>
                <c:pt idx="180">
                  <c:v>149240.00000001161</c:v>
                </c:pt>
                <c:pt idx="181">
                  <c:v>148110.00000001167</c:v>
                </c:pt>
                <c:pt idx="182">
                  <c:v>146980.00000001173</c:v>
                </c:pt>
                <c:pt idx="183">
                  <c:v>145850.00000001182</c:v>
                </c:pt>
                <c:pt idx="184">
                  <c:v>144720.00000001187</c:v>
                </c:pt>
                <c:pt idx="185">
                  <c:v>143590.00000001193</c:v>
                </c:pt>
                <c:pt idx="186">
                  <c:v>142460.00000001199</c:v>
                </c:pt>
                <c:pt idx="187">
                  <c:v>141330.00000001205</c:v>
                </c:pt>
                <c:pt idx="188">
                  <c:v>140200.00000001214</c:v>
                </c:pt>
                <c:pt idx="189">
                  <c:v>139070.00000001219</c:v>
                </c:pt>
                <c:pt idx="190">
                  <c:v>137940.00000001225</c:v>
                </c:pt>
                <c:pt idx="191">
                  <c:v>136810.00000001231</c:v>
                </c:pt>
                <c:pt idx="192">
                  <c:v>135680.00000001237</c:v>
                </c:pt>
                <c:pt idx="193">
                  <c:v>134550.00000001246</c:v>
                </c:pt>
                <c:pt idx="194">
                  <c:v>133420.00000001251</c:v>
                </c:pt>
                <c:pt idx="195">
                  <c:v>132290.00000001257</c:v>
                </c:pt>
                <c:pt idx="196">
                  <c:v>131160.00000001263</c:v>
                </c:pt>
                <c:pt idx="197">
                  <c:v>130030.0000000127</c:v>
                </c:pt>
                <c:pt idx="198">
                  <c:v>128900.00000001276</c:v>
                </c:pt>
                <c:pt idx="199">
                  <c:v>127770.00000001283</c:v>
                </c:pt>
                <c:pt idx="200">
                  <c:v>126640.00000001289</c:v>
                </c:pt>
                <c:pt idx="201">
                  <c:v>125510.00000001297</c:v>
                </c:pt>
                <c:pt idx="202">
                  <c:v>124380.00000001302</c:v>
                </c:pt>
                <c:pt idx="203">
                  <c:v>123250.0000000131</c:v>
                </c:pt>
                <c:pt idx="204">
                  <c:v>122120.00000001315</c:v>
                </c:pt>
                <c:pt idx="205">
                  <c:v>120990.00000001321</c:v>
                </c:pt>
                <c:pt idx="206">
                  <c:v>119860.00000001329</c:v>
                </c:pt>
                <c:pt idx="207">
                  <c:v>118730.00000001334</c:v>
                </c:pt>
                <c:pt idx="208">
                  <c:v>117600.00000001342</c:v>
                </c:pt>
                <c:pt idx="209">
                  <c:v>116470.00000001348</c:v>
                </c:pt>
                <c:pt idx="210">
                  <c:v>115340.00000001353</c:v>
                </c:pt>
                <c:pt idx="211">
                  <c:v>114210.00000001361</c:v>
                </c:pt>
                <c:pt idx="212">
                  <c:v>113080.00000001366</c:v>
                </c:pt>
                <c:pt idx="213">
                  <c:v>111950.00000001374</c:v>
                </c:pt>
                <c:pt idx="214">
                  <c:v>110820.0000000138</c:v>
                </c:pt>
                <c:pt idx="215">
                  <c:v>109690.00000001385</c:v>
                </c:pt>
                <c:pt idx="216">
                  <c:v>108560.00000001393</c:v>
                </c:pt>
                <c:pt idx="217">
                  <c:v>107430.00000001398</c:v>
                </c:pt>
                <c:pt idx="218">
                  <c:v>106300.00000001406</c:v>
                </c:pt>
                <c:pt idx="219">
                  <c:v>105170.00000001412</c:v>
                </c:pt>
                <c:pt idx="220">
                  <c:v>104040.00000001419</c:v>
                </c:pt>
                <c:pt idx="221">
                  <c:v>102910.00000001425</c:v>
                </c:pt>
                <c:pt idx="222">
                  <c:v>101780.0000000143</c:v>
                </c:pt>
                <c:pt idx="223">
                  <c:v>100650.00000001438</c:v>
                </c:pt>
                <c:pt idx="224">
                  <c:v>99520.000000014435</c:v>
                </c:pt>
                <c:pt idx="225">
                  <c:v>98390.000000014508</c:v>
                </c:pt>
                <c:pt idx="226">
                  <c:v>97260.000000014566</c:v>
                </c:pt>
                <c:pt idx="227">
                  <c:v>96130.000000014625</c:v>
                </c:pt>
                <c:pt idx="228">
                  <c:v>95000.000000014697</c:v>
                </c:pt>
                <c:pt idx="229">
                  <c:v>93870.000000014756</c:v>
                </c:pt>
                <c:pt idx="230">
                  <c:v>92740.000000014828</c:v>
                </c:pt>
                <c:pt idx="231">
                  <c:v>91610.000000014887</c:v>
                </c:pt>
                <c:pt idx="232">
                  <c:v>90480.000000014959</c:v>
                </c:pt>
                <c:pt idx="233">
                  <c:v>89350.000000015018</c:v>
                </c:pt>
                <c:pt idx="234">
                  <c:v>88220.000000015076</c:v>
                </c:pt>
                <c:pt idx="235">
                  <c:v>87090.000000015149</c:v>
                </c:pt>
                <c:pt idx="236">
                  <c:v>85960.000000015207</c:v>
                </c:pt>
                <c:pt idx="237">
                  <c:v>84830.00000001528</c:v>
                </c:pt>
                <c:pt idx="238">
                  <c:v>83700.000000015338</c:v>
                </c:pt>
                <c:pt idx="239">
                  <c:v>82570.000000015396</c:v>
                </c:pt>
                <c:pt idx="240">
                  <c:v>81440.000000015469</c:v>
                </c:pt>
                <c:pt idx="241">
                  <c:v>80310.000000015527</c:v>
                </c:pt>
                <c:pt idx="242">
                  <c:v>79180.0000000156</c:v>
                </c:pt>
                <c:pt idx="243">
                  <c:v>78050.000000015658</c:v>
                </c:pt>
                <c:pt idx="244">
                  <c:v>76920.000000015716</c:v>
                </c:pt>
                <c:pt idx="245">
                  <c:v>75790.000000015789</c:v>
                </c:pt>
                <c:pt idx="246">
                  <c:v>74660.000000015847</c:v>
                </c:pt>
                <c:pt idx="247">
                  <c:v>73530.00000001592</c:v>
                </c:pt>
                <c:pt idx="248">
                  <c:v>72400.000000015978</c:v>
                </c:pt>
                <c:pt idx="249">
                  <c:v>71270.000000016051</c:v>
                </c:pt>
                <c:pt idx="250">
                  <c:v>70140.000000016109</c:v>
                </c:pt>
                <c:pt idx="251">
                  <c:v>69010.000000016167</c:v>
                </c:pt>
                <c:pt idx="252">
                  <c:v>67880.00000001624</c:v>
                </c:pt>
                <c:pt idx="253">
                  <c:v>66750.000000016298</c:v>
                </c:pt>
                <c:pt idx="254">
                  <c:v>65620.000000016371</c:v>
                </c:pt>
                <c:pt idx="255">
                  <c:v>64490.000000016429</c:v>
                </c:pt>
                <c:pt idx="256">
                  <c:v>63360.000000016495</c:v>
                </c:pt>
                <c:pt idx="257">
                  <c:v>62230.00000001656</c:v>
                </c:pt>
                <c:pt idx="258">
                  <c:v>61100.000000016626</c:v>
                </c:pt>
                <c:pt idx="259">
                  <c:v>59970.000000016684</c:v>
                </c:pt>
                <c:pt idx="260">
                  <c:v>58840.000000016749</c:v>
                </c:pt>
                <c:pt idx="261">
                  <c:v>57710.000000016815</c:v>
                </c:pt>
                <c:pt idx="262">
                  <c:v>56580.00000001688</c:v>
                </c:pt>
                <c:pt idx="263">
                  <c:v>55450.000000016946</c:v>
                </c:pt>
                <c:pt idx="264">
                  <c:v>54320.000000017011</c:v>
                </c:pt>
                <c:pt idx="265">
                  <c:v>53190.000000017069</c:v>
                </c:pt>
                <c:pt idx="266">
                  <c:v>52060.000000017135</c:v>
                </c:pt>
                <c:pt idx="267">
                  <c:v>50930.0000000172</c:v>
                </c:pt>
                <c:pt idx="268">
                  <c:v>49800.000000017266</c:v>
                </c:pt>
                <c:pt idx="269">
                  <c:v>48670.000000017331</c:v>
                </c:pt>
                <c:pt idx="270">
                  <c:v>47540.000000017397</c:v>
                </c:pt>
                <c:pt idx="271">
                  <c:v>46410.000000017455</c:v>
                </c:pt>
                <c:pt idx="272">
                  <c:v>45280.000000017521</c:v>
                </c:pt>
                <c:pt idx="273">
                  <c:v>44150.000000017586</c:v>
                </c:pt>
                <c:pt idx="274">
                  <c:v>43020.000000017651</c:v>
                </c:pt>
                <c:pt idx="275">
                  <c:v>41890.000000017717</c:v>
                </c:pt>
                <c:pt idx="276">
                  <c:v>40760.000000017775</c:v>
                </c:pt>
                <c:pt idx="277">
                  <c:v>39630.000000017841</c:v>
                </c:pt>
                <c:pt idx="278">
                  <c:v>38500.000000017906</c:v>
                </c:pt>
                <c:pt idx="279">
                  <c:v>37370.000000017972</c:v>
                </c:pt>
                <c:pt idx="280">
                  <c:v>36240.000000018037</c:v>
                </c:pt>
                <c:pt idx="281">
                  <c:v>35110.000000018103</c:v>
                </c:pt>
                <c:pt idx="282">
                  <c:v>33980.000000018161</c:v>
                </c:pt>
                <c:pt idx="283">
                  <c:v>32850.000000018226</c:v>
                </c:pt>
                <c:pt idx="284">
                  <c:v>31720.000000018292</c:v>
                </c:pt>
                <c:pt idx="285">
                  <c:v>30590.000000018357</c:v>
                </c:pt>
                <c:pt idx="286">
                  <c:v>29460.000000018423</c:v>
                </c:pt>
                <c:pt idx="287">
                  <c:v>28330.000000018485</c:v>
                </c:pt>
                <c:pt idx="288">
                  <c:v>27200.00000001855</c:v>
                </c:pt>
                <c:pt idx="289">
                  <c:v>26070.000000018612</c:v>
                </c:pt>
                <c:pt idx="290">
                  <c:v>24940.000000018677</c:v>
                </c:pt>
                <c:pt idx="291">
                  <c:v>23810.000000018743</c:v>
                </c:pt>
                <c:pt idx="292">
                  <c:v>22680.000000018805</c:v>
                </c:pt>
                <c:pt idx="293">
                  <c:v>21550.00000001887</c:v>
                </c:pt>
                <c:pt idx="294">
                  <c:v>20420.000000018936</c:v>
                </c:pt>
                <c:pt idx="295">
                  <c:v>19290.000000018998</c:v>
                </c:pt>
                <c:pt idx="296">
                  <c:v>18160.000000019063</c:v>
                </c:pt>
                <c:pt idx="297">
                  <c:v>17030.000000019128</c:v>
                </c:pt>
                <c:pt idx="298">
                  <c:v>15900.000000019192</c:v>
                </c:pt>
                <c:pt idx="299">
                  <c:v>14770.000000019256</c:v>
                </c:pt>
                <c:pt idx="300">
                  <c:v>13640.000000019319</c:v>
                </c:pt>
                <c:pt idx="301">
                  <c:v>12510.000000019385</c:v>
                </c:pt>
                <c:pt idx="302">
                  <c:v>11380.000000019449</c:v>
                </c:pt>
                <c:pt idx="303">
                  <c:v>10250.000000019512</c:v>
                </c:pt>
                <c:pt idx="304">
                  <c:v>9120.0000000195778</c:v>
                </c:pt>
                <c:pt idx="305">
                  <c:v>7990.0000000196414</c:v>
                </c:pt>
                <c:pt idx="306">
                  <c:v>6860.000000019706</c:v>
                </c:pt>
                <c:pt idx="307">
                  <c:v>5730.0000000197697</c:v>
                </c:pt>
                <c:pt idx="308">
                  <c:v>4600.0000000198343</c:v>
                </c:pt>
                <c:pt idx="309">
                  <c:v>3470.0000000198984</c:v>
                </c:pt>
                <c:pt idx="310">
                  <c:v>2340.0000000199625</c:v>
                </c:pt>
                <c:pt idx="311">
                  <c:v>1210.0000000200268</c:v>
                </c:pt>
                <c:pt idx="312">
                  <c:v>80.000000020091022</c:v>
                </c:pt>
                <c:pt idx="313">
                  <c:v>-1049.9999999798447</c:v>
                </c:pt>
                <c:pt idx="314">
                  <c:v>-2179.9999999797806</c:v>
                </c:pt>
                <c:pt idx="315">
                  <c:v>-3309.9999999797164</c:v>
                </c:pt>
                <c:pt idx="316">
                  <c:v>-4439.9999999796519</c:v>
                </c:pt>
                <c:pt idx="317">
                  <c:v>-5569.9999999795882</c:v>
                </c:pt>
                <c:pt idx="318">
                  <c:v>-6699.9999999795236</c:v>
                </c:pt>
                <c:pt idx="319">
                  <c:v>-7829.9999999794591</c:v>
                </c:pt>
                <c:pt idx="320">
                  <c:v>-8959.9999999793945</c:v>
                </c:pt>
                <c:pt idx="321">
                  <c:v>-10089.999999979331</c:v>
                </c:pt>
                <c:pt idx="322">
                  <c:v>-11219.999999979267</c:v>
                </c:pt>
                <c:pt idx="323">
                  <c:v>-12349.999999979202</c:v>
                </c:pt>
                <c:pt idx="324">
                  <c:v>-13479.999999979138</c:v>
                </c:pt>
                <c:pt idx="325">
                  <c:v>-14609.999999979074</c:v>
                </c:pt>
                <c:pt idx="326">
                  <c:v>-15739.999999979009</c:v>
                </c:pt>
                <c:pt idx="327">
                  <c:v>-16869.999999978947</c:v>
                </c:pt>
                <c:pt idx="328">
                  <c:v>-17999.999999978882</c:v>
                </c:pt>
                <c:pt idx="329">
                  <c:v>-19129.999999978816</c:v>
                </c:pt>
                <c:pt idx="330">
                  <c:v>-20259.999999978754</c:v>
                </c:pt>
                <c:pt idx="331">
                  <c:v>-21389.999999978689</c:v>
                </c:pt>
                <c:pt idx="332">
                  <c:v>-22519.999999978623</c:v>
                </c:pt>
                <c:pt idx="333">
                  <c:v>-23649.999999978561</c:v>
                </c:pt>
                <c:pt idx="334">
                  <c:v>-24779.999999978496</c:v>
                </c:pt>
                <c:pt idx="335">
                  <c:v>-25909.99999997843</c:v>
                </c:pt>
                <c:pt idx="336">
                  <c:v>-27039.999999978369</c:v>
                </c:pt>
                <c:pt idx="337">
                  <c:v>-28169.999999978303</c:v>
                </c:pt>
                <c:pt idx="338">
                  <c:v>-29299.999999978238</c:v>
                </c:pt>
                <c:pt idx="339">
                  <c:v>-30429.999999978176</c:v>
                </c:pt>
                <c:pt idx="340">
                  <c:v>-31559.99999997811</c:v>
                </c:pt>
                <c:pt idx="341">
                  <c:v>-32689.999999978045</c:v>
                </c:pt>
                <c:pt idx="342">
                  <c:v>-33819.999999977983</c:v>
                </c:pt>
                <c:pt idx="343">
                  <c:v>-34949.999999977917</c:v>
                </c:pt>
                <c:pt idx="344">
                  <c:v>-36079.999999977852</c:v>
                </c:pt>
                <c:pt idx="345">
                  <c:v>-37209.999999977787</c:v>
                </c:pt>
                <c:pt idx="346">
                  <c:v>-38339.999999977728</c:v>
                </c:pt>
                <c:pt idx="347">
                  <c:v>-39469.999999977663</c:v>
                </c:pt>
                <c:pt idx="348">
                  <c:v>-40599.999999977597</c:v>
                </c:pt>
                <c:pt idx="349">
                  <c:v>-41729.999999977532</c:v>
                </c:pt>
                <c:pt idx="350">
                  <c:v>-42859.999999977466</c:v>
                </c:pt>
                <c:pt idx="351">
                  <c:v>-43989.999999977401</c:v>
                </c:pt>
                <c:pt idx="352">
                  <c:v>-45119.999999977343</c:v>
                </c:pt>
                <c:pt idx="353">
                  <c:v>-46249.999999977277</c:v>
                </c:pt>
                <c:pt idx="354">
                  <c:v>-47379.999999977212</c:v>
                </c:pt>
                <c:pt idx="355">
                  <c:v>-48509.999999977146</c:v>
                </c:pt>
                <c:pt idx="356">
                  <c:v>-49639.999999977081</c:v>
                </c:pt>
                <c:pt idx="357">
                  <c:v>-50769.999999977015</c:v>
                </c:pt>
                <c:pt idx="358">
                  <c:v>-51899.999999976957</c:v>
                </c:pt>
                <c:pt idx="359">
                  <c:v>-53029.999999976892</c:v>
                </c:pt>
                <c:pt idx="360">
                  <c:v>-54159.999999976826</c:v>
                </c:pt>
                <c:pt idx="361">
                  <c:v>-55289.999999976761</c:v>
                </c:pt>
                <c:pt idx="362">
                  <c:v>-56419.999999976695</c:v>
                </c:pt>
                <c:pt idx="363">
                  <c:v>-57549.99999997663</c:v>
                </c:pt>
                <c:pt idx="364">
                  <c:v>-58679.999999976571</c:v>
                </c:pt>
                <c:pt idx="365">
                  <c:v>-59809.999999976506</c:v>
                </c:pt>
                <c:pt idx="366">
                  <c:v>-60939.99999997644</c:v>
                </c:pt>
                <c:pt idx="367">
                  <c:v>-62069.999999976375</c:v>
                </c:pt>
                <c:pt idx="368">
                  <c:v>-63199.999999976309</c:v>
                </c:pt>
                <c:pt idx="369">
                  <c:v>-64329.999999976251</c:v>
                </c:pt>
                <c:pt idx="370">
                  <c:v>-65459.999999976186</c:v>
                </c:pt>
                <c:pt idx="371">
                  <c:v>-66589.99999997612</c:v>
                </c:pt>
                <c:pt idx="372">
                  <c:v>-67719.999999976062</c:v>
                </c:pt>
                <c:pt idx="373">
                  <c:v>-68849.999999975989</c:v>
                </c:pt>
                <c:pt idx="374">
                  <c:v>-69979.999999975931</c:v>
                </c:pt>
                <c:pt idx="375">
                  <c:v>-71109.999999975858</c:v>
                </c:pt>
                <c:pt idx="376">
                  <c:v>-72239.9999999758</c:v>
                </c:pt>
                <c:pt idx="377">
                  <c:v>-73369.999999975727</c:v>
                </c:pt>
                <c:pt idx="378">
                  <c:v>-74499.999999975669</c:v>
                </c:pt>
                <c:pt idx="379">
                  <c:v>-75629.999999975611</c:v>
                </c:pt>
                <c:pt idx="380">
                  <c:v>-76759.999999975538</c:v>
                </c:pt>
                <c:pt idx="381">
                  <c:v>-77889.99999997548</c:v>
                </c:pt>
                <c:pt idx="382">
                  <c:v>-79019.999999975407</c:v>
                </c:pt>
                <c:pt idx="383">
                  <c:v>-80149.999999975349</c:v>
                </c:pt>
                <c:pt idx="384">
                  <c:v>-81279.999999975291</c:v>
                </c:pt>
                <c:pt idx="385">
                  <c:v>-82409.999999975218</c:v>
                </c:pt>
                <c:pt idx="386">
                  <c:v>-83539.99999997516</c:v>
                </c:pt>
                <c:pt idx="387">
                  <c:v>-84669.999999975087</c:v>
                </c:pt>
                <c:pt idx="388">
                  <c:v>-85799.999999975029</c:v>
                </c:pt>
                <c:pt idx="389">
                  <c:v>-86929.999999974956</c:v>
                </c:pt>
                <c:pt idx="390">
                  <c:v>-88059.999999974898</c:v>
                </c:pt>
                <c:pt idx="391">
                  <c:v>-89189.99999997484</c:v>
                </c:pt>
                <c:pt idx="392">
                  <c:v>-90319.999999974767</c:v>
                </c:pt>
                <c:pt idx="393">
                  <c:v>-91449.999999974709</c:v>
                </c:pt>
                <c:pt idx="394">
                  <c:v>-92579.999999974636</c:v>
                </c:pt>
                <c:pt idx="395">
                  <c:v>-93709.999999974578</c:v>
                </c:pt>
                <c:pt idx="396">
                  <c:v>-94839.99999997452</c:v>
                </c:pt>
                <c:pt idx="397">
                  <c:v>-95969.999999974447</c:v>
                </c:pt>
                <c:pt idx="398">
                  <c:v>-97099.999999974389</c:v>
                </c:pt>
                <c:pt idx="399">
                  <c:v>-98229.999999974316</c:v>
                </c:pt>
                <c:pt idx="400">
                  <c:v>-99359.999999974258</c:v>
                </c:pt>
                <c:pt idx="401">
                  <c:v>-100489.9999999742</c:v>
                </c:pt>
                <c:pt idx="402">
                  <c:v>-101619.99999997413</c:v>
                </c:pt>
                <c:pt idx="403">
                  <c:v>-102749.99999997407</c:v>
                </c:pt>
                <c:pt idx="404">
                  <c:v>-103879.999999974</c:v>
                </c:pt>
                <c:pt idx="405">
                  <c:v>-105009.99999997394</c:v>
                </c:pt>
                <c:pt idx="406">
                  <c:v>-106139.99999997386</c:v>
                </c:pt>
                <c:pt idx="407">
                  <c:v>-107269.99999997381</c:v>
                </c:pt>
                <c:pt idx="408">
                  <c:v>-108399.99999997375</c:v>
                </c:pt>
                <c:pt idx="409">
                  <c:v>-109529.99999997368</c:v>
                </c:pt>
                <c:pt idx="410">
                  <c:v>-110659.99999997362</c:v>
                </c:pt>
                <c:pt idx="411">
                  <c:v>-111789.99999997354</c:v>
                </c:pt>
                <c:pt idx="412">
                  <c:v>-112919.99999997349</c:v>
                </c:pt>
                <c:pt idx="413">
                  <c:v>-114049.99999997343</c:v>
                </c:pt>
                <c:pt idx="414">
                  <c:v>-115179.99999997336</c:v>
                </c:pt>
                <c:pt idx="415">
                  <c:v>-116309.9999999733</c:v>
                </c:pt>
                <c:pt idx="416">
                  <c:v>-117439.99999997322</c:v>
                </c:pt>
                <c:pt idx="417">
                  <c:v>-118569.99999997317</c:v>
                </c:pt>
                <c:pt idx="418">
                  <c:v>-119699.99999997309</c:v>
                </c:pt>
                <c:pt idx="419">
                  <c:v>-120829.99999997304</c:v>
                </c:pt>
                <c:pt idx="420">
                  <c:v>-121959.99999997298</c:v>
                </c:pt>
                <c:pt idx="421">
                  <c:v>-123089.9999999729</c:v>
                </c:pt>
                <c:pt idx="422">
                  <c:v>-124219.99999997285</c:v>
                </c:pt>
                <c:pt idx="423">
                  <c:v>-125349.99999997277</c:v>
                </c:pt>
                <c:pt idx="424">
                  <c:v>-126479.99999997272</c:v>
                </c:pt>
                <c:pt idx="425">
                  <c:v>-127609.99999997266</c:v>
                </c:pt>
                <c:pt idx="426">
                  <c:v>-128739.99999997258</c:v>
                </c:pt>
                <c:pt idx="427">
                  <c:v>-129869.99999997253</c:v>
                </c:pt>
                <c:pt idx="428">
                  <c:v>-130999.99999997245</c:v>
                </c:pt>
                <c:pt idx="429">
                  <c:v>-132129.99999997238</c:v>
                </c:pt>
                <c:pt idx="430">
                  <c:v>-133259.99999997232</c:v>
                </c:pt>
                <c:pt idx="431">
                  <c:v>-134389.99999997226</c:v>
                </c:pt>
                <c:pt idx="432">
                  <c:v>-135519.99999997221</c:v>
                </c:pt>
                <c:pt idx="433">
                  <c:v>-136649.99999997215</c:v>
                </c:pt>
                <c:pt idx="434">
                  <c:v>-137779.99999997206</c:v>
                </c:pt>
                <c:pt idx="435">
                  <c:v>-138909.999999972</c:v>
                </c:pt>
                <c:pt idx="436">
                  <c:v>-140039.99999997194</c:v>
                </c:pt>
                <c:pt idx="437">
                  <c:v>-141169.99999997189</c:v>
                </c:pt>
                <c:pt idx="438">
                  <c:v>-142299.99999997183</c:v>
                </c:pt>
                <c:pt idx="439">
                  <c:v>-143429.99999997174</c:v>
                </c:pt>
                <c:pt idx="440">
                  <c:v>-144559.99999997168</c:v>
                </c:pt>
                <c:pt idx="441">
                  <c:v>-145689.99999997162</c:v>
                </c:pt>
                <c:pt idx="442">
                  <c:v>-146819.99999997157</c:v>
                </c:pt>
                <c:pt idx="443">
                  <c:v>-147949.99999997151</c:v>
                </c:pt>
                <c:pt idx="444">
                  <c:v>-149079.99999997142</c:v>
                </c:pt>
                <c:pt idx="445">
                  <c:v>-150209.99999997136</c:v>
                </c:pt>
                <c:pt idx="446">
                  <c:v>-151339.9999999713</c:v>
                </c:pt>
                <c:pt idx="447">
                  <c:v>-152469.99999997125</c:v>
                </c:pt>
                <c:pt idx="448">
                  <c:v>-153599.99999997119</c:v>
                </c:pt>
                <c:pt idx="449">
                  <c:v>-154729.9999999711</c:v>
                </c:pt>
                <c:pt idx="450">
                  <c:v>-155859.99999997104</c:v>
                </c:pt>
                <c:pt idx="451">
                  <c:v>-156989.99999997098</c:v>
                </c:pt>
                <c:pt idx="452">
                  <c:v>-158119.99999997093</c:v>
                </c:pt>
                <c:pt idx="453">
                  <c:v>-159249.99999997084</c:v>
                </c:pt>
                <c:pt idx="454">
                  <c:v>-160379.99999997078</c:v>
                </c:pt>
                <c:pt idx="455">
                  <c:v>-161509.99999997072</c:v>
                </c:pt>
                <c:pt idx="456">
                  <c:v>-162639.99999997066</c:v>
                </c:pt>
                <c:pt idx="457">
                  <c:v>-163769.99999997061</c:v>
                </c:pt>
                <c:pt idx="458">
                  <c:v>-164899.99999997052</c:v>
                </c:pt>
                <c:pt idx="459">
                  <c:v>-166029.99999997046</c:v>
                </c:pt>
                <c:pt idx="460">
                  <c:v>-167159.9999999704</c:v>
                </c:pt>
                <c:pt idx="461">
                  <c:v>-168289.99999997043</c:v>
                </c:pt>
                <c:pt idx="462">
                  <c:v>-169419.99999997043</c:v>
                </c:pt>
                <c:pt idx="463">
                  <c:v>-170549.99999997046</c:v>
                </c:pt>
                <c:pt idx="464">
                  <c:v>-171679.99999997046</c:v>
                </c:pt>
                <c:pt idx="465">
                  <c:v>-172809.99999997049</c:v>
                </c:pt>
                <c:pt idx="466">
                  <c:v>-173939.99999997049</c:v>
                </c:pt>
                <c:pt idx="467">
                  <c:v>-175069.99999997052</c:v>
                </c:pt>
                <c:pt idx="468">
                  <c:v>-176199.99999997052</c:v>
                </c:pt>
                <c:pt idx="469">
                  <c:v>-177329.99999997055</c:v>
                </c:pt>
                <c:pt idx="470">
                  <c:v>-178459.99999997058</c:v>
                </c:pt>
                <c:pt idx="471">
                  <c:v>-179589.99999997058</c:v>
                </c:pt>
                <c:pt idx="472">
                  <c:v>-180719.99999997061</c:v>
                </c:pt>
                <c:pt idx="473">
                  <c:v>-181849.99999997061</c:v>
                </c:pt>
                <c:pt idx="474">
                  <c:v>-182979.99999997063</c:v>
                </c:pt>
                <c:pt idx="475">
                  <c:v>-184109.99999997063</c:v>
                </c:pt>
                <c:pt idx="476">
                  <c:v>-185239.99999997066</c:v>
                </c:pt>
                <c:pt idx="477">
                  <c:v>-186369.99999997066</c:v>
                </c:pt>
                <c:pt idx="478">
                  <c:v>-187499.99999997069</c:v>
                </c:pt>
                <c:pt idx="479">
                  <c:v>-188629.99999997072</c:v>
                </c:pt>
                <c:pt idx="480">
                  <c:v>-189759.99999997072</c:v>
                </c:pt>
                <c:pt idx="481">
                  <c:v>-190889.99999997075</c:v>
                </c:pt>
                <c:pt idx="482">
                  <c:v>-192019.99999997075</c:v>
                </c:pt>
                <c:pt idx="483">
                  <c:v>-193149.99999997078</c:v>
                </c:pt>
                <c:pt idx="484">
                  <c:v>-194279.99999997078</c:v>
                </c:pt>
                <c:pt idx="485">
                  <c:v>-195409.99999997081</c:v>
                </c:pt>
                <c:pt idx="486">
                  <c:v>-196539.99999997081</c:v>
                </c:pt>
                <c:pt idx="487">
                  <c:v>-197669.99999997084</c:v>
                </c:pt>
                <c:pt idx="488">
                  <c:v>-198799.99999997084</c:v>
                </c:pt>
                <c:pt idx="489">
                  <c:v>-199929.99999997087</c:v>
                </c:pt>
                <c:pt idx="490">
                  <c:v>-201059.9999999709</c:v>
                </c:pt>
                <c:pt idx="491">
                  <c:v>-202189.9999999709</c:v>
                </c:pt>
                <c:pt idx="492">
                  <c:v>-203319.99999997093</c:v>
                </c:pt>
                <c:pt idx="493">
                  <c:v>-204449.99999997093</c:v>
                </c:pt>
                <c:pt idx="494">
                  <c:v>-205579.99999997095</c:v>
                </c:pt>
                <c:pt idx="495">
                  <c:v>-206709.99999997095</c:v>
                </c:pt>
                <c:pt idx="496">
                  <c:v>-207839.99999997098</c:v>
                </c:pt>
                <c:pt idx="497">
                  <c:v>-208969.99999997098</c:v>
                </c:pt>
                <c:pt idx="498">
                  <c:v>-210099.99999997101</c:v>
                </c:pt>
                <c:pt idx="499">
                  <c:v>-211229.99999997104</c:v>
                </c:pt>
                <c:pt idx="500">
                  <c:v>-212359.99999997104</c:v>
                </c:pt>
                <c:pt idx="501">
                  <c:v>-213489.99999997107</c:v>
                </c:pt>
                <c:pt idx="502">
                  <c:v>-214619.99999997107</c:v>
                </c:pt>
                <c:pt idx="503">
                  <c:v>-215749.9999999711</c:v>
                </c:pt>
                <c:pt idx="504">
                  <c:v>-216879.9999999711</c:v>
                </c:pt>
                <c:pt idx="505">
                  <c:v>-218009.99999997113</c:v>
                </c:pt>
                <c:pt idx="506">
                  <c:v>-219139.99999997113</c:v>
                </c:pt>
                <c:pt idx="507">
                  <c:v>-220269.99999997116</c:v>
                </c:pt>
                <c:pt idx="508">
                  <c:v>-221399.99999997119</c:v>
                </c:pt>
                <c:pt idx="509">
                  <c:v>-222529.99999997119</c:v>
                </c:pt>
                <c:pt idx="510">
                  <c:v>-223659.99999997122</c:v>
                </c:pt>
                <c:pt idx="511">
                  <c:v>-224789.99999997122</c:v>
                </c:pt>
                <c:pt idx="512">
                  <c:v>-225919.99999997125</c:v>
                </c:pt>
                <c:pt idx="513">
                  <c:v>-227049.99999997125</c:v>
                </c:pt>
                <c:pt idx="514">
                  <c:v>-228179.99999997127</c:v>
                </c:pt>
                <c:pt idx="515">
                  <c:v>-229309.99999997127</c:v>
                </c:pt>
                <c:pt idx="516">
                  <c:v>-230439.9999999713</c:v>
                </c:pt>
                <c:pt idx="517">
                  <c:v>-231569.9999999713</c:v>
                </c:pt>
                <c:pt idx="518">
                  <c:v>-232699.99999997133</c:v>
                </c:pt>
                <c:pt idx="519">
                  <c:v>-233829.99999997136</c:v>
                </c:pt>
                <c:pt idx="520">
                  <c:v>-234959.99999997136</c:v>
                </c:pt>
                <c:pt idx="521">
                  <c:v>-236089.99999997139</c:v>
                </c:pt>
                <c:pt idx="522">
                  <c:v>-237219.99999997139</c:v>
                </c:pt>
                <c:pt idx="523">
                  <c:v>-238349.99999997142</c:v>
                </c:pt>
                <c:pt idx="524">
                  <c:v>-239479.99999997142</c:v>
                </c:pt>
                <c:pt idx="525">
                  <c:v>-240609.99999997145</c:v>
                </c:pt>
                <c:pt idx="526">
                  <c:v>-241739.99999997145</c:v>
                </c:pt>
                <c:pt idx="527">
                  <c:v>-242869.99999997148</c:v>
                </c:pt>
                <c:pt idx="528">
                  <c:v>-243999.99999997151</c:v>
                </c:pt>
                <c:pt idx="529">
                  <c:v>-245129.99999997151</c:v>
                </c:pt>
                <c:pt idx="530">
                  <c:v>-246259.99999997154</c:v>
                </c:pt>
                <c:pt idx="531">
                  <c:v>-247389.99999997154</c:v>
                </c:pt>
                <c:pt idx="532">
                  <c:v>-248519.99999997157</c:v>
                </c:pt>
                <c:pt idx="533">
                  <c:v>-249649.99999997157</c:v>
                </c:pt>
                <c:pt idx="534">
                  <c:v>-250779.99999997159</c:v>
                </c:pt>
                <c:pt idx="535">
                  <c:v>-251909.99999997159</c:v>
                </c:pt>
                <c:pt idx="536">
                  <c:v>-253039.99999997162</c:v>
                </c:pt>
                <c:pt idx="537">
                  <c:v>-254169.99999997165</c:v>
                </c:pt>
                <c:pt idx="538">
                  <c:v>-255299.99999997165</c:v>
                </c:pt>
                <c:pt idx="539">
                  <c:v>-256429.99999997168</c:v>
                </c:pt>
                <c:pt idx="540">
                  <c:v>-257559.99999997168</c:v>
                </c:pt>
                <c:pt idx="541">
                  <c:v>-258689.99999997171</c:v>
                </c:pt>
                <c:pt idx="542">
                  <c:v>-259819.99999997171</c:v>
                </c:pt>
                <c:pt idx="543">
                  <c:v>-260949.99999997174</c:v>
                </c:pt>
                <c:pt idx="544">
                  <c:v>-262079.99999997174</c:v>
                </c:pt>
                <c:pt idx="545">
                  <c:v>-263209.99999997177</c:v>
                </c:pt>
                <c:pt idx="546">
                  <c:v>-264339.99999997177</c:v>
                </c:pt>
                <c:pt idx="547">
                  <c:v>-265469.99999997183</c:v>
                </c:pt>
                <c:pt idx="548">
                  <c:v>-266599.99999997183</c:v>
                </c:pt>
                <c:pt idx="549">
                  <c:v>-267729.99999997183</c:v>
                </c:pt>
                <c:pt idx="550">
                  <c:v>-268859.99999997183</c:v>
                </c:pt>
                <c:pt idx="551">
                  <c:v>-269989.99999997189</c:v>
                </c:pt>
                <c:pt idx="552">
                  <c:v>-271119.99999997189</c:v>
                </c:pt>
                <c:pt idx="553">
                  <c:v>-272249.99999997189</c:v>
                </c:pt>
                <c:pt idx="554">
                  <c:v>-273379.99999997189</c:v>
                </c:pt>
                <c:pt idx="555">
                  <c:v>-274509.99999997194</c:v>
                </c:pt>
                <c:pt idx="556">
                  <c:v>-275639.99999997194</c:v>
                </c:pt>
                <c:pt idx="557">
                  <c:v>-276769.99999997194</c:v>
                </c:pt>
                <c:pt idx="558">
                  <c:v>-277899.999999972</c:v>
                </c:pt>
                <c:pt idx="559">
                  <c:v>-279029.999999972</c:v>
                </c:pt>
                <c:pt idx="560">
                  <c:v>-280159.999999972</c:v>
                </c:pt>
                <c:pt idx="561">
                  <c:v>-281289.999999972</c:v>
                </c:pt>
                <c:pt idx="562">
                  <c:v>-282419.99999997206</c:v>
                </c:pt>
                <c:pt idx="563">
                  <c:v>-283549.99999997206</c:v>
                </c:pt>
                <c:pt idx="564">
                  <c:v>-284679.99999997206</c:v>
                </c:pt>
                <c:pt idx="565">
                  <c:v>-285809.99999997206</c:v>
                </c:pt>
                <c:pt idx="566">
                  <c:v>-286939.99999997212</c:v>
                </c:pt>
                <c:pt idx="567">
                  <c:v>-288069.99999997212</c:v>
                </c:pt>
                <c:pt idx="568">
                  <c:v>-289199.99999997212</c:v>
                </c:pt>
                <c:pt idx="569">
                  <c:v>-290329.99999997218</c:v>
                </c:pt>
                <c:pt idx="570">
                  <c:v>-291459.99999997218</c:v>
                </c:pt>
                <c:pt idx="571">
                  <c:v>-292589.99999997218</c:v>
                </c:pt>
                <c:pt idx="572">
                  <c:v>-293719.99999997218</c:v>
                </c:pt>
                <c:pt idx="573">
                  <c:v>-294849.99999997223</c:v>
                </c:pt>
                <c:pt idx="574">
                  <c:v>-295979.99999997223</c:v>
                </c:pt>
                <c:pt idx="575">
                  <c:v>-297109.99999997223</c:v>
                </c:pt>
                <c:pt idx="576">
                  <c:v>-298239.99999997229</c:v>
                </c:pt>
                <c:pt idx="577">
                  <c:v>-299369.99999997229</c:v>
                </c:pt>
                <c:pt idx="578">
                  <c:v>-300499.99999997229</c:v>
                </c:pt>
                <c:pt idx="579">
                  <c:v>-301629.99999997229</c:v>
                </c:pt>
                <c:pt idx="580">
                  <c:v>-302759.99999997235</c:v>
                </c:pt>
                <c:pt idx="581">
                  <c:v>-303889.99999997235</c:v>
                </c:pt>
                <c:pt idx="582">
                  <c:v>-305019.99999997235</c:v>
                </c:pt>
                <c:pt idx="583">
                  <c:v>-306149.99999997235</c:v>
                </c:pt>
                <c:pt idx="584">
                  <c:v>-307279.99999997241</c:v>
                </c:pt>
                <c:pt idx="585">
                  <c:v>-308409.99999997241</c:v>
                </c:pt>
                <c:pt idx="586">
                  <c:v>-309539.99999997241</c:v>
                </c:pt>
                <c:pt idx="587">
                  <c:v>-310669.99999997247</c:v>
                </c:pt>
                <c:pt idx="588">
                  <c:v>-311799.99999997247</c:v>
                </c:pt>
                <c:pt idx="589">
                  <c:v>-312929.99999997247</c:v>
                </c:pt>
                <c:pt idx="590">
                  <c:v>-314059.99999997247</c:v>
                </c:pt>
                <c:pt idx="591">
                  <c:v>-315189.99999997253</c:v>
                </c:pt>
                <c:pt idx="592">
                  <c:v>-316319.99999997253</c:v>
                </c:pt>
                <c:pt idx="593">
                  <c:v>-317449.99999997253</c:v>
                </c:pt>
                <c:pt idx="594">
                  <c:v>-318579.99999997253</c:v>
                </c:pt>
                <c:pt idx="595">
                  <c:v>-319709.99999997258</c:v>
                </c:pt>
                <c:pt idx="596">
                  <c:v>-320839.99999997258</c:v>
                </c:pt>
                <c:pt idx="597">
                  <c:v>-321969.99999997258</c:v>
                </c:pt>
                <c:pt idx="598">
                  <c:v>-323099.99999997264</c:v>
                </c:pt>
                <c:pt idx="599">
                  <c:v>-324229.99999997264</c:v>
                </c:pt>
                <c:pt idx="600">
                  <c:v>-325359.99999997264</c:v>
                </c:pt>
                <c:pt idx="601">
                  <c:v>-326489.99999997264</c:v>
                </c:pt>
                <c:pt idx="602">
                  <c:v>-327619.9999999727</c:v>
                </c:pt>
                <c:pt idx="603">
                  <c:v>-328749.9999999727</c:v>
                </c:pt>
                <c:pt idx="604">
                  <c:v>-329879.9999999727</c:v>
                </c:pt>
                <c:pt idx="605">
                  <c:v>-331009.99999997276</c:v>
                </c:pt>
                <c:pt idx="606">
                  <c:v>-332139.99999997276</c:v>
                </c:pt>
                <c:pt idx="607">
                  <c:v>-333269.99999997276</c:v>
                </c:pt>
                <c:pt idx="608">
                  <c:v>-334399.99999997276</c:v>
                </c:pt>
                <c:pt idx="609">
                  <c:v>-335529.99999997282</c:v>
                </c:pt>
                <c:pt idx="610">
                  <c:v>-336659.99999997282</c:v>
                </c:pt>
                <c:pt idx="611">
                  <c:v>-337789.99999997282</c:v>
                </c:pt>
                <c:pt idx="612">
                  <c:v>-338919.99999997282</c:v>
                </c:pt>
                <c:pt idx="613">
                  <c:v>-340049.99999997288</c:v>
                </c:pt>
                <c:pt idx="614">
                  <c:v>-341179.99999997288</c:v>
                </c:pt>
                <c:pt idx="615">
                  <c:v>-342309.99999997288</c:v>
                </c:pt>
                <c:pt idx="616">
                  <c:v>-343439.99999997293</c:v>
                </c:pt>
                <c:pt idx="617">
                  <c:v>-344569.99999997293</c:v>
                </c:pt>
                <c:pt idx="618">
                  <c:v>-345699.99999997293</c:v>
                </c:pt>
                <c:pt idx="619">
                  <c:v>-346829.99999997293</c:v>
                </c:pt>
                <c:pt idx="620">
                  <c:v>-347959.99999997299</c:v>
                </c:pt>
                <c:pt idx="621">
                  <c:v>-349089.99999997299</c:v>
                </c:pt>
                <c:pt idx="622">
                  <c:v>-350219.99999997299</c:v>
                </c:pt>
                <c:pt idx="623">
                  <c:v>-351349.99999997299</c:v>
                </c:pt>
                <c:pt idx="624">
                  <c:v>-352479.99999997305</c:v>
                </c:pt>
                <c:pt idx="625">
                  <c:v>-353609.99999997305</c:v>
                </c:pt>
                <c:pt idx="626">
                  <c:v>-354739.99999997305</c:v>
                </c:pt>
                <c:pt idx="627">
                  <c:v>-355869.99999997311</c:v>
                </c:pt>
                <c:pt idx="628">
                  <c:v>-356999.99999997311</c:v>
                </c:pt>
                <c:pt idx="629">
                  <c:v>-358129.99999997311</c:v>
                </c:pt>
                <c:pt idx="630">
                  <c:v>-359259.99999997311</c:v>
                </c:pt>
                <c:pt idx="631">
                  <c:v>-360389.99999997317</c:v>
                </c:pt>
                <c:pt idx="632">
                  <c:v>-361519.99999997317</c:v>
                </c:pt>
                <c:pt idx="633">
                  <c:v>-362649.99999997317</c:v>
                </c:pt>
                <c:pt idx="634">
                  <c:v>-363779.99999997322</c:v>
                </c:pt>
                <c:pt idx="635">
                  <c:v>-364909.99999997322</c:v>
                </c:pt>
                <c:pt idx="636">
                  <c:v>-366039.99999997322</c:v>
                </c:pt>
                <c:pt idx="637">
                  <c:v>-367169.99999997322</c:v>
                </c:pt>
                <c:pt idx="638">
                  <c:v>-368299.99999997328</c:v>
                </c:pt>
                <c:pt idx="639">
                  <c:v>-369429.99999997328</c:v>
                </c:pt>
                <c:pt idx="640">
                  <c:v>-370559.99999997328</c:v>
                </c:pt>
                <c:pt idx="641">
                  <c:v>-371689.99999997328</c:v>
                </c:pt>
                <c:pt idx="642">
                  <c:v>-372819.99999997334</c:v>
                </c:pt>
                <c:pt idx="643">
                  <c:v>-373949.99999997334</c:v>
                </c:pt>
                <c:pt idx="644">
                  <c:v>-375079.99999997334</c:v>
                </c:pt>
                <c:pt idx="645">
                  <c:v>-376209.9999999734</c:v>
                </c:pt>
                <c:pt idx="646">
                  <c:v>-377339.9999999734</c:v>
                </c:pt>
                <c:pt idx="647">
                  <c:v>-378469.9999999734</c:v>
                </c:pt>
                <c:pt idx="648">
                  <c:v>-379599.9999999734</c:v>
                </c:pt>
                <c:pt idx="649">
                  <c:v>-380729.99999997346</c:v>
                </c:pt>
                <c:pt idx="650">
                  <c:v>-381859.99999997346</c:v>
                </c:pt>
                <c:pt idx="651">
                  <c:v>-382989.99999997346</c:v>
                </c:pt>
                <c:pt idx="652">
                  <c:v>-384119.99999997346</c:v>
                </c:pt>
                <c:pt idx="653">
                  <c:v>-385249.99999997352</c:v>
                </c:pt>
                <c:pt idx="654">
                  <c:v>-386379.99999997352</c:v>
                </c:pt>
                <c:pt idx="655">
                  <c:v>-387509.99999997352</c:v>
                </c:pt>
                <c:pt idx="656">
                  <c:v>-388639.99999997357</c:v>
                </c:pt>
                <c:pt idx="657">
                  <c:v>-389769.99999997357</c:v>
                </c:pt>
                <c:pt idx="658">
                  <c:v>-390899.99999997357</c:v>
                </c:pt>
                <c:pt idx="659">
                  <c:v>-392029.99999997357</c:v>
                </c:pt>
                <c:pt idx="660">
                  <c:v>-393159.99999997363</c:v>
                </c:pt>
                <c:pt idx="661">
                  <c:v>-394289.99999997363</c:v>
                </c:pt>
                <c:pt idx="662">
                  <c:v>-395419.99999997363</c:v>
                </c:pt>
                <c:pt idx="663">
                  <c:v>-396549.99999997369</c:v>
                </c:pt>
                <c:pt idx="664">
                  <c:v>-397679.99999997369</c:v>
                </c:pt>
                <c:pt idx="665">
                  <c:v>-398809.99999997369</c:v>
                </c:pt>
                <c:pt idx="666">
                  <c:v>-399939.99999997369</c:v>
                </c:pt>
                <c:pt idx="667">
                  <c:v>-401069.99999997375</c:v>
                </c:pt>
                <c:pt idx="668">
                  <c:v>-402199.99999997375</c:v>
                </c:pt>
                <c:pt idx="669">
                  <c:v>-403329.99999997375</c:v>
                </c:pt>
                <c:pt idx="670">
                  <c:v>-404459.99999997375</c:v>
                </c:pt>
                <c:pt idx="671">
                  <c:v>-405589.99999997381</c:v>
                </c:pt>
                <c:pt idx="672">
                  <c:v>-406719.99999997381</c:v>
                </c:pt>
                <c:pt idx="673">
                  <c:v>-407849.99999997381</c:v>
                </c:pt>
                <c:pt idx="674">
                  <c:v>-408979.99999997386</c:v>
                </c:pt>
                <c:pt idx="675">
                  <c:v>-410109.99999997386</c:v>
                </c:pt>
                <c:pt idx="676">
                  <c:v>-411239.99999997386</c:v>
                </c:pt>
                <c:pt idx="677">
                  <c:v>-412369.99999997386</c:v>
                </c:pt>
                <c:pt idx="678">
                  <c:v>-413499.99999997392</c:v>
                </c:pt>
                <c:pt idx="679">
                  <c:v>-414629.99999997392</c:v>
                </c:pt>
                <c:pt idx="680">
                  <c:v>-415759.99999997392</c:v>
                </c:pt>
                <c:pt idx="681">
                  <c:v>-416889.99999997392</c:v>
                </c:pt>
                <c:pt idx="682">
                  <c:v>-418019.99999997398</c:v>
                </c:pt>
                <c:pt idx="683">
                  <c:v>-419149.99999997398</c:v>
                </c:pt>
                <c:pt idx="684">
                  <c:v>-420279.99999997398</c:v>
                </c:pt>
                <c:pt idx="685">
                  <c:v>-421409.99999997404</c:v>
                </c:pt>
                <c:pt idx="686">
                  <c:v>-422539.99999997404</c:v>
                </c:pt>
              </c:numCache>
            </c:numRef>
          </c:val>
        </c:ser>
        <c:ser>
          <c:idx val="2"/>
          <c:order val="1"/>
          <c:tx>
            <c:v>くるくるショート損益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うねり投資!$C$22:$C$35</c:f>
              <c:numCache>
                <c:formatCode>#,##0.00;[Red]\-#,##0.00</c:formatCode>
                <c:ptCount val="14"/>
                <c:pt idx="0">
                  <c:v>110</c:v>
                </c:pt>
                <c:pt idx="1">
                  <c:v>109.9</c:v>
                </c:pt>
                <c:pt idx="2">
                  <c:v>109.80000000000001</c:v>
                </c:pt>
                <c:pt idx="3">
                  <c:v>109.70000000000002</c:v>
                </c:pt>
                <c:pt idx="4">
                  <c:v>109.60000000000002</c:v>
                </c:pt>
                <c:pt idx="5">
                  <c:v>109.50000000000003</c:v>
                </c:pt>
                <c:pt idx="6">
                  <c:v>109.40000000000003</c:v>
                </c:pt>
                <c:pt idx="7">
                  <c:v>109.30000000000004</c:v>
                </c:pt>
                <c:pt idx="8">
                  <c:v>109.20000000000005</c:v>
                </c:pt>
                <c:pt idx="9">
                  <c:v>109.10000000000005</c:v>
                </c:pt>
                <c:pt idx="10">
                  <c:v>109.00000000000006</c:v>
                </c:pt>
                <c:pt idx="11">
                  <c:v>108.90000000000006</c:v>
                </c:pt>
                <c:pt idx="12">
                  <c:v>108.80000000000007</c:v>
                </c:pt>
                <c:pt idx="13">
                  <c:v>108.70000000000007</c:v>
                </c:pt>
              </c:numCache>
            </c:numRef>
          </c:cat>
          <c:val>
            <c:numRef>
              <c:f>うねり投資!$S$22:$S$708</c:f>
              <c:numCache>
                <c:formatCode>#,##0</c:formatCode>
                <c:ptCount val="687"/>
                <c:pt idx="0">
                  <c:v>-255089.99999999997</c:v>
                </c:pt>
                <c:pt idx="1">
                  <c:v>-254260</c:v>
                </c:pt>
                <c:pt idx="2">
                  <c:v>-253430.00000000006</c:v>
                </c:pt>
                <c:pt idx="3">
                  <c:v>-252600.00000000012</c:v>
                </c:pt>
                <c:pt idx="4">
                  <c:v>-251770.00000000015</c:v>
                </c:pt>
                <c:pt idx="5">
                  <c:v>-250940.0000000002</c:v>
                </c:pt>
                <c:pt idx="6">
                  <c:v>-250110.00000000023</c:v>
                </c:pt>
                <c:pt idx="7">
                  <c:v>-249280.00000000029</c:v>
                </c:pt>
                <c:pt idx="8">
                  <c:v>-248450.00000000035</c:v>
                </c:pt>
                <c:pt idx="9">
                  <c:v>-247620.00000000038</c:v>
                </c:pt>
                <c:pt idx="10">
                  <c:v>-246790.00000000044</c:v>
                </c:pt>
                <c:pt idx="11">
                  <c:v>-245960.00000000049</c:v>
                </c:pt>
                <c:pt idx="12">
                  <c:v>-245130.00000000052</c:v>
                </c:pt>
                <c:pt idx="13">
                  <c:v>-244300.00000000058</c:v>
                </c:pt>
                <c:pt idx="14">
                  <c:v>-243470.00000000061</c:v>
                </c:pt>
                <c:pt idx="15">
                  <c:v>-242640.00000000067</c:v>
                </c:pt>
                <c:pt idx="16">
                  <c:v>-241810.00000000073</c:v>
                </c:pt>
                <c:pt idx="17">
                  <c:v>-240980.00000000076</c:v>
                </c:pt>
                <c:pt idx="18">
                  <c:v>-240150.00000000081</c:v>
                </c:pt>
                <c:pt idx="19">
                  <c:v>-239320.00000000087</c:v>
                </c:pt>
                <c:pt idx="20">
                  <c:v>-238490.0000000009</c:v>
                </c:pt>
                <c:pt idx="21">
                  <c:v>-237660.00000000096</c:v>
                </c:pt>
                <c:pt idx="22">
                  <c:v>-236830.00000000099</c:v>
                </c:pt>
                <c:pt idx="23">
                  <c:v>-236000.00000000105</c:v>
                </c:pt>
                <c:pt idx="24">
                  <c:v>-235170.00000000111</c:v>
                </c:pt>
                <c:pt idx="25">
                  <c:v>-234340.00000000114</c:v>
                </c:pt>
                <c:pt idx="26">
                  <c:v>-233510.00000000119</c:v>
                </c:pt>
                <c:pt idx="27">
                  <c:v>-232680.00000000122</c:v>
                </c:pt>
                <c:pt idx="28">
                  <c:v>-231850.00000000128</c:v>
                </c:pt>
                <c:pt idx="29">
                  <c:v>-231020.00000000134</c:v>
                </c:pt>
                <c:pt idx="30">
                  <c:v>-230190.00000000137</c:v>
                </c:pt>
                <c:pt idx="31">
                  <c:v>-229360.00000000143</c:v>
                </c:pt>
                <c:pt idx="32">
                  <c:v>-228530.00000000148</c:v>
                </c:pt>
                <c:pt idx="33">
                  <c:v>-227700.00000000151</c:v>
                </c:pt>
                <c:pt idx="34">
                  <c:v>-226870.00000000157</c:v>
                </c:pt>
                <c:pt idx="35">
                  <c:v>-226040.0000000016</c:v>
                </c:pt>
                <c:pt idx="36">
                  <c:v>-225210.00000000166</c:v>
                </c:pt>
                <c:pt idx="37">
                  <c:v>-224380.00000000172</c:v>
                </c:pt>
                <c:pt idx="38">
                  <c:v>-223550.00000000175</c:v>
                </c:pt>
                <c:pt idx="39">
                  <c:v>-222720.0000000018</c:v>
                </c:pt>
                <c:pt idx="40">
                  <c:v>-221890.00000000186</c:v>
                </c:pt>
                <c:pt idx="41">
                  <c:v>-221060.00000000189</c:v>
                </c:pt>
                <c:pt idx="42">
                  <c:v>-220230.00000000195</c:v>
                </c:pt>
                <c:pt idx="43">
                  <c:v>-219400.00000000198</c:v>
                </c:pt>
                <c:pt idx="44">
                  <c:v>-218570.00000000204</c:v>
                </c:pt>
                <c:pt idx="45">
                  <c:v>-217740.0000000021</c:v>
                </c:pt>
                <c:pt idx="46">
                  <c:v>-216910.00000000212</c:v>
                </c:pt>
                <c:pt idx="47">
                  <c:v>-216080.00000000218</c:v>
                </c:pt>
                <c:pt idx="48">
                  <c:v>-215250.00000000224</c:v>
                </c:pt>
                <c:pt idx="49">
                  <c:v>-214420.00000000227</c:v>
                </c:pt>
                <c:pt idx="50">
                  <c:v>-213590.00000000233</c:v>
                </c:pt>
                <c:pt idx="51">
                  <c:v>-212760.00000000236</c:v>
                </c:pt>
                <c:pt idx="52">
                  <c:v>-211930.00000000242</c:v>
                </c:pt>
                <c:pt idx="53">
                  <c:v>-211100.00000000247</c:v>
                </c:pt>
                <c:pt idx="54">
                  <c:v>-210270.0000000025</c:v>
                </c:pt>
                <c:pt idx="55">
                  <c:v>-209440.00000000256</c:v>
                </c:pt>
                <c:pt idx="56">
                  <c:v>-208610.00000000259</c:v>
                </c:pt>
                <c:pt idx="57">
                  <c:v>-207780.00000000265</c:v>
                </c:pt>
                <c:pt idx="58">
                  <c:v>-206950.00000000271</c:v>
                </c:pt>
                <c:pt idx="59">
                  <c:v>-206120.00000000274</c:v>
                </c:pt>
                <c:pt idx="60">
                  <c:v>-205290.00000000279</c:v>
                </c:pt>
                <c:pt idx="61">
                  <c:v>-204460.00000000285</c:v>
                </c:pt>
                <c:pt idx="62">
                  <c:v>-203630.00000000288</c:v>
                </c:pt>
                <c:pt idx="63">
                  <c:v>-202800.00000000294</c:v>
                </c:pt>
                <c:pt idx="64">
                  <c:v>-201970.00000000297</c:v>
                </c:pt>
                <c:pt idx="65">
                  <c:v>-201140.00000000303</c:v>
                </c:pt>
                <c:pt idx="66">
                  <c:v>-200310.00000000309</c:v>
                </c:pt>
                <c:pt idx="67">
                  <c:v>-199480.00000000311</c:v>
                </c:pt>
                <c:pt idx="68">
                  <c:v>-198650.00000000317</c:v>
                </c:pt>
                <c:pt idx="69">
                  <c:v>-197820.00000000323</c:v>
                </c:pt>
                <c:pt idx="70">
                  <c:v>-196990.00000000326</c:v>
                </c:pt>
                <c:pt idx="71">
                  <c:v>-196160.00000000332</c:v>
                </c:pt>
                <c:pt idx="72">
                  <c:v>-195330.00000000335</c:v>
                </c:pt>
                <c:pt idx="73">
                  <c:v>-194500.00000000341</c:v>
                </c:pt>
                <c:pt idx="74">
                  <c:v>-193670.00000000346</c:v>
                </c:pt>
                <c:pt idx="75">
                  <c:v>-192840.00000000349</c:v>
                </c:pt>
                <c:pt idx="76">
                  <c:v>-192010.00000000355</c:v>
                </c:pt>
                <c:pt idx="77">
                  <c:v>-191180.00000000361</c:v>
                </c:pt>
                <c:pt idx="78">
                  <c:v>-190350.00000000364</c:v>
                </c:pt>
                <c:pt idx="79">
                  <c:v>-189520.0000000037</c:v>
                </c:pt>
                <c:pt idx="80">
                  <c:v>-188690.00000000373</c:v>
                </c:pt>
                <c:pt idx="81">
                  <c:v>-187860.00000000378</c:v>
                </c:pt>
                <c:pt idx="82">
                  <c:v>-187030.00000000384</c:v>
                </c:pt>
                <c:pt idx="83">
                  <c:v>-186200.00000000387</c:v>
                </c:pt>
                <c:pt idx="84">
                  <c:v>-185370.00000000393</c:v>
                </c:pt>
                <c:pt idx="85">
                  <c:v>-184540.00000000396</c:v>
                </c:pt>
                <c:pt idx="86">
                  <c:v>-183710.00000000402</c:v>
                </c:pt>
                <c:pt idx="87">
                  <c:v>-182880.00000000407</c:v>
                </c:pt>
                <c:pt idx="88">
                  <c:v>-182050.0000000041</c:v>
                </c:pt>
                <c:pt idx="89">
                  <c:v>-181220.00000000416</c:v>
                </c:pt>
                <c:pt idx="90">
                  <c:v>-180390.00000000422</c:v>
                </c:pt>
                <c:pt idx="91">
                  <c:v>-179560.00000000425</c:v>
                </c:pt>
                <c:pt idx="92">
                  <c:v>-178730.00000000431</c:v>
                </c:pt>
                <c:pt idx="93">
                  <c:v>-177900.00000000434</c:v>
                </c:pt>
                <c:pt idx="94">
                  <c:v>-177070.00000000439</c:v>
                </c:pt>
                <c:pt idx="95">
                  <c:v>-176240.00000000445</c:v>
                </c:pt>
                <c:pt idx="96">
                  <c:v>-175410.00000000448</c:v>
                </c:pt>
                <c:pt idx="97">
                  <c:v>-174580.00000000454</c:v>
                </c:pt>
                <c:pt idx="98">
                  <c:v>-173750.0000000046</c:v>
                </c:pt>
                <c:pt idx="99">
                  <c:v>-172920.00000000463</c:v>
                </c:pt>
                <c:pt idx="100">
                  <c:v>-172090.00000000469</c:v>
                </c:pt>
                <c:pt idx="101">
                  <c:v>-171260.00000000471</c:v>
                </c:pt>
                <c:pt idx="102">
                  <c:v>-170430.00000000477</c:v>
                </c:pt>
                <c:pt idx="103">
                  <c:v>-169600.00000000483</c:v>
                </c:pt>
                <c:pt idx="104">
                  <c:v>-168770.00000000486</c:v>
                </c:pt>
                <c:pt idx="105">
                  <c:v>-167940.00000000492</c:v>
                </c:pt>
                <c:pt idx="106">
                  <c:v>-167110.00000000498</c:v>
                </c:pt>
                <c:pt idx="107">
                  <c:v>-166280.00000000501</c:v>
                </c:pt>
                <c:pt idx="108">
                  <c:v>-165450.00000000506</c:v>
                </c:pt>
                <c:pt idx="109">
                  <c:v>-164620.00000000509</c:v>
                </c:pt>
                <c:pt idx="110">
                  <c:v>-163790.00000000515</c:v>
                </c:pt>
                <c:pt idx="111">
                  <c:v>-162960.00000000521</c:v>
                </c:pt>
                <c:pt idx="112">
                  <c:v>-162130.00000000524</c:v>
                </c:pt>
                <c:pt idx="113">
                  <c:v>-161300.0000000053</c:v>
                </c:pt>
                <c:pt idx="114">
                  <c:v>-160470.00000000536</c:v>
                </c:pt>
                <c:pt idx="115">
                  <c:v>-159640.00000000538</c:v>
                </c:pt>
                <c:pt idx="116">
                  <c:v>-158810.00000000544</c:v>
                </c:pt>
                <c:pt idx="117">
                  <c:v>-157980.00000000547</c:v>
                </c:pt>
                <c:pt idx="118">
                  <c:v>-157150.00000000553</c:v>
                </c:pt>
                <c:pt idx="119">
                  <c:v>-156320.00000000559</c:v>
                </c:pt>
                <c:pt idx="120">
                  <c:v>-155490.00000000562</c:v>
                </c:pt>
                <c:pt idx="121">
                  <c:v>-154660.00000000568</c:v>
                </c:pt>
                <c:pt idx="122">
                  <c:v>-153830.0000000057</c:v>
                </c:pt>
                <c:pt idx="123">
                  <c:v>-153000.00000000576</c:v>
                </c:pt>
                <c:pt idx="124">
                  <c:v>-152170.00000000582</c:v>
                </c:pt>
                <c:pt idx="125">
                  <c:v>-151340.00000000585</c:v>
                </c:pt>
                <c:pt idx="126">
                  <c:v>-150510.00000000591</c:v>
                </c:pt>
                <c:pt idx="127">
                  <c:v>-149680.00000000597</c:v>
                </c:pt>
                <c:pt idx="128">
                  <c:v>-148850.000000006</c:v>
                </c:pt>
                <c:pt idx="129">
                  <c:v>-148020.00000000605</c:v>
                </c:pt>
                <c:pt idx="130">
                  <c:v>-147190.00000000608</c:v>
                </c:pt>
                <c:pt idx="131">
                  <c:v>-146360.00000000614</c:v>
                </c:pt>
                <c:pt idx="132">
                  <c:v>-145530.0000000062</c:v>
                </c:pt>
                <c:pt idx="133">
                  <c:v>-144700.00000000623</c:v>
                </c:pt>
                <c:pt idx="134">
                  <c:v>-143870.00000000629</c:v>
                </c:pt>
                <c:pt idx="135">
                  <c:v>-143040.00000000634</c:v>
                </c:pt>
                <c:pt idx="136">
                  <c:v>-142210.00000000637</c:v>
                </c:pt>
                <c:pt idx="137">
                  <c:v>-141380.00000000643</c:v>
                </c:pt>
                <c:pt idx="138">
                  <c:v>-140550.00000000646</c:v>
                </c:pt>
                <c:pt idx="139">
                  <c:v>-139720.00000000652</c:v>
                </c:pt>
                <c:pt idx="140">
                  <c:v>-138890.00000000658</c:v>
                </c:pt>
                <c:pt idx="141">
                  <c:v>-138060.00000000661</c:v>
                </c:pt>
                <c:pt idx="142">
                  <c:v>-137230.00000000666</c:v>
                </c:pt>
                <c:pt idx="143">
                  <c:v>-136400.00000000672</c:v>
                </c:pt>
                <c:pt idx="144">
                  <c:v>-135570.00000000675</c:v>
                </c:pt>
                <c:pt idx="145">
                  <c:v>-134740.00000000681</c:v>
                </c:pt>
                <c:pt idx="146">
                  <c:v>-133910.00000000684</c:v>
                </c:pt>
                <c:pt idx="147">
                  <c:v>-133080.0000000069</c:v>
                </c:pt>
                <c:pt idx="148">
                  <c:v>-132250.00000000696</c:v>
                </c:pt>
                <c:pt idx="149">
                  <c:v>-131420.00000000698</c:v>
                </c:pt>
                <c:pt idx="150">
                  <c:v>-130590.00000000704</c:v>
                </c:pt>
                <c:pt idx="151">
                  <c:v>-129760.00000000709</c:v>
                </c:pt>
                <c:pt idx="152">
                  <c:v>-128930.00000000713</c:v>
                </c:pt>
                <c:pt idx="153">
                  <c:v>-128100.00000000717</c:v>
                </c:pt>
                <c:pt idx="154">
                  <c:v>-127270.00000000723</c:v>
                </c:pt>
                <c:pt idx="155">
                  <c:v>-126440.00000000728</c:v>
                </c:pt>
                <c:pt idx="156">
                  <c:v>-125610.00000000732</c:v>
                </c:pt>
                <c:pt idx="157">
                  <c:v>-124780.00000000736</c:v>
                </c:pt>
                <c:pt idx="158">
                  <c:v>-123950.00000000742</c:v>
                </c:pt>
                <c:pt idx="159">
                  <c:v>-123120.00000000747</c:v>
                </c:pt>
                <c:pt idx="160">
                  <c:v>-122290.00000000751</c:v>
                </c:pt>
                <c:pt idx="161">
                  <c:v>-121460.00000000755</c:v>
                </c:pt>
                <c:pt idx="162">
                  <c:v>-120630.00000000761</c:v>
                </c:pt>
                <c:pt idx="163">
                  <c:v>-119800.00000000765</c:v>
                </c:pt>
                <c:pt idx="164">
                  <c:v>-118970.0000000077</c:v>
                </c:pt>
                <c:pt idx="165">
                  <c:v>-118140.00000000774</c:v>
                </c:pt>
                <c:pt idx="166">
                  <c:v>-117310.0000000078</c:v>
                </c:pt>
                <c:pt idx="167">
                  <c:v>-116480.00000000784</c:v>
                </c:pt>
                <c:pt idx="168">
                  <c:v>-115650.00000000789</c:v>
                </c:pt>
                <c:pt idx="169">
                  <c:v>-114820.00000000793</c:v>
                </c:pt>
                <c:pt idx="170">
                  <c:v>-113990.00000000799</c:v>
                </c:pt>
                <c:pt idx="171">
                  <c:v>-113160.00000000803</c:v>
                </c:pt>
                <c:pt idx="172">
                  <c:v>-112330.00000000808</c:v>
                </c:pt>
                <c:pt idx="173">
                  <c:v>-111500.00000000812</c:v>
                </c:pt>
                <c:pt idx="174">
                  <c:v>-110670.00000000818</c:v>
                </c:pt>
                <c:pt idx="175">
                  <c:v>-109840.00000000822</c:v>
                </c:pt>
                <c:pt idx="176">
                  <c:v>-109010.00000000827</c:v>
                </c:pt>
                <c:pt idx="177">
                  <c:v>-108180.00000000831</c:v>
                </c:pt>
                <c:pt idx="178">
                  <c:v>-107350.00000000837</c:v>
                </c:pt>
                <c:pt idx="179">
                  <c:v>-106520.00000000841</c:v>
                </c:pt>
                <c:pt idx="180">
                  <c:v>-105690.00000000845</c:v>
                </c:pt>
                <c:pt idx="181">
                  <c:v>-104860.0000000085</c:v>
                </c:pt>
                <c:pt idx="182">
                  <c:v>-104030.00000000854</c:v>
                </c:pt>
                <c:pt idx="183">
                  <c:v>-103200.0000000086</c:v>
                </c:pt>
                <c:pt idx="184">
                  <c:v>-102370.00000000864</c:v>
                </c:pt>
                <c:pt idx="185">
                  <c:v>-101540.00000000869</c:v>
                </c:pt>
                <c:pt idx="186">
                  <c:v>-100710.00000000873</c:v>
                </c:pt>
                <c:pt idx="187">
                  <c:v>-99880.000000008789</c:v>
                </c:pt>
                <c:pt idx="188">
                  <c:v>-99050.000000008833</c:v>
                </c:pt>
                <c:pt idx="189">
                  <c:v>-98220.000000008877</c:v>
                </c:pt>
                <c:pt idx="190">
                  <c:v>-97390.00000000892</c:v>
                </c:pt>
                <c:pt idx="191">
                  <c:v>-96560.000000008979</c:v>
                </c:pt>
                <c:pt idx="192">
                  <c:v>-95730.000000009022</c:v>
                </c:pt>
                <c:pt idx="193">
                  <c:v>-94900.000000009066</c:v>
                </c:pt>
                <c:pt idx="194">
                  <c:v>-94070.000000009109</c:v>
                </c:pt>
                <c:pt idx="195">
                  <c:v>-93240.000000009168</c:v>
                </c:pt>
                <c:pt idx="196">
                  <c:v>-92410.000000009211</c:v>
                </c:pt>
                <c:pt idx="197">
                  <c:v>-91580.000000009255</c:v>
                </c:pt>
                <c:pt idx="198">
                  <c:v>-90750.000000009299</c:v>
                </c:pt>
                <c:pt idx="199">
                  <c:v>-89920.000000009357</c:v>
                </c:pt>
                <c:pt idx="200">
                  <c:v>-89090.000000009401</c:v>
                </c:pt>
                <c:pt idx="201">
                  <c:v>-88260.000000009444</c:v>
                </c:pt>
                <c:pt idx="202">
                  <c:v>-87430.000000009488</c:v>
                </c:pt>
                <c:pt idx="203">
                  <c:v>-86600.000000009546</c:v>
                </c:pt>
                <c:pt idx="204">
                  <c:v>-85770.00000000959</c:v>
                </c:pt>
                <c:pt idx="205">
                  <c:v>-84940.000000009633</c:v>
                </c:pt>
                <c:pt idx="206">
                  <c:v>-84110.000000009677</c:v>
                </c:pt>
                <c:pt idx="207">
                  <c:v>-83280.000000009735</c:v>
                </c:pt>
                <c:pt idx="208">
                  <c:v>-82450.000000009779</c:v>
                </c:pt>
                <c:pt idx="209">
                  <c:v>-81620.000000009823</c:v>
                </c:pt>
                <c:pt idx="210">
                  <c:v>-80790.000000009866</c:v>
                </c:pt>
                <c:pt idx="211">
                  <c:v>-79960.000000009924</c:v>
                </c:pt>
                <c:pt idx="212">
                  <c:v>-79130.000000009968</c:v>
                </c:pt>
                <c:pt idx="213">
                  <c:v>-78300.000000010012</c:v>
                </c:pt>
                <c:pt idx="214">
                  <c:v>-77470.000000010055</c:v>
                </c:pt>
                <c:pt idx="215">
                  <c:v>-76640.000000010099</c:v>
                </c:pt>
                <c:pt idx="216">
                  <c:v>-75810.000000010157</c:v>
                </c:pt>
                <c:pt idx="217">
                  <c:v>-74980.000000010201</c:v>
                </c:pt>
                <c:pt idx="218">
                  <c:v>-74150.000000010245</c:v>
                </c:pt>
                <c:pt idx="219">
                  <c:v>-73320.000000010288</c:v>
                </c:pt>
                <c:pt idx="220">
                  <c:v>-72490.000000010346</c:v>
                </c:pt>
                <c:pt idx="221">
                  <c:v>-71660.00000001039</c:v>
                </c:pt>
                <c:pt idx="222">
                  <c:v>-70830.000000010434</c:v>
                </c:pt>
                <c:pt idx="223">
                  <c:v>-70000.000000010477</c:v>
                </c:pt>
                <c:pt idx="224">
                  <c:v>-69170.000000010536</c:v>
                </c:pt>
                <c:pt idx="225">
                  <c:v>-68340.000000010579</c:v>
                </c:pt>
                <c:pt idx="226">
                  <c:v>-67510.000000010623</c:v>
                </c:pt>
                <c:pt idx="227">
                  <c:v>-66680.000000010667</c:v>
                </c:pt>
                <c:pt idx="228">
                  <c:v>-65850.000000010725</c:v>
                </c:pt>
                <c:pt idx="229">
                  <c:v>-65020.000000010768</c:v>
                </c:pt>
                <c:pt idx="230">
                  <c:v>-64190.000000010812</c:v>
                </c:pt>
                <c:pt idx="231">
                  <c:v>-63360.000000010863</c:v>
                </c:pt>
                <c:pt idx="232">
                  <c:v>-62530.000000010907</c:v>
                </c:pt>
                <c:pt idx="233">
                  <c:v>-61700.000000010958</c:v>
                </c:pt>
                <c:pt idx="234">
                  <c:v>-60870.000000011001</c:v>
                </c:pt>
                <c:pt idx="235">
                  <c:v>-60040.000000011052</c:v>
                </c:pt>
                <c:pt idx="236">
                  <c:v>-59210.000000011096</c:v>
                </c:pt>
                <c:pt idx="237">
                  <c:v>-58380.000000011147</c:v>
                </c:pt>
                <c:pt idx="238">
                  <c:v>-57550.00000001119</c:v>
                </c:pt>
                <c:pt idx="239">
                  <c:v>-56720.000000011241</c:v>
                </c:pt>
                <c:pt idx="240">
                  <c:v>-55890.000000011285</c:v>
                </c:pt>
                <c:pt idx="241">
                  <c:v>-55060.000000011336</c:v>
                </c:pt>
                <c:pt idx="242">
                  <c:v>-54230.00000001138</c:v>
                </c:pt>
                <c:pt idx="243">
                  <c:v>-53400.000000011431</c:v>
                </c:pt>
                <c:pt idx="244">
                  <c:v>-52570.000000011474</c:v>
                </c:pt>
                <c:pt idx="245">
                  <c:v>-51740.000000011518</c:v>
                </c:pt>
                <c:pt idx="246">
                  <c:v>-50910.000000011569</c:v>
                </c:pt>
                <c:pt idx="247">
                  <c:v>-50080.000000011612</c:v>
                </c:pt>
                <c:pt idx="248">
                  <c:v>-49250.000000011663</c:v>
                </c:pt>
                <c:pt idx="249">
                  <c:v>-48420.000000011707</c:v>
                </c:pt>
                <c:pt idx="250">
                  <c:v>-47590.000000011758</c:v>
                </c:pt>
                <c:pt idx="251">
                  <c:v>-46760.000000011802</c:v>
                </c:pt>
                <c:pt idx="252">
                  <c:v>-45930.000000011853</c:v>
                </c:pt>
                <c:pt idx="253">
                  <c:v>-45100.000000011896</c:v>
                </c:pt>
                <c:pt idx="254">
                  <c:v>-44270.000000011947</c:v>
                </c:pt>
                <c:pt idx="255">
                  <c:v>-43440.000000011991</c:v>
                </c:pt>
                <c:pt idx="256">
                  <c:v>-42610.000000012042</c:v>
                </c:pt>
                <c:pt idx="257">
                  <c:v>-41780.000000012085</c:v>
                </c:pt>
                <c:pt idx="258">
                  <c:v>-40950.000000012136</c:v>
                </c:pt>
                <c:pt idx="259">
                  <c:v>-40120.00000001218</c:v>
                </c:pt>
                <c:pt idx="260">
                  <c:v>-39290.000000012231</c:v>
                </c:pt>
                <c:pt idx="261">
                  <c:v>-38460.000000012275</c:v>
                </c:pt>
                <c:pt idx="262">
                  <c:v>-37630.000000012325</c:v>
                </c:pt>
                <c:pt idx="263">
                  <c:v>-36800.000000012369</c:v>
                </c:pt>
                <c:pt idx="264">
                  <c:v>-35970.00000001242</c:v>
                </c:pt>
                <c:pt idx="265">
                  <c:v>-35140.000000012464</c:v>
                </c:pt>
                <c:pt idx="266">
                  <c:v>-34310.000000012515</c:v>
                </c:pt>
                <c:pt idx="267">
                  <c:v>-33480.000000012558</c:v>
                </c:pt>
                <c:pt idx="268">
                  <c:v>-32650.000000012606</c:v>
                </c:pt>
                <c:pt idx="269">
                  <c:v>-31820.000000012653</c:v>
                </c:pt>
                <c:pt idx="270">
                  <c:v>-30990.0000000127</c:v>
                </c:pt>
                <c:pt idx="271">
                  <c:v>-30160.000000012747</c:v>
                </c:pt>
                <c:pt idx="272">
                  <c:v>-29330.000000012795</c:v>
                </c:pt>
                <c:pt idx="273">
                  <c:v>-28500.000000012842</c:v>
                </c:pt>
                <c:pt idx="274">
                  <c:v>-27670.000000012889</c:v>
                </c:pt>
                <c:pt idx="275">
                  <c:v>-26840.000000012937</c:v>
                </c:pt>
                <c:pt idx="276">
                  <c:v>-26010.000000012984</c:v>
                </c:pt>
                <c:pt idx="277">
                  <c:v>-25180.000000013031</c:v>
                </c:pt>
                <c:pt idx="278">
                  <c:v>-24350.000000013079</c:v>
                </c:pt>
                <c:pt idx="279">
                  <c:v>-23520.000000013126</c:v>
                </c:pt>
                <c:pt idx="280">
                  <c:v>-22690.000000013173</c:v>
                </c:pt>
                <c:pt idx="281">
                  <c:v>-21860.00000001322</c:v>
                </c:pt>
                <c:pt idx="282">
                  <c:v>-21030.000000013268</c:v>
                </c:pt>
                <c:pt idx="283">
                  <c:v>-20200.000000013315</c:v>
                </c:pt>
                <c:pt idx="284">
                  <c:v>-19370.000000013362</c:v>
                </c:pt>
                <c:pt idx="285">
                  <c:v>-18540.00000001341</c:v>
                </c:pt>
                <c:pt idx="286">
                  <c:v>-17710.000000013457</c:v>
                </c:pt>
                <c:pt idx="287">
                  <c:v>-16880.000000013504</c:v>
                </c:pt>
                <c:pt idx="288">
                  <c:v>-16050.00000001355</c:v>
                </c:pt>
                <c:pt idx="289">
                  <c:v>-15220.000000013597</c:v>
                </c:pt>
                <c:pt idx="290">
                  <c:v>-14390.000000013644</c:v>
                </c:pt>
                <c:pt idx="291">
                  <c:v>-13560.000000013692</c:v>
                </c:pt>
                <c:pt idx="292">
                  <c:v>-12730.000000013739</c:v>
                </c:pt>
                <c:pt idx="293">
                  <c:v>-11900.000000013786</c:v>
                </c:pt>
                <c:pt idx="294">
                  <c:v>-11070.000000013833</c:v>
                </c:pt>
                <c:pt idx="295">
                  <c:v>-10240.000000013881</c:v>
                </c:pt>
                <c:pt idx="296">
                  <c:v>-9410.000000013928</c:v>
                </c:pt>
                <c:pt idx="297">
                  <c:v>-8580.0000000139753</c:v>
                </c:pt>
                <c:pt idx="298">
                  <c:v>-7750.0000000140217</c:v>
                </c:pt>
                <c:pt idx="299">
                  <c:v>-6920.000000014069</c:v>
                </c:pt>
                <c:pt idx="300">
                  <c:v>-6090.0000000141163</c:v>
                </c:pt>
                <c:pt idx="301">
                  <c:v>-5260.0000000141636</c:v>
                </c:pt>
                <c:pt idx="302">
                  <c:v>-4430.0000000142109</c:v>
                </c:pt>
                <c:pt idx="303">
                  <c:v>-3600.0000000142577</c:v>
                </c:pt>
                <c:pt idx="304">
                  <c:v>-2770.000000014305</c:v>
                </c:pt>
                <c:pt idx="305">
                  <c:v>-1940.0000000143521</c:v>
                </c:pt>
                <c:pt idx="306">
                  <c:v>-1110.0000000143993</c:v>
                </c:pt>
                <c:pt idx="307">
                  <c:v>-280.00000001444647</c:v>
                </c:pt>
                <c:pt idx="308">
                  <c:v>549.99999998550629</c:v>
                </c:pt>
                <c:pt idx="309">
                  <c:v>1379.9999999854592</c:v>
                </c:pt>
                <c:pt idx="310">
                  <c:v>2209.9999999854122</c:v>
                </c:pt>
                <c:pt idx="311">
                  <c:v>3039.9999999853649</c:v>
                </c:pt>
                <c:pt idx="312">
                  <c:v>3869.9999999853176</c:v>
                </c:pt>
                <c:pt idx="313">
                  <c:v>4699.9999999852707</c:v>
                </c:pt>
                <c:pt idx="314">
                  <c:v>5529.9999999852234</c:v>
                </c:pt>
                <c:pt idx="315">
                  <c:v>6359.9999999851761</c:v>
                </c:pt>
                <c:pt idx="316">
                  <c:v>7189.9999999851289</c:v>
                </c:pt>
                <c:pt idx="317">
                  <c:v>8019.9999999850816</c:v>
                </c:pt>
                <c:pt idx="318">
                  <c:v>8849.9999999850352</c:v>
                </c:pt>
                <c:pt idx="319">
                  <c:v>9679.9999999849879</c:v>
                </c:pt>
                <c:pt idx="320">
                  <c:v>10509.999999984941</c:v>
                </c:pt>
                <c:pt idx="321">
                  <c:v>11339.999999984893</c:v>
                </c:pt>
                <c:pt idx="322">
                  <c:v>12169.999999984846</c:v>
                </c:pt>
                <c:pt idx="323">
                  <c:v>12999.999999984799</c:v>
                </c:pt>
                <c:pt idx="324">
                  <c:v>13829.999999984751</c:v>
                </c:pt>
                <c:pt idx="325">
                  <c:v>14659.999999984704</c:v>
                </c:pt>
                <c:pt idx="326">
                  <c:v>15489.999999984657</c:v>
                </c:pt>
                <c:pt idx="327">
                  <c:v>16319.99999998461</c:v>
                </c:pt>
                <c:pt idx="328">
                  <c:v>17149.999999984564</c:v>
                </c:pt>
                <c:pt idx="329">
                  <c:v>17979.999999984517</c:v>
                </c:pt>
                <c:pt idx="330">
                  <c:v>18809.999999984469</c:v>
                </c:pt>
                <c:pt idx="331">
                  <c:v>19639.999999984422</c:v>
                </c:pt>
                <c:pt idx="332">
                  <c:v>20469.999999984375</c:v>
                </c:pt>
                <c:pt idx="333">
                  <c:v>21299.999999984328</c:v>
                </c:pt>
                <c:pt idx="334">
                  <c:v>22129.99999998428</c:v>
                </c:pt>
                <c:pt idx="335">
                  <c:v>22959.999999984233</c:v>
                </c:pt>
                <c:pt idx="336">
                  <c:v>23789.999999984186</c:v>
                </c:pt>
                <c:pt idx="337">
                  <c:v>24619.999999984138</c:v>
                </c:pt>
                <c:pt idx="338">
                  <c:v>25449.999999984091</c:v>
                </c:pt>
                <c:pt idx="339">
                  <c:v>26279.999999984044</c:v>
                </c:pt>
                <c:pt idx="340">
                  <c:v>27109.999999983997</c:v>
                </c:pt>
                <c:pt idx="341">
                  <c:v>27939.999999983949</c:v>
                </c:pt>
                <c:pt idx="342">
                  <c:v>28769.999999983902</c:v>
                </c:pt>
                <c:pt idx="343">
                  <c:v>29599.999999983855</c:v>
                </c:pt>
                <c:pt idx="344">
                  <c:v>30429.999999983807</c:v>
                </c:pt>
                <c:pt idx="345">
                  <c:v>31259.99999998376</c:v>
                </c:pt>
                <c:pt idx="346">
                  <c:v>32089.999999983713</c:v>
                </c:pt>
                <c:pt idx="347">
                  <c:v>32919.999999983665</c:v>
                </c:pt>
                <c:pt idx="348">
                  <c:v>33749.999999983622</c:v>
                </c:pt>
                <c:pt idx="349">
                  <c:v>34579.999999983571</c:v>
                </c:pt>
                <c:pt idx="350">
                  <c:v>35409.999999983527</c:v>
                </c:pt>
                <c:pt idx="351">
                  <c:v>36239.999999983476</c:v>
                </c:pt>
                <c:pt idx="352">
                  <c:v>37069.999999983433</c:v>
                </c:pt>
                <c:pt idx="353">
                  <c:v>37899.999999983382</c:v>
                </c:pt>
                <c:pt idx="354">
                  <c:v>38729.999999983338</c:v>
                </c:pt>
                <c:pt idx="355">
                  <c:v>39559.999999983287</c:v>
                </c:pt>
                <c:pt idx="356">
                  <c:v>40389.999999983243</c:v>
                </c:pt>
                <c:pt idx="357">
                  <c:v>41219.999999983193</c:v>
                </c:pt>
                <c:pt idx="358">
                  <c:v>42049.999999983149</c:v>
                </c:pt>
                <c:pt idx="359">
                  <c:v>42879.999999983098</c:v>
                </c:pt>
                <c:pt idx="360">
                  <c:v>43709.999999983054</c:v>
                </c:pt>
                <c:pt idx="361">
                  <c:v>44539.999999983003</c:v>
                </c:pt>
                <c:pt idx="362">
                  <c:v>45369.99999998296</c:v>
                </c:pt>
                <c:pt idx="363">
                  <c:v>46199.999999982909</c:v>
                </c:pt>
                <c:pt idx="364">
                  <c:v>47029.999999982865</c:v>
                </c:pt>
                <c:pt idx="365">
                  <c:v>47859.999999982814</c:v>
                </c:pt>
                <c:pt idx="366">
                  <c:v>48689.999999982771</c:v>
                </c:pt>
                <c:pt idx="367">
                  <c:v>49519.99999998272</c:v>
                </c:pt>
                <c:pt idx="368">
                  <c:v>50349.999999982676</c:v>
                </c:pt>
                <c:pt idx="369">
                  <c:v>51179.999999982625</c:v>
                </c:pt>
                <c:pt idx="370">
                  <c:v>52009.999999982581</c:v>
                </c:pt>
                <c:pt idx="371">
                  <c:v>52839.99999998253</c:v>
                </c:pt>
                <c:pt idx="372">
                  <c:v>53669.999999982487</c:v>
                </c:pt>
                <c:pt idx="373">
                  <c:v>54499.999999982443</c:v>
                </c:pt>
                <c:pt idx="374">
                  <c:v>55329.999999982392</c:v>
                </c:pt>
                <c:pt idx="375">
                  <c:v>56159.999999982349</c:v>
                </c:pt>
                <c:pt idx="376">
                  <c:v>56989.999999982298</c:v>
                </c:pt>
                <c:pt idx="377">
                  <c:v>57819.999999982254</c:v>
                </c:pt>
                <c:pt idx="378">
                  <c:v>58649.999999982203</c:v>
                </c:pt>
                <c:pt idx="379">
                  <c:v>59479.999999982159</c:v>
                </c:pt>
                <c:pt idx="380">
                  <c:v>60309.999999982108</c:v>
                </c:pt>
                <c:pt idx="381">
                  <c:v>61139.999999982065</c:v>
                </c:pt>
                <c:pt idx="382">
                  <c:v>61969.999999982014</c:v>
                </c:pt>
                <c:pt idx="383">
                  <c:v>62799.99999998197</c:v>
                </c:pt>
                <c:pt idx="384">
                  <c:v>63629.999999981919</c:v>
                </c:pt>
                <c:pt idx="385">
                  <c:v>64459.999999981876</c:v>
                </c:pt>
                <c:pt idx="386">
                  <c:v>65289.999999981825</c:v>
                </c:pt>
                <c:pt idx="387">
                  <c:v>66119.999999981781</c:v>
                </c:pt>
                <c:pt idx="388">
                  <c:v>66949.999999981737</c:v>
                </c:pt>
                <c:pt idx="389">
                  <c:v>67779.999999981679</c:v>
                </c:pt>
                <c:pt idx="390">
                  <c:v>68609.999999981635</c:v>
                </c:pt>
                <c:pt idx="391">
                  <c:v>69439.999999981592</c:v>
                </c:pt>
                <c:pt idx="392">
                  <c:v>70269.999999981548</c:v>
                </c:pt>
                <c:pt idx="393">
                  <c:v>71099.99999998149</c:v>
                </c:pt>
                <c:pt idx="394">
                  <c:v>71929.999999981446</c:v>
                </c:pt>
                <c:pt idx="395">
                  <c:v>72759.999999981403</c:v>
                </c:pt>
                <c:pt idx="396">
                  <c:v>73589.999999981359</c:v>
                </c:pt>
                <c:pt idx="397">
                  <c:v>74419.999999981301</c:v>
                </c:pt>
                <c:pt idx="398">
                  <c:v>75249.999999981257</c:v>
                </c:pt>
                <c:pt idx="399">
                  <c:v>76079.999999981213</c:v>
                </c:pt>
                <c:pt idx="400">
                  <c:v>76909.99999998117</c:v>
                </c:pt>
                <c:pt idx="401">
                  <c:v>77739.999999981112</c:v>
                </c:pt>
                <c:pt idx="402">
                  <c:v>78569.999999981068</c:v>
                </c:pt>
                <c:pt idx="403">
                  <c:v>79399.999999981024</c:v>
                </c:pt>
                <c:pt idx="404">
                  <c:v>80229.999999980981</c:v>
                </c:pt>
                <c:pt idx="405">
                  <c:v>81059.999999980937</c:v>
                </c:pt>
                <c:pt idx="406">
                  <c:v>81889.999999980879</c:v>
                </c:pt>
                <c:pt idx="407">
                  <c:v>82719.999999980835</c:v>
                </c:pt>
                <c:pt idx="408">
                  <c:v>83549.999999980791</c:v>
                </c:pt>
                <c:pt idx="409">
                  <c:v>84379.999999980748</c:v>
                </c:pt>
                <c:pt idx="410">
                  <c:v>85209.99999998069</c:v>
                </c:pt>
                <c:pt idx="411">
                  <c:v>86039.999999980646</c:v>
                </c:pt>
                <c:pt idx="412">
                  <c:v>86869.999999980602</c:v>
                </c:pt>
                <c:pt idx="413">
                  <c:v>87699.999999980559</c:v>
                </c:pt>
                <c:pt idx="414">
                  <c:v>88529.9999999805</c:v>
                </c:pt>
                <c:pt idx="415">
                  <c:v>89359.999999980457</c:v>
                </c:pt>
                <c:pt idx="416">
                  <c:v>90189.999999980413</c:v>
                </c:pt>
                <c:pt idx="417">
                  <c:v>91019.999999980369</c:v>
                </c:pt>
                <c:pt idx="418">
                  <c:v>91849.999999980311</c:v>
                </c:pt>
                <c:pt idx="419">
                  <c:v>92679.999999980268</c:v>
                </c:pt>
                <c:pt idx="420">
                  <c:v>93509.999999980224</c:v>
                </c:pt>
                <c:pt idx="421">
                  <c:v>94339.99999998018</c:v>
                </c:pt>
                <c:pt idx="422">
                  <c:v>95169.999999980122</c:v>
                </c:pt>
                <c:pt idx="423">
                  <c:v>95999.999999980078</c:v>
                </c:pt>
                <c:pt idx="424">
                  <c:v>96829.999999980035</c:v>
                </c:pt>
                <c:pt idx="425">
                  <c:v>97659.999999979991</c:v>
                </c:pt>
                <c:pt idx="426">
                  <c:v>98489.999999979933</c:v>
                </c:pt>
                <c:pt idx="427">
                  <c:v>99319.999999979889</c:v>
                </c:pt>
                <c:pt idx="428">
                  <c:v>100149.99999997985</c:v>
                </c:pt>
                <c:pt idx="429">
                  <c:v>100979.9999999798</c:v>
                </c:pt>
                <c:pt idx="430">
                  <c:v>101809.99999997974</c:v>
                </c:pt>
                <c:pt idx="431">
                  <c:v>102639.9999999797</c:v>
                </c:pt>
                <c:pt idx="432">
                  <c:v>103469.99999997966</c:v>
                </c:pt>
                <c:pt idx="433">
                  <c:v>104299.99999997961</c:v>
                </c:pt>
                <c:pt idx="434">
                  <c:v>105129.99999997955</c:v>
                </c:pt>
                <c:pt idx="435">
                  <c:v>105959.99999997951</c:v>
                </c:pt>
                <c:pt idx="436">
                  <c:v>106789.99999997947</c:v>
                </c:pt>
                <c:pt idx="437">
                  <c:v>107619.99999997942</c:v>
                </c:pt>
                <c:pt idx="438">
                  <c:v>108449.99999997938</c:v>
                </c:pt>
                <c:pt idx="439">
                  <c:v>109279.99999997932</c:v>
                </c:pt>
                <c:pt idx="440">
                  <c:v>110109.99999997928</c:v>
                </c:pt>
                <c:pt idx="441">
                  <c:v>110939.99999997923</c:v>
                </c:pt>
                <c:pt idx="442">
                  <c:v>111769.99999997919</c:v>
                </c:pt>
                <c:pt idx="443">
                  <c:v>112599.99999997913</c:v>
                </c:pt>
                <c:pt idx="444">
                  <c:v>113429.99999997909</c:v>
                </c:pt>
                <c:pt idx="445">
                  <c:v>114259.99999997905</c:v>
                </c:pt>
                <c:pt idx="446">
                  <c:v>115089.999999979</c:v>
                </c:pt>
                <c:pt idx="447">
                  <c:v>115919.99999997894</c:v>
                </c:pt>
                <c:pt idx="448">
                  <c:v>116749.9999999789</c:v>
                </c:pt>
                <c:pt idx="449">
                  <c:v>117579.99999997886</c:v>
                </c:pt>
                <c:pt idx="450">
                  <c:v>118409.99999997881</c:v>
                </c:pt>
                <c:pt idx="451">
                  <c:v>119239.99999997875</c:v>
                </c:pt>
                <c:pt idx="452">
                  <c:v>120069.99999997871</c:v>
                </c:pt>
                <c:pt idx="453">
                  <c:v>120899.99999997867</c:v>
                </c:pt>
                <c:pt idx="454">
                  <c:v>121729.99999997862</c:v>
                </c:pt>
                <c:pt idx="455">
                  <c:v>122559.99999997857</c:v>
                </c:pt>
                <c:pt idx="456">
                  <c:v>123389.99999997852</c:v>
                </c:pt>
                <c:pt idx="457">
                  <c:v>124219.99999997848</c:v>
                </c:pt>
                <c:pt idx="458">
                  <c:v>125049.99999997843</c:v>
                </c:pt>
                <c:pt idx="459">
                  <c:v>125879.99999997838</c:v>
                </c:pt>
                <c:pt idx="460">
                  <c:v>126709.99999997833</c:v>
                </c:pt>
                <c:pt idx="461">
                  <c:v>127539.99999997835</c:v>
                </c:pt>
                <c:pt idx="462">
                  <c:v>128369.99999997836</c:v>
                </c:pt>
                <c:pt idx="463">
                  <c:v>129199.99999997838</c:v>
                </c:pt>
                <c:pt idx="464">
                  <c:v>130029.99999997838</c:v>
                </c:pt>
                <c:pt idx="465">
                  <c:v>130859.99999997839</c:v>
                </c:pt>
                <c:pt idx="466">
                  <c:v>131689.9999999784</c:v>
                </c:pt>
                <c:pt idx="467">
                  <c:v>132519.9999999784</c:v>
                </c:pt>
                <c:pt idx="468">
                  <c:v>133349.99999997843</c:v>
                </c:pt>
                <c:pt idx="469">
                  <c:v>134179.99999997843</c:v>
                </c:pt>
                <c:pt idx="470">
                  <c:v>135009.99999997846</c:v>
                </c:pt>
                <c:pt idx="471">
                  <c:v>135839.99999997846</c:v>
                </c:pt>
                <c:pt idx="472">
                  <c:v>136669.99999997846</c:v>
                </c:pt>
                <c:pt idx="473">
                  <c:v>137499.99999997849</c:v>
                </c:pt>
                <c:pt idx="474">
                  <c:v>138329.99999997849</c:v>
                </c:pt>
                <c:pt idx="475">
                  <c:v>139159.99999997852</c:v>
                </c:pt>
                <c:pt idx="476">
                  <c:v>139989.99999997852</c:v>
                </c:pt>
                <c:pt idx="477">
                  <c:v>140819.99999997852</c:v>
                </c:pt>
                <c:pt idx="478">
                  <c:v>141649.99999997855</c:v>
                </c:pt>
                <c:pt idx="479">
                  <c:v>142479.99999997855</c:v>
                </c:pt>
                <c:pt idx="480">
                  <c:v>143309.99999997858</c:v>
                </c:pt>
                <c:pt idx="481">
                  <c:v>144139.99999997858</c:v>
                </c:pt>
                <c:pt idx="482">
                  <c:v>144969.99999997861</c:v>
                </c:pt>
                <c:pt idx="483">
                  <c:v>145799.99999997861</c:v>
                </c:pt>
                <c:pt idx="484">
                  <c:v>146629.99999997861</c:v>
                </c:pt>
                <c:pt idx="485">
                  <c:v>147459.99999997864</c:v>
                </c:pt>
                <c:pt idx="486">
                  <c:v>148289.99999997864</c:v>
                </c:pt>
                <c:pt idx="487">
                  <c:v>149119.99999997867</c:v>
                </c:pt>
                <c:pt idx="488">
                  <c:v>149949.99999997867</c:v>
                </c:pt>
                <c:pt idx="489">
                  <c:v>150779.99999997867</c:v>
                </c:pt>
                <c:pt idx="490">
                  <c:v>151609.9999999787</c:v>
                </c:pt>
                <c:pt idx="491">
                  <c:v>152439.9999999787</c:v>
                </c:pt>
                <c:pt idx="492">
                  <c:v>153269.99999997873</c:v>
                </c:pt>
                <c:pt idx="493">
                  <c:v>154099.99999997873</c:v>
                </c:pt>
                <c:pt idx="494">
                  <c:v>154929.99999997873</c:v>
                </c:pt>
                <c:pt idx="495">
                  <c:v>155759.99999997875</c:v>
                </c:pt>
                <c:pt idx="496">
                  <c:v>156589.99999997875</c:v>
                </c:pt>
                <c:pt idx="497">
                  <c:v>157419.99999997878</c:v>
                </c:pt>
                <c:pt idx="498">
                  <c:v>158249.99999997878</c:v>
                </c:pt>
                <c:pt idx="499">
                  <c:v>159079.99999997878</c:v>
                </c:pt>
                <c:pt idx="500">
                  <c:v>159909.99999997881</c:v>
                </c:pt>
                <c:pt idx="501">
                  <c:v>160739.99999997881</c:v>
                </c:pt>
                <c:pt idx="502">
                  <c:v>161569.99999997884</c:v>
                </c:pt>
                <c:pt idx="503">
                  <c:v>162399.99999997884</c:v>
                </c:pt>
                <c:pt idx="504">
                  <c:v>163229.99999997884</c:v>
                </c:pt>
                <c:pt idx="505">
                  <c:v>164059.99999997887</c:v>
                </c:pt>
                <c:pt idx="506">
                  <c:v>164889.99999997887</c:v>
                </c:pt>
                <c:pt idx="507">
                  <c:v>165719.9999999789</c:v>
                </c:pt>
                <c:pt idx="508">
                  <c:v>166549.9999999789</c:v>
                </c:pt>
                <c:pt idx="509">
                  <c:v>167379.9999999789</c:v>
                </c:pt>
                <c:pt idx="510">
                  <c:v>168209.99999997893</c:v>
                </c:pt>
                <c:pt idx="511">
                  <c:v>169039.99999997893</c:v>
                </c:pt>
                <c:pt idx="512">
                  <c:v>169869.99999997896</c:v>
                </c:pt>
                <c:pt idx="513">
                  <c:v>170699.99999997896</c:v>
                </c:pt>
                <c:pt idx="514">
                  <c:v>171529.99999997896</c:v>
                </c:pt>
                <c:pt idx="515">
                  <c:v>172359.99999997899</c:v>
                </c:pt>
                <c:pt idx="516">
                  <c:v>173189.99999997899</c:v>
                </c:pt>
                <c:pt idx="517">
                  <c:v>174019.99999997902</c:v>
                </c:pt>
                <c:pt idx="518">
                  <c:v>174849.99999997902</c:v>
                </c:pt>
                <c:pt idx="519">
                  <c:v>175679.99999997905</c:v>
                </c:pt>
                <c:pt idx="520">
                  <c:v>176509.99999997905</c:v>
                </c:pt>
                <c:pt idx="521">
                  <c:v>177339.99999997905</c:v>
                </c:pt>
                <c:pt idx="522">
                  <c:v>178169.99999997907</c:v>
                </c:pt>
                <c:pt idx="523">
                  <c:v>178999.99999997907</c:v>
                </c:pt>
                <c:pt idx="524">
                  <c:v>179829.9999999791</c:v>
                </c:pt>
                <c:pt idx="525">
                  <c:v>180659.9999999791</c:v>
                </c:pt>
                <c:pt idx="526">
                  <c:v>181489.9999999791</c:v>
                </c:pt>
                <c:pt idx="527">
                  <c:v>182319.99999997913</c:v>
                </c:pt>
                <c:pt idx="528">
                  <c:v>183149.99999997913</c:v>
                </c:pt>
                <c:pt idx="529">
                  <c:v>183979.99999997916</c:v>
                </c:pt>
                <c:pt idx="530">
                  <c:v>184809.99999997916</c:v>
                </c:pt>
                <c:pt idx="531">
                  <c:v>185639.99999997916</c:v>
                </c:pt>
                <c:pt idx="532">
                  <c:v>186469.99999997919</c:v>
                </c:pt>
                <c:pt idx="533">
                  <c:v>187299.99999997919</c:v>
                </c:pt>
                <c:pt idx="534">
                  <c:v>188129.99999997922</c:v>
                </c:pt>
                <c:pt idx="535">
                  <c:v>188959.99999997922</c:v>
                </c:pt>
                <c:pt idx="536">
                  <c:v>189789.99999997922</c:v>
                </c:pt>
                <c:pt idx="537">
                  <c:v>190619.99999997925</c:v>
                </c:pt>
                <c:pt idx="538">
                  <c:v>191449.99999997925</c:v>
                </c:pt>
                <c:pt idx="539">
                  <c:v>192279.99999997928</c:v>
                </c:pt>
                <c:pt idx="540">
                  <c:v>193109.99999997928</c:v>
                </c:pt>
                <c:pt idx="541">
                  <c:v>193939.99999997928</c:v>
                </c:pt>
                <c:pt idx="542">
                  <c:v>194769.99999997931</c:v>
                </c:pt>
                <c:pt idx="543">
                  <c:v>195599.99999997931</c:v>
                </c:pt>
                <c:pt idx="544">
                  <c:v>196429.99999997934</c:v>
                </c:pt>
                <c:pt idx="545">
                  <c:v>197259.99999997934</c:v>
                </c:pt>
                <c:pt idx="546">
                  <c:v>198089.99999997934</c:v>
                </c:pt>
                <c:pt idx="547">
                  <c:v>198919.99999997937</c:v>
                </c:pt>
                <c:pt idx="548">
                  <c:v>199749.99999997937</c:v>
                </c:pt>
                <c:pt idx="549">
                  <c:v>200579.99999997939</c:v>
                </c:pt>
                <c:pt idx="550">
                  <c:v>201409.99999997939</c:v>
                </c:pt>
                <c:pt idx="551">
                  <c:v>202239.99999997939</c:v>
                </c:pt>
                <c:pt idx="552">
                  <c:v>203069.99999997942</c:v>
                </c:pt>
                <c:pt idx="553">
                  <c:v>203899.99999997942</c:v>
                </c:pt>
                <c:pt idx="554">
                  <c:v>204729.99999997945</c:v>
                </c:pt>
                <c:pt idx="555">
                  <c:v>205559.99999997945</c:v>
                </c:pt>
                <c:pt idx="556">
                  <c:v>206389.99999997948</c:v>
                </c:pt>
                <c:pt idx="557">
                  <c:v>207219.99999997948</c:v>
                </c:pt>
                <c:pt idx="558">
                  <c:v>208049.99999997948</c:v>
                </c:pt>
                <c:pt idx="559">
                  <c:v>208879.99999997951</c:v>
                </c:pt>
                <c:pt idx="560">
                  <c:v>209709.99999997951</c:v>
                </c:pt>
                <c:pt idx="561">
                  <c:v>210539.99999997954</c:v>
                </c:pt>
                <c:pt idx="562">
                  <c:v>211369.99999997954</c:v>
                </c:pt>
                <c:pt idx="563">
                  <c:v>212199.99999997954</c:v>
                </c:pt>
                <c:pt idx="564">
                  <c:v>213029.99999997957</c:v>
                </c:pt>
                <c:pt idx="565">
                  <c:v>213859.99999997957</c:v>
                </c:pt>
                <c:pt idx="566">
                  <c:v>214689.9999999796</c:v>
                </c:pt>
                <c:pt idx="567">
                  <c:v>215519.9999999796</c:v>
                </c:pt>
                <c:pt idx="568">
                  <c:v>216349.9999999796</c:v>
                </c:pt>
                <c:pt idx="569">
                  <c:v>217179.99999997963</c:v>
                </c:pt>
                <c:pt idx="570">
                  <c:v>218009.99999997963</c:v>
                </c:pt>
                <c:pt idx="571">
                  <c:v>218839.99999997966</c:v>
                </c:pt>
                <c:pt idx="572">
                  <c:v>219669.99999997966</c:v>
                </c:pt>
                <c:pt idx="573">
                  <c:v>220499.99999997966</c:v>
                </c:pt>
                <c:pt idx="574">
                  <c:v>221329.99999997969</c:v>
                </c:pt>
                <c:pt idx="575">
                  <c:v>222159.99999997969</c:v>
                </c:pt>
                <c:pt idx="576">
                  <c:v>222989.99999997971</c:v>
                </c:pt>
                <c:pt idx="577">
                  <c:v>223819.99999997971</c:v>
                </c:pt>
                <c:pt idx="578">
                  <c:v>224649.99999997971</c:v>
                </c:pt>
                <c:pt idx="579">
                  <c:v>225479.99999997974</c:v>
                </c:pt>
                <c:pt idx="580">
                  <c:v>226309.99999997974</c:v>
                </c:pt>
                <c:pt idx="581">
                  <c:v>227139.99999997977</c:v>
                </c:pt>
                <c:pt idx="582">
                  <c:v>227969.99999997977</c:v>
                </c:pt>
                <c:pt idx="583">
                  <c:v>228799.99999997977</c:v>
                </c:pt>
                <c:pt idx="584">
                  <c:v>229629.9999999798</c:v>
                </c:pt>
                <c:pt idx="585">
                  <c:v>230459.9999999798</c:v>
                </c:pt>
                <c:pt idx="586">
                  <c:v>231289.99999997983</c:v>
                </c:pt>
                <c:pt idx="587">
                  <c:v>232119.99999997983</c:v>
                </c:pt>
                <c:pt idx="588">
                  <c:v>232949.99999997983</c:v>
                </c:pt>
                <c:pt idx="589">
                  <c:v>233779.99999997986</c:v>
                </c:pt>
                <c:pt idx="590">
                  <c:v>234609.99999997986</c:v>
                </c:pt>
                <c:pt idx="591">
                  <c:v>235439.99999997989</c:v>
                </c:pt>
                <c:pt idx="592">
                  <c:v>236269.99999997989</c:v>
                </c:pt>
                <c:pt idx="593">
                  <c:v>237099.99999997989</c:v>
                </c:pt>
                <c:pt idx="594">
                  <c:v>237929.99999997992</c:v>
                </c:pt>
                <c:pt idx="595">
                  <c:v>238759.99999997992</c:v>
                </c:pt>
                <c:pt idx="596">
                  <c:v>239589.99999997995</c:v>
                </c:pt>
                <c:pt idx="597">
                  <c:v>240419.99999997995</c:v>
                </c:pt>
                <c:pt idx="598">
                  <c:v>241249.99999997998</c:v>
                </c:pt>
                <c:pt idx="599">
                  <c:v>242079.99999997998</c:v>
                </c:pt>
                <c:pt idx="600">
                  <c:v>242909.99999997998</c:v>
                </c:pt>
                <c:pt idx="601">
                  <c:v>243739.99999998001</c:v>
                </c:pt>
                <c:pt idx="602">
                  <c:v>244569.99999998001</c:v>
                </c:pt>
                <c:pt idx="603">
                  <c:v>245399.99999998003</c:v>
                </c:pt>
                <c:pt idx="604">
                  <c:v>246229.99999998003</c:v>
                </c:pt>
                <c:pt idx="605">
                  <c:v>247059.99999998003</c:v>
                </c:pt>
                <c:pt idx="606">
                  <c:v>247889.99999998006</c:v>
                </c:pt>
                <c:pt idx="607">
                  <c:v>248719.99999998006</c:v>
                </c:pt>
                <c:pt idx="608">
                  <c:v>249549.99999998009</c:v>
                </c:pt>
                <c:pt idx="609">
                  <c:v>250379.99999998009</c:v>
                </c:pt>
                <c:pt idx="610">
                  <c:v>251209.99999998009</c:v>
                </c:pt>
                <c:pt idx="611">
                  <c:v>252039.99999998012</c:v>
                </c:pt>
                <c:pt idx="612">
                  <c:v>252869.99999998012</c:v>
                </c:pt>
                <c:pt idx="613">
                  <c:v>253699.99999998015</c:v>
                </c:pt>
                <c:pt idx="614">
                  <c:v>254529.99999998015</c:v>
                </c:pt>
                <c:pt idx="615">
                  <c:v>255359.99999998015</c:v>
                </c:pt>
                <c:pt idx="616">
                  <c:v>256189.99999998018</c:v>
                </c:pt>
                <c:pt idx="617">
                  <c:v>257019.99999998018</c:v>
                </c:pt>
                <c:pt idx="618">
                  <c:v>257849.99999998021</c:v>
                </c:pt>
                <c:pt idx="619">
                  <c:v>258679.99999998021</c:v>
                </c:pt>
                <c:pt idx="620">
                  <c:v>259509.99999998021</c:v>
                </c:pt>
                <c:pt idx="621">
                  <c:v>260339.99999998024</c:v>
                </c:pt>
                <c:pt idx="622">
                  <c:v>261169.99999998024</c:v>
                </c:pt>
                <c:pt idx="623">
                  <c:v>261999.99999998027</c:v>
                </c:pt>
                <c:pt idx="624">
                  <c:v>262829.99999998027</c:v>
                </c:pt>
                <c:pt idx="625">
                  <c:v>263659.99999998027</c:v>
                </c:pt>
                <c:pt idx="626">
                  <c:v>264489.99999998027</c:v>
                </c:pt>
                <c:pt idx="627">
                  <c:v>265319.99999998033</c:v>
                </c:pt>
                <c:pt idx="628">
                  <c:v>266149.99999998033</c:v>
                </c:pt>
                <c:pt idx="629">
                  <c:v>266979.99999998033</c:v>
                </c:pt>
                <c:pt idx="630">
                  <c:v>267809.99999998033</c:v>
                </c:pt>
                <c:pt idx="631">
                  <c:v>268639.99999998033</c:v>
                </c:pt>
                <c:pt idx="632">
                  <c:v>269469.99999998038</c:v>
                </c:pt>
                <c:pt idx="633">
                  <c:v>270299.99999998038</c:v>
                </c:pt>
                <c:pt idx="634">
                  <c:v>271129.99999998038</c:v>
                </c:pt>
                <c:pt idx="635">
                  <c:v>271959.99999998038</c:v>
                </c:pt>
                <c:pt idx="636">
                  <c:v>272789.99999998038</c:v>
                </c:pt>
                <c:pt idx="637">
                  <c:v>273619.99999998044</c:v>
                </c:pt>
                <c:pt idx="638">
                  <c:v>274449.99999998044</c:v>
                </c:pt>
                <c:pt idx="639">
                  <c:v>275279.99999998044</c:v>
                </c:pt>
                <c:pt idx="640">
                  <c:v>276109.99999998044</c:v>
                </c:pt>
                <c:pt idx="641">
                  <c:v>276939.99999998044</c:v>
                </c:pt>
                <c:pt idx="642">
                  <c:v>277769.9999999805</c:v>
                </c:pt>
                <c:pt idx="643">
                  <c:v>278599.9999999805</c:v>
                </c:pt>
                <c:pt idx="644">
                  <c:v>279429.9999999805</c:v>
                </c:pt>
                <c:pt idx="645">
                  <c:v>280259.9999999805</c:v>
                </c:pt>
                <c:pt idx="646">
                  <c:v>281089.9999999805</c:v>
                </c:pt>
                <c:pt idx="647">
                  <c:v>281919.99999998056</c:v>
                </c:pt>
                <c:pt idx="648">
                  <c:v>282749.99999998056</c:v>
                </c:pt>
                <c:pt idx="649">
                  <c:v>283579.99999998056</c:v>
                </c:pt>
                <c:pt idx="650">
                  <c:v>284409.99999998056</c:v>
                </c:pt>
                <c:pt idx="651">
                  <c:v>285239.99999998062</c:v>
                </c:pt>
                <c:pt idx="652">
                  <c:v>286069.99999998062</c:v>
                </c:pt>
                <c:pt idx="653">
                  <c:v>286899.99999998062</c:v>
                </c:pt>
                <c:pt idx="654">
                  <c:v>287729.99999998062</c:v>
                </c:pt>
                <c:pt idx="655">
                  <c:v>288559.99999998062</c:v>
                </c:pt>
                <c:pt idx="656">
                  <c:v>289389.99999998068</c:v>
                </c:pt>
                <c:pt idx="657">
                  <c:v>290219.99999998068</c:v>
                </c:pt>
                <c:pt idx="658">
                  <c:v>291049.99999998068</c:v>
                </c:pt>
                <c:pt idx="659">
                  <c:v>291879.99999998068</c:v>
                </c:pt>
                <c:pt idx="660">
                  <c:v>292709.99999998068</c:v>
                </c:pt>
                <c:pt idx="661">
                  <c:v>293539.99999998073</c:v>
                </c:pt>
                <c:pt idx="662">
                  <c:v>294369.99999998073</c:v>
                </c:pt>
                <c:pt idx="663">
                  <c:v>295199.99999998073</c:v>
                </c:pt>
                <c:pt idx="664">
                  <c:v>296029.99999998073</c:v>
                </c:pt>
                <c:pt idx="665">
                  <c:v>296859.99999998073</c:v>
                </c:pt>
                <c:pt idx="666">
                  <c:v>297689.99999998079</c:v>
                </c:pt>
                <c:pt idx="667">
                  <c:v>298519.99999998079</c:v>
                </c:pt>
                <c:pt idx="668">
                  <c:v>299349.99999998079</c:v>
                </c:pt>
                <c:pt idx="669">
                  <c:v>300179.99999998079</c:v>
                </c:pt>
                <c:pt idx="670">
                  <c:v>301009.99999998079</c:v>
                </c:pt>
                <c:pt idx="671">
                  <c:v>301839.99999998085</c:v>
                </c:pt>
                <c:pt idx="672">
                  <c:v>302669.99999998085</c:v>
                </c:pt>
                <c:pt idx="673">
                  <c:v>303499.99999998085</c:v>
                </c:pt>
                <c:pt idx="674">
                  <c:v>304329.99999998085</c:v>
                </c:pt>
                <c:pt idx="675">
                  <c:v>305159.99999998085</c:v>
                </c:pt>
                <c:pt idx="676">
                  <c:v>305989.99999998091</c:v>
                </c:pt>
                <c:pt idx="677">
                  <c:v>306819.99999998091</c:v>
                </c:pt>
                <c:pt idx="678">
                  <c:v>307649.99999998091</c:v>
                </c:pt>
                <c:pt idx="679">
                  <c:v>308479.99999998091</c:v>
                </c:pt>
                <c:pt idx="680">
                  <c:v>309309.99999998091</c:v>
                </c:pt>
                <c:pt idx="681">
                  <c:v>310139.99999998097</c:v>
                </c:pt>
                <c:pt idx="682">
                  <c:v>310969.99999998097</c:v>
                </c:pt>
                <c:pt idx="683">
                  <c:v>311799.99999998097</c:v>
                </c:pt>
                <c:pt idx="684">
                  <c:v>312629.99999998097</c:v>
                </c:pt>
                <c:pt idx="685">
                  <c:v>313459.99999998097</c:v>
                </c:pt>
                <c:pt idx="686">
                  <c:v>314289.99999998102</c:v>
                </c:pt>
              </c:numCache>
            </c:numRef>
          </c:val>
        </c:ser>
        <c:ser>
          <c:idx val="3"/>
          <c:order val="2"/>
          <c:tx>
            <c:strRef>
              <c:f>うねり投資!$Y$21</c:f>
              <c:strCache>
                <c:ptCount val="1"/>
                <c:pt idx="0">
                  <c:v>ポジ相殺
総評価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うねり投資!$C$22:$C$35</c:f>
              <c:numCache>
                <c:formatCode>#,##0.00;[Red]\-#,##0.00</c:formatCode>
                <c:ptCount val="14"/>
                <c:pt idx="0">
                  <c:v>110</c:v>
                </c:pt>
                <c:pt idx="1">
                  <c:v>109.9</c:v>
                </c:pt>
                <c:pt idx="2">
                  <c:v>109.80000000000001</c:v>
                </c:pt>
                <c:pt idx="3">
                  <c:v>109.70000000000002</c:v>
                </c:pt>
                <c:pt idx="4">
                  <c:v>109.60000000000002</c:v>
                </c:pt>
                <c:pt idx="5">
                  <c:v>109.50000000000003</c:v>
                </c:pt>
                <c:pt idx="6">
                  <c:v>109.40000000000003</c:v>
                </c:pt>
                <c:pt idx="7">
                  <c:v>109.30000000000004</c:v>
                </c:pt>
                <c:pt idx="8">
                  <c:v>109.20000000000005</c:v>
                </c:pt>
                <c:pt idx="9">
                  <c:v>109.10000000000005</c:v>
                </c:pt>
                <c:pt idx="10">
                  <c:v>109.00000000000006</c:v>
                </c:pt>
                <c:pt idx="11">
                  <c:v>108.90000000000006</c:v>
                </c:pt>
                <c:pt idx="12">
                  <c:v>108.80000000000007</c:v>
                </c:pt>
                <c:pt idx="13">
                  <c:v>108.70000000000007</c:v>
                </c:pt>
              </c:numCache>
            </c:numRef>
          </c:cat>
          <c:val>
            <c:numRef>
              <c:f>うねり投資!$Y$22:$Y$708</c:f>
              <c:numCache>
                <c:formatCode>#,##0</c:formatCode>
                <c:ptCount val="687"/>
                <c:pt idx="0">
                  <c:v>97550.000000000087</c:v>
                </c:pt>
                <c:pt idx="1">
                  <c:v>97250.000000000116</c:v>
                </c:pt>
                <c:pt idx="2">
                  <c:v>96950.000000000116</c:v>
                </c:pt>
                <c:pt idx="3">
                  <c:v>96650.000000000116</c:v>
                </c:pt>
                <c:pt idx="4">
                  <c:v>96350.000000000146</c:v>
                </c:pt>
                <c:pt idx="5">
                  <c:v>96050.000000000146</c:v>
                </c:pt>
                <c:pt idx="6">
                  <c:v>95750.000000000175</c:v>
                </c:pt>
                <c:pt idx="7">
                  <c:v>95450.000000000233</c:v>
                </c:pt>
                <c:pt idx="8">
                  <c:v>95150.000000000233</c:v>
                </c:pt>
                <c:pt idx="9">
                  <c:v>94850.000000000262</c:v>
                </c:pt>
                <c:pt idx="10">
                  <c:v>94550.000000000262</c:v>
                </c:pt>
                <c:pt idx="11">
                  <c:v>94250.000000000262</c:v>
                </c:pt>
                <c:pt idx="12">
                  <c:v>93950.000000000291</c:v>
                </c:pt>
                <c:pt idx="13">
                  <c:v>93650.000000000291</c:v>
                </c:pt>
                <c:pt idx="14">
                  <c:v>93350.00000000032</c:v>
                </c:pt>
                <c:pt idx="15">
                  <c:v>93050.00000000032</c:v>
                </c:pt>
                <c:pt idx="16">
                  <c:v>92750.000000000378</c:v>
                </c:pt>
                <c:pt idx="17">
                  <c:v>92450.000000000407</c:v>
                </c:pt>
                <c:pt idx="18">
                  <c:v>92150.000000000407</c:v>
                </c:pt>
                <c:pt idx="19">
                  <c:v>91850.000000000407</c:v>
                </c:pt>
                <c:pt idx="20">
                  <c:v>91550.000000000437</c:v>
                </c:pt>
                <c:pt idx="21">
                  <c:v>91250.000000000437</c:v>
                </c:pt>
                <c:pt idx="22">
                  <c:v>90950.000000000466</c:v>
                </c:pt>
                <c:pt idx="23">
                  <c:v>90650.000000000466</c:v>
                </c:pt>
                <c:pt idx="24">
                  <c:v>90350.000000000466</c:v>
                </c:pt>
                <c:pt idx="25">
                  <c:v>90050.000000000495</c:v>
                </c:pt>
                <c:pt idx="26">
                  <c:v>89750.000000000553</c:v>
                </c:pt>
                <c:pt idx="27">
                  <c:v>89450.000000000582</c:v>
                </c:pt>
                <c:pt idx="28">
                  <c:v>89150.000000000582</c:v>
                </c:pt>
                <c:pt idx="29">
                  <c:v>88850.000000000582</c:v>
                </c:pt>
                <c:pt idx="30">
                  <c:v>88550.000000000611</c:v>
                </c:pt>
                <c:pt idx="31">
                  <c:v>88250.000000000611</c:v>
                </c:pt>
                <c:pt idx="32">
                  <c:v>87950.000000000611</c:v>
                </c:pt>
                <c:pt idx="33">
                  <c:v>87650.00000000064</c:v>
                </c:pt>
                <c:pt idx="34">
                  <c:v>87350.00000000064</c:v>
                </c:pt>
                <c:pt idx="35">
                  <c:v>87050.000000000669</c:v>
                </c:pt>
                <c:pt idx="36">
                  <c:v>86750.000000000728</c:v>
                </c:pt>
                <c:pt idx="37">
                  <c:v>86450.000000000728</c:v>
                </c:pt>
                <c:pt idx="38">
                  <c:v>86150.000000000757</c:v>
                </c:pt>
                <c:pt idx="39">
                  <c:v>85850.000000000757</c:v>
                </c:pt>
                <c:pt idx="40">
                  <c:v>85550.000000000757</c:v>
                </c:pt>
                <c:pt idx="41">
                  <c:v>85250.000000000786</c:v>
                </c:pt>
                <c:pt idx="42">
                  <c:v>84950.000000000786</c:v>
                </c:pt>
                <c:pt idx="43">
                  <c:v>84650.000000000815</c:v>
                </c:pt>
                <c:pt idx="44">
                  <c:v>84350.000000000815</c:v>
                </c:pt>
                <c:pt idx="45">
                  <c:v>84050.000000000873</c:v>
                </c:pt>
                <c:pt idx="46">
                  <c:v>83750.000000000902</c:v>
                </c:pt>
                <c:pt idx="47">
                  <c:v>83450.000000000902</c:v>
                </c:pt>
                <c:pt idx="48">
                  <c:v>83150.000000000902</c:v>
                </c:pt>
                <c:pt idx="49">
                  <c:v>82850.000000000931</c:v>
                </c:pt>
                <c:pt idx="50">
                  <c:v>82550.000000000931</c:v>
                </c:pt>
                <c:pt idx="51">
                  <c:v>82250.00000000096</c:v>
                </c:pt>
                <c:pt idx="52">
                  <c:v>81950.00000000096</c:v>
                </c:pt>
                <c:pt idx="53">
                  <c:v>81650.00000000096</c:v>
                </c:pt>
                <c:pt idx="54">
                  <c:v>81350.00000000099</c:v>
                </c:pt>
                <c:pt idx="55">
                  <c:v>81050.000000001048</c:v>
                </c:pt>
                <c:pt idx="56">
                  <c:v>80750.000000001077</c:v>
                </c:pt>
                <c:pt idx="57">
                  <c:v>80450.000000001077</c:v>
                </c:pt>
                <c:pt idx="58">
                  <c:v>80150.000000001077</c:v>
                </c:pt>
                <c:pt idx="59">
                  <c:v>79850.000000001106</c:v>
                </c:pt>
                <c:pt idx="60">
                  <c:v>79550.000000001106</c:v>
                </c:pt>
                <c:pt idx="61">
                  <c:v>79250.000000001106</c:v>
                </c:pt>
                <c:pt idx="62">
                  <c:v>78950.000000001135</c:v>
                </c:pt>
                <c:pt idx="63">
                  <c:v>78650.000000001135</c:v>
                </c:pt>
                <c:pt idx="64">
                  <c:v>78350.000000001164</c:v>
                </c:pt>
                <c:pt idx="65">
                  <c:v>78050.000000001222</c:v>
                </c:pt>
                <c:pt idx="66">
                  <c:v>77750.000000001222</c:v>
                </c:pt>
                <c:pt idx="67">
                  <c:v>77450.000000001251</c:v>
                </c:pt>
                <c:pt idx="68">
                  <c:v>77150.000000001251</c:v>
                </c:pt>
                <c:pt idx="69">
                  <c:v>76850.000000001251</c:v>
                </c:pt>
                <c:pt idx="70">
                  <c:v>76550.000000001281</c:v>
                </c:pt>
                <c:pt idx="71">
                  <c:v>76250.000000001281</c:v>
                </c:pt>
                <c:pt idx="72">
                  <c:v>75950.00000000131</c:v>
                </c:pt>
                <c:pt idx="73">
                  <c:v>75650.00000000131</c:v>
                </c:pt>
                <c:pt idx="74">
                  <c:v>75350.000000001368</c:v>
                </c:pt>
                <c:pt idx="75">
                  <c:v>75050.000000001397</c:v>
                </c:pt>
                <c:pt idx="76">
                  <c:v>74750.000000001397</c:v>
                </c:pt>
                <c:pt idx="77">
                  <c:v>74450.000000001397</c:v>
                </c:pt>
                <c:pt idx="78">
                  <c:v>74150.000000001426</c:v>
                </c:pt>
                <c:pt idx="79">
                  <c:v>73850.000000001426</c:v>
                </c:pt>
                <c:pt idx="80">
                  <c:v>73550.000000001455</c:v>
                </c:pt>
                <c:pt idx="81">
                  <c:v>73250.000000001455</c:v>
                </c:pt>
                <c:pt idx="82">
                  <c:v>72950.000000001484</c:v>
                </c:pt>
                <c:pt idx="83">
                  <c:v>72650.000000001513</c:v>
                </c:pt>
                <c:pt idx="84">
                  <c:v>72350.000000001513</c:v>
                </c:pt>
                <c:pt idx="85">
                  <c:v>72050.000000001543</c:v>
                </c:pt>
                <c:pt idx="86">
                  <c:v>71750.000000001572</c:v>
                </c:pt>
                <c:pt idx="87">
                  <c:v>71450.000000001572</c:v>
                </c:pt>
                <c:pt idx="88">
                  <c:v>71150.000000001601</c:v>
                </c:pt>
                <c:pt idx="89">
                  <c:v>70850.000000001601</c:v>
                </c:pt>
                <c:pt idx="90">
                  <c:v>70550.000000001601</c:v>
                </c:pt>
                <c:pt idx="91">
                  <c:v>70250.000000001659</c:v>
                </c:pt>
                <c:pt idx="92">
                  <c:v>69950.000000001659</c:v>
                </c:pt>
                <c:pt idx="93">
                  <c:v>69650.000000001688</c:v>
                </c:pt>
                <c:pt idx="94">
                  <c:v>69350.000000001688</c:v>
                </c:pt>
                <c:pt idx="95">
                  <c:v>69050.000000001688</c:v>
                </c:pt>
                <c:pt idx="96">
                  <c:v>68750.000000001746</c:v>
                </c:pt>
                <c:pt idx="97">
                  <c:v>68450.000000001746</c:v>
                </c:pt>
                <c:pt idx="98">
                  <c:v>68150.000000001746</c:v>
                </c:pt>
                <c:pt idx="99">
                  <c:v>67850.000000001775</c:v>
                </c:pt>
                <c:pt idx="100">
                  <c:v>67550.000000001775</c:v>
                </c:pt>
                <c:pt idx="101">
                  <c:v>67250.000000001834</c:v>
                </c:pt>
                <c:pt idx="102">
                  <c:v>66950.000000001834</c:v>
                </c:pt>
                <c:pt idx="103">
                  <c:v>66650.000000001834</c:v>
                </c:pt>
                <c:pt idx="104">
                  <c:v>66350.000000001863</c:v>
                </c:pt>
                <c:pt idx="105">
                  <c:v>66050.000000001863</c:v>
                </c:pt>
                <c:pt idx="106">
                  <c:v>65750.000000001892</c:v>
                </c:pt>
                <c:pt idx="107">
                  <c:v>65450.000000001921</c:v>
                </c:pt>
                <c:pt idx="108">
                  <c:v>65150.000000001921</c:v>
                </c:pt>
                <c:pt idx="109">
                  <c:v>64850.00000000195</c:v>
                </c:pt>
                <c:pt idx="110">
                  <c:v>64550.000000001979</c:v>
                </c:pt>
                <c:pt idx="111">
                  <c:v>64250.000000001979</c:v>
                </c:pt>
                <c:pt idx="112">
                  <c:v>63950.000000002008</c:v>
                </c:pt>
                <c:pt idx="113">
                  <c:v>63650.000000002008</c:v>
                </c:pt>
                <c:pt idx="114">
                  <c:v>63350.000000002008</c:v>
                </c:pt>
                <c:pt idx="115">
                  <c:v>63050.000000002066</c:v>
                </c:pt>
                <c:pt idx="116">
                  <c:v>62750.000000002066</c:v>
                </c:pt>
                <c:pt idx="117">
                  <c:v>62450.000000002095</c:v>
                </c:pt>
                <c:pt idx="118">
                  <c:v>62150.000000002095</c:v>
                </c:pt>
                <c:pt idx="119">
                  <c:v>61850.000000002095</c:v>
                </c:pt>
                <c:pt idx="120">
                  <c:v>61550.000000002154</c:v>
                </c:pt>
                <c:pt idx="121">
                  <c:v>61250.000000002154</c:v>
                </c:pt>
                <c:pt idx="122">
                  <c:v>60950.000000002183</c:v>
                </c:pt>
                <c:pt idx="123">
                  <c:v>60650.000000002183</c:v>
                </c:pt>
                <c:pt idx="124">
                  <c:v>60350.000000002183</c:v>
                </c:pt>
                <c:pt idx="125">
                  <c:v>60050.000000002241</c:v>
                </c:pt>
                <c:pt idx="126">
                  <c:v>59750.000000002241</c:v>
                </c:pt>
                <c:pt idx="127">
                  <c:v>59450.000000002241</c:v>
                </c:pt>
                <c:pt idx="128">
                  <c:v>59150.00000000227</c:v>
                </c:pt>
                <c:pt idx="129">
                  <c:v>58850.00000000227</c:v>
                </c:pt>
                <c:pt idx="130">
                  <c:v>58550.000000002328</c:v>
                </c:pt>
                <c:pt idx="131">
                  <c:v>58250.000000002328</c:v>
                </c:pt>
                <c:pt idx="132">
                  <c:v>57950.000000002328</c:v>
                </c:pt>
                <c:pt idx="133">
                  <c:v>57650.000000002357</c:v>
                </c:pt>
                <c:pt idx="134">
                  <c:v>57350.000000002357</c:v>
                </c:pt>
                <c:pt idx="135">
                  <c:v>57050.000000002387</c:v>
                </c:pt>
                <c:pt idx="136">
                  <c:v>56750.000000002416</c:v>
                </c:pt>
                <c:pt idx="137">
                  <c:v>56450.000000002416</c:v>
                </c:pt>
                <c:pt idx="138">
                  <c:v>56150.000000002445</c:v>
                </c:pt>
                <c:pt idx="139">
                  <c:v>55850.000000002474</c:v>
                </c:pt>
                <c:pt idx="140">
                  <c:v>55550.000000002474</c:v>
                </c:pt>
                <c:pt idx="141">
                  <c:v>55250.000000002503</c:v>
                </c:pt>
                <c:pt idx="142">
                  <c:v>54950.000000002503</c:v>
                </c:pt>
                <c:pt idx="143">
                  <c:v>54650.000000002503</c:v>
                </c:pt>
                <c:pt idx="144">
                  <c:v>54350.000000002561</c:v>
                </c:pt>
                <c:pt idx="145">
                  <c:v>54050.000000002561</c:v>
                </c:pt>
                <c:pt idx="146">
                  <c:v>53750.00000000259</c:v>
                </c:pt>
                <c:pt idx="147">
                  <c:v>53450.00000000259</c:v>
                </c:pt>
                <c:pt idx="148">
                  <c:v>53150.00000000259</c:v>
                </c:pt>
                <c:pt idx="149">
                  <c:v>52850.000000002648</c:v>
                </c:pt>
                <c:pt idx="150">
                  <c:v>52550.000000002648</c:v>
                </c:pt>
                <c:pt idx="151">
                  <c:v>52250.000000002663</c:v>
                </c:pt>
                <c:pt idx="152">
                  <c:v>51950.000000002678</c:v>
                </c:pt>
                <c:pt idx="153">
                  <c:v>51650.000000002692</c:v>
                </c:pt>
                <c:pt idx="154">
                  <c:v>51350.000000002721</c:v>
                </c:pt>
                <c:pt idx="155">
                  <c:v>51050.000000002736</c:v>
                </c:pt>
                <c:pt idx="156">
                  <c:v>50750.00000000275</c:v>
                </c:pt>
                <c:pt idx="157">
                  <c:v>50450.000000002765</c:v>
                </c:pt>
                <c:pt idx="158">
                  <c:v>50150.000000002765</c:v>
                </c:pt>
                <c:pt idx="159">
                  <c:v>49850.000000002809</c:v>
                </c:pt>
                <c:pt idx="160">
                  <c:v>49550.000000002823</c:v>
                </c:pt>
                <c:pt idx="161">
                  <c:v>49250.000000002838</c:v>
                </c:pt>
                <c:pt idx="162">
                  <c:v>48950.000000002838</c:v>
                </c:pt>
                <c:pt idx="163">
                  <c:v>48650.000000002852</c:v>
                </c:pt>
                <c:pt idx="164">
                  <c:v>48350.000000002896</c:v>
                </c:pt>
                <c:pt idx="165">
                  <c:v>48050.00000000291</c:v>
                </c:pt>
                <c:pt idx="166">
                  <c:v>47750.00000000291</c:v>
                </c:pt>
                <c:pt idx="167">
                  <c:v>47450.000000002925</c:v>
                </c:pt>
                <c:pt idx="168">
                  <c:v>47150.000000002969</c:v>
                </c:pt>
                <c:pt idx="169">
                  <c:v>46850.000000002983</c:v>
                </c:pt>
                <c:pt idx="170">
                  <c:v>46550.000000002983</c:v>
                </c:pt>
                <c:pt idx="171">
                  <c:v>46250.000000002998</c:v>
                </c:pt>
                <c:pt idx="172">
                  <c:v>45950.000000003012</c:v>
                </c:pt>
                <c:pt idx="173">
                  <c:v>45650.000000003056</c:v>
                </c:pt>
                <c:pt idx="174">
                  <c:v>45350.000000003056</c:v>
                </c:pt>
                <c:pt idx="175">
                  <c:v>45050.00000000307</c:v>
                </c:pt>
                <c:pt idx="176">
                  <c:v>44750.000000003085</c:v>
                </c:pt>
                <c:pt idx="177">
                  <c:v>44450.0000000031</c:v>
                </c:pt>
                <c:pt idx="178">
                  <c:v>44150.000000003129</c:v>
                </c:pt>
                <c:pt idx="179">
                  <c:v>43850.000000003143</c:v>
                </c:pt>
                <c:pt idx="180">
                  <c:v>43550.000000003158</c:v>
                </c:pt>
                <c:pt idx="181">
                  <c:v>43250.000000003172</c:v>
                </c:pt>
                <c:pt idx="182">
                  <c:v>42950.000000003187</c:v>
                </c:pt>
                <c:pt idx="183">
                  <c:v>42650.000000003216</c:v>
                </c:pt>
                <c:pt idx="184">
                  <c:v>42350.000000003231</c:v>
                </c:pt>
                <c:pt idx="185">
                  <c:v>42050.000000003245</c:v>
                </c:pt>
                <c:pt idx="186">
                  <c:v>41750.00000000326</c:v>
                </c:pt>
                <c:pt idx="187">
                  <c:v>41450.00000000326</c:v>
                </c:pt>
                <c:pt idx="188">
                  <c:v>41150.000000003303</c:v>
                </c:pt>
                <c:pt idx="189">
                  <c:v>40850.000000003318</c:v>
                </c:pt>
                <c:pt idx="190">
                  <c:v>40550.000000003332</c:v>
                </c:pt>
                <c:pt idx="191">
                  <c:v>40250.000000003332</c:v>
                </c:pt>
                <c:pt idx="192">
                  <c:v>39950.000000003347</c:v>
                </c:pt>
                <c:pt idx="193">
                  <c:v>39650.000000003391</c:v>
                </c:pt>
                <c:pt idx="194">
                  <c:v>39350.000000003405</c:v>
                </c:pt>
                <c:pt idx="195">
                  <c:v>39050.000000003405</c:v>
                </c:pt>
                <c:pt idx="196">
                  <c:v>38750.00000000342</c:v>
                </c:pt>
                <c:pt idx="197">
                  <c:v>38450.000000003449</c:v>
                </c:pt>
                <c:pt idx="198">
                  <c:v>38150.000000003463</c:v>
                </c:pt>
                <c:pt idx="199">
                  <c:v>37850.000000003478</c:v>
                </c:pt>
                <c:pt idx="200">
                  <c:v>37550.000000003492</c:v>
                </c:pt>
                <c:pt idx="201">
                  <c:v>37250.000000003522</c:v>
                </c:pt>
                <c:pt idx="202">
                  <c:v>36950.000000003536</c:v>
                </c:pt>
                <c:pt idx="203">
                  <c:v>36650.000000003551</c:v>
                </c:pt>
                <c:pt idx="204">
                  <c:v>36350.000000003565</c:v>
                </c:pt>
                <c:pt idx="205">
                  <c:v>36050.00000000358</c:v>
                </c:pt>
                <c:pt idx="206">
                  <c:v>35750.000000003609</c:v>
                </c:pt>
                <c:pt idx="207">
                  <c:v>35450.000000003609</c:v>
                </c:pt>
                <c:pt idx="208">
                  <c:v>35150.000000003638</c:v>
                </c:pt>
                <c:pt idx="209">
                  <c:v>34850.000000003653</c:v>
                </c:pt>
                <c:pt idx="210">
                  <c:v>34550.000000003667</c:v>
                </c:pt>
                <c:pt idx="211">
                  <c:v>34250.000000003682</c:v>
                </c:pt>
                <c:pt idx="212">
                  <c:v>33950.000000003696</c:v>
                </c:pt>
                <c:pt idx="213">
                  <c:v>33650.000000003725</c:v>
                </c:pt>
                <c:pt idx="214">
                  <c:v>33350.00000000374</c:v>
                </c:pt>
                <c:pt idx="215">
                  <c:v>33050.000000003754</c:v>
                </c:pt>
                <c:pt idx="216">
                  <c:v>32750.000000003769</c:v>
                </c:pt>
                <c:pt idx="217">
                  <c:v>32450.000000003783</c:v>
                </c:pt>
                <c:pt idx="218">
                  <c:v>32150.000000003813</c:v>
                </c:pt>
                <c:pt idx="219">
                  <c:v>31850.000000003827</c:v>
                </c:pt>
                <c:pt idx="220">
                  <c:v>31550.000000003842</c:v>
                </c:pt>
                <c:pt idx="221">
                  <c:v>31250.000000003856</c:v>
                </c:pt>
                <c:pt idx="222">
                  <c:v>30950.000000003871</c:v>
                </c:pt>
                <c:pt idx="223">
                  <c:v>30650.0000000039</c:v>
                </c:pt>
                <c:pt idx="224">
                  <c:v>30350.0000000039</c:v>
                </c:pt>
                <c:pt idx="225">
                  <c:v>30050.000000003929</c:v>
                </c:pt>
                <c:pt idx="226">
                  <c:v>29750.000000003944</c:v>
                </c:pt>
                <c:pt idx="227">
                  <c:v>29450.000000003958</c:v>
                </c:pt>
                <c:pt idx="228">
                  <c:v>29150.000000003973</c:v>
                </c:pt>
                <c:pt idx="229">
                  <c:v>28850.000000003987</c:v>
                </c:pt>
                <c:pt idx="230">
                  <c:v>28550.000000004016</c:v>
                </c:pt>
                <c:pt idx="231">
                  <c:v>28250.000000004024</c:v>
                </c:pt>
                <c:pt idx="232">
                  <c:v>27950.000000004053</c:v>
                </c:pt>
                <c:pt idx="233">
                  <c:v>27650.00000000406</c:v>
                </c:pt>
                <c:pt idx="234">
                  <c:v>27350.000000004075</c:v>
                </c:pt>
                <c:pt idx="235">
                  <c:v>27050.000000004096</c:v>
                </c:pt>
                <c:pt idx="236">
                  <c:v>26750.000000004111</c:v>
                </c:pt>
                <c:pt idx="237">
                  <c:v>26450.000000004133</c:v>
                </c:pt>
                <c:pt idx="238">
                  <c:v>26150.000000004147</c:v>
                </c:pt>
                <c:pt idx="239">
                  <c:v>25850.000000004155</c:v>
                </c:pt>
                <c:pt idx="240">
                  <c:v>25550.000000004184</c:v>
                </c:pt>
                <c:pt idx="241">
                  <c:v>25250.000000004191</c:v>
                </c:pt>
                <c:pt idx="242">
                  <c:v>24950.00000000422</c:v>
                </c:pt>
                <c:pt idx="243">
                  <c:v>24650.000000004227</c:v>
                </c:pt>
                <c:pt idx="244">
                  <c:v>24350.000000004242</c:v>
                </c:pt>
                <c:pt idx="245">
                  <c:v>24050.000000004271</c:v>
                </c:pt>
                <c:pt idx="246">
                  <c:v>23750.000000004278</c:v>
                </c:pt>
                <c:pt idx="247">
                  <c:v>23450.000000004307</c:v>
                </c:pt>
                <c:pt idx="248">
                  <c:v>23150.000000004315</c:v>
                </c:pt>
                <c:pt idx="249">
                  <c:v>22850.000000004344</c:v>
                </c:pt>
                <c:pt idx="250">
                  <c:v>22550.000000004351</c:v>
                </c:pt>
                <c:pt idx="251">
                  <c:v>22250.000000004366</c:v>
                </c:pt>
                <c:pt idx="252">
                  <c:v>21950.000000004387</c:v>
                </c:pt>
                <c:pt idx="253">
                  <c:v>21650.000000004402</c:v>
                </c:pt>
                <c:pt idx="254">
                  <c:v>21350.000000004424</c:v>
                </c:pt>
                <c:pt idx="255">
                  <c:v>21050.000000004438</c:v>
                </c:pt>
                <c:pt idx="256">
                  <c:v>20750.000000004453</c:v>
                </c:pt>
                <c:pt idx="257">
                  <c:v>20450.000000004475</c:v>
                </c:pt>
                <c:pt idx="258">
                  <c:v>20150.000000004489</c:v>
                </c:pt>
                <c:pt idx="259">
                  <c:v>19850.000000004504</c:v>
                </c:pt>
                <c:pt idx="260">
                  <c:v>19550.000000004518</c:v>
                </c:pt>
                <c:pt idx="261">
                  <c:v>19250.00000000454</c:v>
                </c:pt>
                <c:pt idx="262">
                  <c:v>18950.000000004555</c:v>
                </c:pt>
                <c:pt idx="263">
                  <c:v>18650.000000004577</c:v>
                </c:pt>
                <c:pt idx="264">
                  <c:v>18350.000000004591</c:v>
                </c:pt>
                <c:pt idx="265">
                  <c:v>18050.000000004606</c:v>
                </c:pt>
                <c:pt idx="266">
                  <c:v>17750.00000000462</c:v>
                </c:pt>
                <c:pt idx="267">
                  <c:v>17450.000000004642</c:v>
                </c:pt>
                <c:pt idx="268">
                  <c:v>17150.00000000466</c:v>
                </c:pt>
                <c:pt idx="269">
                  <c:v>16850.000000004678</c:v>
                </c:pt>
                <c:pt idx="270">
                  <c:v>16550.000000004697</c:v>
                </c:pt>
                <c:pt idx="271">
                  <c:v>16250.000000004708</c:v>
                </c:pt>
                <c:pt idx="272">
                  <c:v>15950.000000004726</c:v>
                </c:pt>
                <c:pt idx="273">
                  <c:v>15650.000000004744</c:v>
                </c:pt>
                <c:pt idx="274">
                  <c:v>15350.000000004762</c:v>
                </c:pt>
                <c:pt idx="275">
                  <c:v>15050.00000000478</c:v>
                </c:pt>
                <c:pt idx="276">
                  <c:v>14750.000000004791</c:v>
                </c:pt>
                <c:pt idx="277">
                  <c:v>14450.000000004809</c:v>
                </c:pt>
                <c:pt idx="278">
                  <c:v>14150.000000004828</c:v>
                </c:pt>
                <c:pt idx="279">
                  <c:v>13850.000000004846</c:v>
                </c:pt>
                <c:pt idx="280">
                  <c:v>13550.000000004864</c:v>
                </c:pt>
                <c:pt idx="281">
                  <c:v>13250.000000004882</c:v>
                </c:pt>
                <c:pt idx="282">
                  <c:v>12950.000000004893</c:v>
                </c:pt>
                <c:pt idx="283">
                  <c:v>12650.000000004911</c:v>
                </c:pt>
                <c:pt idx="284">
                  <c:v>12350.000000004929</c:v>
                </c:pt>
                <c:pt idx="285">
                  <c:v>12050.000000004948</c:v>
                </c:pt>
                <c:pt idx="286">
                  <c:v>11750.000000004966</c:v>
                </c:pt>
                <c:pt idx="287">
                  <c:v>11450.00000000498</c:v>
                </c:pt>
                <c:pt idx="288">
                  <c:v>11150.000000005</c:v>
                </c:pt>
                <c:pt idx="289">
                  <c:v>10850.000000005015</c:v>
                </c:pt>
                <c:pt idx="290">
                  <c:v>10550.000000005033</c:v>
                </c:pt>
                <c:pt idx="291">
                  <c:v>10250.000000005051</c:v>
                </c:pt>
                <c:pt idx="292">
                  <c:v>9950.0000000050659</c:v>
                </c:pt>
                <c:pt idx="293">
                  <c:v>9650.0000000050841</c:v>
                </c:pt>
                <c:pt idx="294">
                  <c:v>9350.0000000051023</c:v>
                </c:pt>
                <c:pt idx="295">
                  <c:v>9050.0000000051168</c:v>
                </c:pt>
                <c:pt idx="296">
                  <c:v>8750.000000005135</c:v>
                </c:pt>
                <c:pt idx="297">
                  <c:v>8450.0000000051532</c:v>
                </c:pt>
                <c:pt idx="298">
                  <c:v>8150.0000000051705</c:v>
                </c:pt>
                <c:pt idx="299">
                  <c:v>7850.0000000051868</c:v>
                </c:pt>
                <c:pt idx="300">
                  <c:v>7550.0000000052032</c:v>
                </c:pt>
                <c:pt idx="301">
                  <c:v>7250.0000000052214</c:v>
                </c:pt>
                <c:pt idx="302">
                  <c:v>6950.0000000052378</c:v>
                </c:pt>
                <c:pt idx="303">
                  <c:v>6650.0000000052551</c:v>
                </c:pt>
                <c:pt idx="304">
                  <c:v>6350.0000000052733</c:v>
                </c:pt>
                <c:pt idx="305">
                  <c:v>6050.0000000052896</c:v>
                </c:pt>
                <c:pt idx="306">
                  <c:v>5750.0000000053069</c:v>
                </c:pt>
                <c:pt idx="307">
                  <c:v>5450.0000000053233</c:v>
                </c:pt>
                <c:pt idx="308">
                  <c:v>5150.0000000053406</c:v>
                </c:pt>
                <c:pt idx="309">
                  <c:v>4850.0000000053578</c:v>
                </c:pt>
                <c:pt idx="310">
                  <c:v>4550.0000000053751</c:v>
                </c:pt>
                <c:pt idx="311">
                  <c:v>4250.0000000053915</c:v>
                </c:pt>
                <c:pt idx="312">
                  <c:v>3950.0000000054088</c:v>
                </c:pt>
                <c:pt idx="313">
                  <c:v>3650.000000005426</c:v>
                </c:pt>
                <c:pt idx="314">
                  <c:v>3350.0000000054429</c:v>
                </c:pt>
                <c:pt idx="315">
                  <c:v>3050.0000000054597</c:v>
                </c:pt>
                <c:pt idx="316">
                  <c:v>2750.000000005477</c:v>
                </c:pt>
                <c:pt idx="317">
                  <c:v>2450.0000000054933</c:v>
                </c:pt>
                <c:pt idx="318">
                  <c:v>2150.0000000055115</c:v>
                </c:pt>
                <c:pt idx="319">
                  <c:v>1850.0000000055288</c:v>
                </c:pt>
                <c:pt idx="320">
                  <c:v>1550.0000000055461</c:v>
                </c:pt>
                <c:pt idx="321">
                  <c:v>1250.0000000055625</c:v>
                </c:pt>
                <c:pt idx="322">
                  <c:v>950.00000000557884</c:v>
                </c:pt>
                <c:pt idx="323">
                  <c:v>650.00000000559703</c:v>
                </c:pt>
                <c:pt idx="324">
                  <c:v>350.0000000056134</c:v>
                </c:pt>
                <c:pt idx="325">
                  <c:v>50.000000005629772</c:v>
                </c:pt>
                <c:pt idx="326">
                  <c:v>-249.99999999435204</c:v>
                </c:pt>
                <c:pt idx="327">
                  <c:v>-549.99999999433749</c:v>
                </c:pt>
                <c:pt idx="328">
                  <c:v>-849.99999999431748</c:v>
                </c:pt>
                <c:pt idx="329">
                  <c:v>-1149.9999999942993</c:v>
                </c:pt>
                <c:pt idx="330">
                  <c:v>-1449.9999999942847</c:v>
                </c:pt>
                <c:pt idx="331">
                  <c:v>-1749.9999999942665</c:v>
                </c:pt>
                <c:pt idx="332">
                  <c:v>-2049.9999999942484</c:v>
                </c:pt>
                <c:pt idx="333">
                  <c:v>-2349.9999999942338</c:v>
                </c:pt>
                <c:pt idx="334">
                  <c:v>-2649.9999999942156</c:v>
                </c:pt>
                <c:pt idx="335">
                  <c:v>-2949.9999999941974</c:v>
                </c:pt>
                <c:pt idx="336">
                  <c:v>-3249.9999999941829</c:v>
                </c:pt>
                <c:pt idx="337">
                  <c:v>-3549.9999999941647</c:v>
                </c:pt>
                <c:pt idx="338">
                  <c:v>-3849.9999999941465</c:v>
                </c:pt>
                <c:pt idx="339">
                  <c:v>-4149.9999999941319</c:v>
                </c:pt>
                <c:pt idx="340">
                  <c:v>-4449.9999999941138</c:v>
                </c:pt>
                <c:pt idx="341">
                  <c:v>-4749.9999999940956</c:v>
                </c:pt>
                <c:pt idx="342">
                  <c:v>-5049.999999994081</c:v>
                </c:pt>
                <c:pt idx="343">
                  <c:v>-5349.9999999940628</c:v>
                </c:pt>
                <c:pt idx="344">
                  <c:v>-5649.9999999940446</c:v>
                </c:pt>
                <c:pt idx="345">
                  <c:v>-5949.9999999940264</c:v>
                </c:pt>
                <c:pt idx="346">
                  <c:v>-6249.9999999940155</c:v>
                </c:pt>
                <c:pt idx="347">
                  <c:v>-6549.9999999939973</c:v>
                </c:pt>
                <c:pt idx="348">
                  <c:v>-6849.9999999939755</c:v>
                </c:pt>
                <c:pt idx="349">
                  <c:v>-7149.999999993961</c:v>
                </c:pt>
                <c:pt idx="350">
                  <c:v>-7449.9999999939391</c:v>
                </c:pt>
                <c:pt idx="351">
                  <c:v>-7749.9999999939246</c:v>
                </c:pt>
                <c:pt idx="352">
                  <c:v>-8049.99999999391</c:v>
                </c:pt>
                <c:pt idx="353">
                  <c:v>-8349.9999999938955</c:v>
                </c:pt>
                <c:pt idx="354">
                  <c:v>-8649.9999999938736</c:v>
                </c:pt>
                <c:pt idx="355">
                  <c:v>-8949.9999999938591</c:v>
                </c:pt>
                <c:pt idx="356">
                  <c:v>-9249.9999999938373</c:v>
                </c:pt>
                <c:pt idx="357">
                  <c:v>-9549.9999999938227</c:v>
                </c:pt>
                <c:pt idx="358">
                  <c:v>-9849.9999999938082</c:v>
                </c:pt>
                <c:pt idx="359">
                  <c:v>-10149.999999993794</c:v>
                </c:pt>
                <c:pt idx="360">
                  <c:v>-10449.999999993772</c:v>
                </c:pt>
                <c:pt idx="361">
                  <c:v>-10749.999999993757</c:v>
                </c:pt>
                <c:pt idx="362">
                  <c:v>-11049.999999993735</c:v>
                </c:pt>
                <c:pt idx="363">
                  <c:v>-11349.999999993721</c:v>
                </c:pt>
                <c:pt idx="364">
                  <c:v>-11649.999999993706</c:v>
                </c:pt>
                <c:pt idx="365">
                  <c:v>-11949.999999993692</c:v>
                </c:pt>
                <c:pt idx="366">
                  <c:v>-12249.99999999367</c:v>
                </c:pt>
                <c:pt idx="367">
                  <c:v>-12549.999999993655</c:v>
                </c:pt>
                <c:pt idx="368">
                  <c:v>-12849.999999993634</c:v>
                </c:pt>
                <c:pt idx="369">
                  <c:v>-13149.999999993626</c:v>
                </c:pt>
                <c:pt idx="370">
                  <c:v>-13449.999999993604</c:v>
                </c:pt>
                <c:pt idx="371">
                  <c:v>-13749.99999999359</c:v>
                </c:pt>
                <c:pt idx="372">
                  <c:v>-14049.999999993575</c:v>
                </c:pt>
                <c:pt idx="373">
                  <c:v>-14349.999999993546</c:v>
                </c:pt>
                <c:pt idx="374">
                  <c:v>-14649.999999993539</c:v>
                </c:pt>
                <c:pt idx="375">
                  <c:v>-14949.99999999351</c:v>
                </c:pt>
                <c:pt idx="376">
                  <c:v>-15249.999999993503</c:v>
                </c:pt>
                <c:pt idx="377">
                  <c:v>-15549.999999993473</c:v>
                </c:pt>
                <c:pt idx="378">
                  <c:v>-15849.999999993466</c:v>
                </c:pt>
                <c:pt idx="379">
                  <c:v>-16149.999999993452</c:v>
                </c:pt>
                <c:pt idx="380">
                  <c:v>-16449.99999999343</c:v>
                </c:pt>
                <c:pt idx="381">
                  <c:v>-16749.999999993415</c:v>
                </c:pt>
                <c:pt idx="382">
                  <c:v>-17049.999999993393</c:v>
                </c:pt>
                <c:pt idx="383">
                  <c:v>-17349.999999993379</c:v>
                </c:pt>
                <c:pt idx="384">
                  <c:v>-17649.999999993372</c:v>
                </c:pt>
                <c:pt idx="385">
                  <c:v>-17949.999999993342</c:v>
                </c:pt>
                <c:pt idx="386">
                  <c:v>-18249.999999993335</c:v>
                </c:pt>
                <c:pt idx="387">
                  <c:v>-18549.999999993306</c:v>
                </c:pt>
                <c:pt idx="388">
                  <c:v>-18849.999999993292</c:v>
                </c:pt>
                <c:pt idx="389">
                  <c:v>-19149.999999993277</c:v>
                </c:pt>
                <c:pt idx="390">
                  <c:v>-19449.999999993262</c:v>
                </c:pt>
                <c:pt idx="391">
                  <c:v>-19749.999999993248</c:v>
                </c:pt>
                <c:pt idx="392">
                  <c:v>-20049.999999993219</c:v>
                </c:pt>
                <c:pt idx="393">
                  <c:v>-20349.999999993219</c:v>
                </c:pt>
                <c:pt idx="394">
                  <c:v>-20649.99999999319</c:v>
                </c:pt>
                <c:pt idx="395">
                  <c:v>-20949.999999993175</c:v>
                </c:pt>
                <c:pt idx="396">
                  <c:v>-21249.999999993161</c:v>
                </c:pt>
                <c:pt idx="397">
                  <c:v>-21549.999999993146</c:v>
                </c:pt>
                <c:pt idx="398">
                  <c:v>-21849.999999993131</c:v>
                </c:pt>
                <c:pt idx="399">
                  <c:v>-22149.999999993102</c:v>
                </c:pt>
                <c:pt idx="400">
                  <c:v>-22449.999999993088</c:v>
                </c:pt>
                <c:pt idx="401">
                  <c:v>-22749.999999993088</c:v>
                </c:pt>
                <c:pt idx="402">
                  <c:v>-23049.999999993059</c:v>
                </c:pt>
                <c:pt idx="403">
                  <c:v>-23349.999999993044</c:v>
                </c:pt>
                <c:pt idx="404">
                  <c:v>-23649.999999993015</c:v>
                </c:pt>
                <c:pt idx="405">
                  <c:v>-23949.999999993001</c:v>
                </c:pt>
                <c:pt idx="406">
                  <c:v>-24249.999999992986</c:v>
                </c:pt>
                <c:pt idx="407">
                  <c:v>-24549.999999992971</c:v>
                </c:pt>
                <c:pt idx="408">
                  <c:v>-24849.999999992957</c:v>
                </c:pt>
                <c:pt idx="409">
                  <c:v>-25149.999999992928</c:v>
                </c:pt>
                <c:pt idx="410">
                  <c:v>-25449.999999992928</c:v>
                </c:pt>
                <c:pt idx="411">
                  <c:v>-25749.999999992899</c:v>
                </c:pt>
                <c:pt idx="412">
                  <c:v>-26049.999999992884</c:v>
                </c:pt>
                <c:pt idx="413">
                  <c:v>-26349.99999999287</c:v>
                </c:pt>
                <c:pt idx="414">
                  <c:v>-26649.999999992855</c:v>
                </c:pt>
                <c:pt idx="415">
                  <c:v>-26949.99999999284</c:v>
                </c:pt>
                <c:pt idx="416">
                  <c:v>-27249.999999992811</c:v>
                </c:pt>
                <c:pt idx="417">
                  <c:v>-27549.999999992797</c:v>
                </c:pt>
                <c:pt idx="418">
                  <c:v>-27849.999999992782</c:v>
                </c:pt>
                <c:pt idx="419">
                  <c:v>-28149.999999992768</c:v>
                </c:pt>
                <c:pt idx="420">
                  <c:v>-28449.999999992753</c:v>
                </c:pt>
                <c:pt idx="421">
                  <c:v>-28749.999999992724</c:v>
                </c:pt>
                <c:pt idx="422">
                  <c:v>-29049.999999992724</c:v>
                </c:pt>
                <c:pt idx="423">
                  <c:v>-29349.999999992695</c:v>
                </c:pt>
                <c:pt idx="424">
                  <c:v>-29649.99999999268</c:v>
                </c:pt>
                <c:pt idx="425">
                  <c:v>-29949.999999992666</c:v>
                </c:pt>
                <c:pt idx="426">
                  <c:v>-30249.999999992651</c:v>
                </c:pt>
                <c:pt idx="427">
                  <c:v>-30549.999999992637</c:v>
                </c:pt>
                <c:pt idx="428">
                  <c:v>-30849.999999992608</c:v>
                </c:pt>
                <c:pt idx="429">
                  <c:v>-31149.999999992579</c:v>
                </c:pt>
                <c:pt idx="430">
                  <c:v>-31449.999999992579</c:v>
                </c:pt>
                <c:pt idx="431">
                  <c:v>-31749.999999992564</c:v>
                </c:pt>
                <c:pt idx="432">
                  <c:v>-32049.999999992549</c:v>
                </c:pt>
                <c:pt idx="433">
                  <c:v>-32349.999999992535</c:v>
                </c:pt>
                <c:pt idx="434">
                  <c:v>-32649.999999992506</c:v>
                </c:pt>
                <c:pt idx="435">
                  <c:v>-32949.999999992491</c:v>
                </c:pt>
                <c:pt idx="436">
                  <c:v>-33249.999999992477</c:v>
                </c:pt>
                <c:pt idx="437">
                  <c:v>-33549.999999992462</c:v>
                </c:pt>
                <c:pt idx="438">
                  <c:v>-33849.999999992448</c:v>
                </c:pt>
                <c:pt idx="439">
                  <c:v>-34149.999999992418</c:v>
                </c:pt>
                <c:pt idx="440">
                  <c:v>-34449.999999992404</c:v>
                </c:pt>
                <c:pt idx="441">
                  <c:v>-34749.999999992389</c:v>
                </c:pt>
                <c:pt idx="442">
                  <c:v>-35049.999999992375</c:v>
                </c:pt>
                <c:pt idx="443">
                  <c:v>-35349.999999992375</c:v>
                </c:pt>
                <c:pt idx="444">
                  <c:v>-35649.999999992331</c:v>
                </c:pt>
                <c:pt idx="445">
                  <c:v>-35949.999999992317</c:v>
                </c:pt>
                <c:pt idx="446">
                  <c:v>-36249.999999992302</c:v>
                </c:pt>
                <c:pt idx="447">
                  <c:v>-36549.999999992302</c:v>
                </c:pt>
                <c:pt idx="448">
                  <c:v>-36849.999999992287</c:v>
                </c:pt>
                <c:pt idx="449">
                  <c:v>-37149.999999992244</c:v>
                </c:pt>
                <c:pt idx="450">
                  <c:v>-37449.999999992229</c:v>
                </c:pt>
                <c:pt idx="451">
                  <c:v>-37749.999999992229</c:v>
                </c:pt>
                <c:pt idx="452">
                  <c:v>-38049.999999992215</c:v>
                </c:pt>
                <c:pt idx="453">
                  <c:v>-38349.999999992171</c:v>
                </c:pt>
                <c:pt idx="454">
                  <c:v>-38649.999999992157</c:v>
                </c:pt>
                <c:pt idx="455">
                  <c:v>-38949.999999992157</c:v>
                </c:pt>
                <c:pt idx="456">
                  <c:v>-39249.999999992142</c:v>
                </c:pt>
                <c:pt idx="457">
                  <c:v>-39549.999999992127</c:v>
                </c:pt>
                <c:pt idx="458">
                  <c:v>-39849.999999992084</c:v>
                </c:pt>
                <c:pt idx="459">
                  <c:v>-40149.999999992084</c:v>
                </c:pt>
                <c:pt idx="460">
                  <c:v>-40449.999999992069</c:v>
                </c:pt>
                <c:pt idx="461">
                  <c:v>-40749.999999992084</c:v>
                </c:pt>
                <c:pt idx="462">
                  <c:v>-41049.999999992069</c:v>
                </c:pt>
                <c:pt idx="463">
                  <c:v>-41349.999999992084</c:v>
                </c:pt>
                <c:pt idx="464">
                  <c:v>-41649.999999992084</c:v>
                </c:pt>
                <c:pt idx="465">
                  <c:v>-41949.999999992098</c:v>
                </c:pt>
                <c:pt idx="466">
                  <c:v>-42249.999999992084</c:v>
                </c:pt>
                <c:pt idx="467">
                  <c:v>-42549.999999992113</c:v>
                </c:pt>
                <c:pt idx="468">
                  <c:v>-42849.999999992084</c:v>
                </c:pt>
                <c:pt idx="469">
                  <c:v>-43149.999999992113</c:v>
                </c:pt>
                <c:pt idx="470">
                  <c:v>-43449.999999992113</c:v>
                </c:pt>
                <c:pt idx="471">
                  <c:v>-43749.999999992113</c:v>
                </c:pt>
                <c:pt idx="472">
                  <c:v>-44049.999999992142</c:v>
                </c:pt>
                <c:pt idx="473">
                  <c:v>-44349.999999992113</c:v>
                </c:pt>
                <c:pt idx="474">
                  <c:v>-44649.999999992142</c:v>
                </c:pt>
                <c:pt idx="475">
                  <c:v>-44949.999999992113</c:v>
                </c:pt>
                <c:pt idx="476">
                  <c:v>-45249.999999992142</c:v>
                </c:pt>
                <c:pt idx="477">
                  <c:v>-45549.999999992142</c:v>
                </c:pt>
                <c:pt idx="478">
                  <c:v>-45849.999999992142</c:v>
                </c:pt>
                <c:pt idx="479">
                  <c:v>-46149.999999992171</c:v>
                </c:pt>
                <c:pt idx="480">
                  <c:v>-46449.999999992142</c:v>
                </c:pt>
                <c:pt idx="481">
                  <c:v>-46749.999999992171</c:v>
                </c:pt>
                <c:pt idx="482">
                  <c:v>-47049.999999992142</c:v>
                </c:pt>
                <c:pt idx="483">
                  <c:v>-47349.999999992171</c:v>
                </c:pt>
                <c:pt idx="484">
                  <c:v>-47649.999999992171</c:v>
                </c:pt>
                <c:pt idx="485">
                  <c:v>-47949.999999992171</c:v>
                </c:pt>
                <c:pt idx="486">
                  <c:v>-48249.999999992171</c:v>
                </c:pt>
                <c:pt idx="487">
                  <c:v>-48549.999999992171</c:v>
                </c:pt>
                <c:pt idx="488">
                  <c:v>-48849.999999992171</c:v>
                </c:pt>
                <c:pt idx="489">
                  <c:v>-49149.9999999922</c:v>
                </c:pt>
                <c:pt idx="490">
                  <c:v>-49449.9999999922</c:v>
                </c:pt>
                <c:pt idx="491">
                  <c:v>-49749.9999999922</c:v>
                </c:pt>
                <c:pt idx="492">
                  <c:v>-50049.9999999922</c:v>
                </c:pt>
                <c:pt idx="493">
                  <c:v>-50349.9999999922</c:v>
                </c:pt>
                <c:pt idx="494">
                  <c:v>-50649.999999992229</c:v>
                </c:pt>
                <c:pt idx="495">
                  <c:v>-50949.9999999922</c:v>
                </c:pt>
                <c:pt idx="496">
                  <c:v>-51249.999999992229</c:v>
                </c:pt>
                <c:pt idx="497">
                  <c:v>-51549.9999999922</c:v>
                </c:pt>
                <c:pt idx="498">
                  <c:v>-51849.999999992229</c:v>
                </c:pt>
                <c:pt idx="499">
                  <c:v>-52149.999999992258</c:v>
                </c:pt>
                <c:pt idx="500">
                  <c:v>-52449.999999992229</c:v>
                </c:pt>
                <c:pt idx="501">
                  <c:v>-52749.999999992258</c:v>
                </c:pt>
                <c:pt idx="502">
                  <c:v>-53049.999999992229</c:v>
                </c:pt>
                <c:pt idx="503">
                  <c:v>-53349.999999992258</c:v>
                </c:pt>
                <c:pt idx="504">
                  <c:v>-53649.999999992258</c:v>
                </c:pt>
                <c:pt idx="505">
                  <c:v>-53949.999999992258</c:v>
                </c:pt>
                <c:pt idx="506">
                  <c:v>-54249.999999992258</c:v>
                </c:pt>
                <c:pt idx="507">
                  <c:v>-54549.999999992258</c:v>
                </c:pt>
                <c:pt idx="508">
                  <c:v>-54849.999999992287</c:v>
                </c:pt>
                <c:pt idx="509">
                  <c:v>-55149.999999992287</c:v>
                </c:pt>
                <c:pt idx="510">
                  <c:v>-55449.999999992287</c:v>
                </c:pt>
                <c:pt idx="511">
                  <c:v>-55749.999999992287</c:v>
                </c:pt>
                <c:pt idx="512">
                  <c:v>-56049.999999992287</c:v>
                </c:pt>
                <c:pt idx="513">
                  <c:v>-56349.999999992287</c:v>
                </c:pt>
                <c:pt idx="514">
                  <c:v>-56649.999999992317</c:v>
                </c:pt>
                <c:pt idx="515">
                  <c:v>-56949.999999992287</c:v>
                </c:pt>
                <c:pt idx="516">
                  <c:v>-57249.999999992317</c:v>
                </c:pt>
                <c:pt idx="517">
                  <c:v>-57549.999999992287</c:v>
                </c:pt>
                <c:pt idx="518">
                  <c:v>-57849.999999992317</c:v>
                </c:pt>
                <c:pt idx="519">
                  <c:v>-58149.999999992317</c:v>
                </c:pt>
                <c:pt idx="520">
                  <c:v>-58449.999999992317</c:v>
                </c:pt>
                <c:pt idx="521">
                  <c:v>-58749.999999992346</c:v>
                </c:pt>
                <c:pt idx="522">
                  <c:v>-59049.999999992317</c:v>
                </c:pt>
                <c:pt idx="523">
                  <c:v>-59349.999999992346</c:v>
                </c:pt>
                <c:pt idx="524">
                  <c:v>-59649.999999992317</c:v>
                </c:pt>
                <c:pt idx="525">
                  <c:v>-59949.999999992346</c:v>
                </c:pt>
                <c:pt idx="526">
                  <c:v>-60249.999999992346</c:v>
                </c:pt>
                <c:pt idx="527">
                  <c:v>-60549.999999992346</c:v>
                </c:pt>
                <c:pt idx="528">
                  <c:v>-60849.999999992375</c:v>
                </c:pt>
                <c:pt idx="529">
                  <c:v>-61149.999999992346</c:v>
                </c:pt>
                <c:pt idx="530">
                  <c:v>-61449.999999992375</c:v>
                </c:pt>
                <c:pt idx="531">
                  <c:v>-61749.999999992375</c:v>
                </c:pt>
                <c:pt idx="532">
                  <c:v>-62049.999999992375</c:v>
                </c:pt>
                <c:pt idx="533">
                  <c:v>-62349.999999992375</c:v>
                </c:pt>
                <c:pt idx="534">
                  <c:v>-62649.999999992375</c:v>
                </c:pt>
                <c:pt idx="535">
                  <c:v>-62949.999999992375</c:v>
                </c:pt>
                <c:pt idx="536">
                  <c:v>-63249.999999992404</c:v>
                </c:pt>
                <c:pt idx="537">
                  <c:v>-63549.999999992404</c:v>
                </c:pt>
                <c:pt idx="538">
                  <c:v>-63849.999999992404</c:v>
                </c:pt>
                <c:pt idx="539">
                  <c:v>-64149.999999992404</c:v>
                </c:pt>
                <c:pt idx="540">
                  <c:v>-64449.999999992404</c:v>
                </c:pt>
                <c:pt idx="541">
                  <c:v>-64749.999999992433</c:v>
                </c:pt>
                <c:pt idx="542">
                  <c:v>-65049.999999992404</c:v>
                </c:pt>
                <c:pt idx="543">
                  <c:v>-65349.999999992433</c:v>
                </c:pt>
                <c:pt idx="544">
                  <c:v>-65649.999999992404</c:v>
                </c:pt>
                <c:pt idx="545">
                  <c:v>-65949.999999992433</c:v>
                </c:pt>
                <c:pt idx="546">
                  <c:v>-66249.999999992433</c:v>
                </c:pt>
                <c:pt idx="547">
                  <c:v>-66549.999999992462</c:v>
                </c:pt>
                <c:pt idx="548">
                  <c:v>-66849.999999992462</c:v>
                </c:pt>
                <c:pt idx="549">
                  <c:v>-67149.999999992433</c:v>
                </c:pt>
                <c:pt idx="550">
                  <c:v>-67449.999999992433</c:v>
                </c:pt>
                <c:pt idx="551">
                  <c:v>-67749.999999992491</c:v>
                </c:pt>
                <c:pt idx="552">
                  <c:v>-68049.999999992462</c:v>
                </c:pt>
                <c:pt idx="553">
                  <c:v>-68349.999999992462</c:v>
                </c:pt>
                <c:pt idx="554">
                  <c:v>-68649.999999992433</c:v>
                </c:pt>
                <c:pt idx="555">
                  <c:v>-68949.999999992491</c:v>
                </c:pt>
                <c:pt idx="556">
                  <c:v>-69249.999999992462</c:v>
                </c:pt>
                <c:pt idx="557">
                  <c:v>-69549.999999992462</c:v>
                </c:pt>
                <c:pt idx="558">
                  <c:v>-69849.99999999252</c:v>
                </c:pt>
                <c:pt idx="559">
                  <c:v>-70149.999999992491</c:v>
                </c:pt>
                <c:pt idx="560">
                  <c:v>-70449.999999992491</c:v>
                </c:pt>
                <c:pt idx="561">
                  <c:v>-70749.999999992462</c:v>
                </c:pt>
                <c:pt idx="562">
                  <c:v>-71049.99999999252</c:v>
                </c:pt>
                <c:pt idx="563">
                  <c:v>-71349.99999999252</c:v>
                </c:pt>
                <c:pt idx="564">
                  <c:v>-71649.999999992491</c:v>
                </c:pt>
                <c:pt idx="565">
                  <c:v>-71949.999999992491</c:v>
                </c:pt>
                <c:pt idx="566">
                  <c:v>-72249.99999999252</c:v>
                </c:pt>
                <c:pt idx="567">
                  <c:v>-72549.99999999252</c:v>
                </c:pt>
                <c:pt idx="568">
                  <c:v>-72849.99999999252</c:v>
                </c:pt>
                <c:pt idx="569">
                  <c:v>-73149.999999992549</c:v>
                </c:pt>
                <c:pt idx="570">
                  <c:v>-73449.999999992549</c:v>
                </c:pt>
                <c:pt idx="571">
                  <c:v>-73749.99999999252</c:v>
                </c:pt>
                <c:pt idx="572">
                  <c:v>-74049.99999999252</c:v>
                </c:pt>
                <c:pt idx="573">
                  <c:v>-74349.999999992579</c:v>
                </c:pt>
                <c:pt idx="574">
                  <c:v>-74649.999999992549</c:v>
                </c:pt>
                <c:pt idx="575">
                  <c:v>-74949.999999992549</c:v>
                </c:pt>
                <c:pt idx="576">
                  <c:v>-75249.999999992579</c:v>
                </c:pt>
                <c:pt idx="577">
                  <c:v>-75549.999999992579</c:v>
                </c:pt>
                <c:pt idx="578">
                  <c:v>-75849.999999992579</c:v>
                </c:pt>
                <c:pt idx="579">
                  <c:v>-76149.999999992549</c:v>
                </c:pt>
                <c:pt idx="580">
                  <c:v>-76449.999999992608</c:v>
                </c:pt>
                <c:pt idx="581">
                  <c:v>-76749.999999992579</c:v>
                </c:pt>
                <c:pt idx="582">
                  <c:v>-77049.999999992579</c:v>
                </c:pt>
                <c:pt idx="583">
                  <c:v>-77349.999999992579</c:v>
                </c:pt>
                <c:pt idx="584">
                  <c:v>-77649.999999992608</c:v>
                </c:pt>
                <c:pt idx="585">
                  <c:v>-77949.999999992608</c:v>
                </c:pt>
                <c:pt idx="586">
                  <c:v>-78249.999999992579</c:v>
                </c:pt>
                <c:pt idx="587">
                  <c:v>-78549.999999992637</c:v>
                </c:pt>
                <c:pt idx="588">
                  <c:v>-78849.999999992637</c:v>
                </c:pt>
                <c:pt idx="589">
                  <c:v>-79149.999999992608</c:v>
                </c:pt>
                <c:pt idx="590">
                  <c:v>-79449.999999992608</c:v>
                </c:pt>
                <c:pt idx="591">
                  <c:v>-79749.999999992637</c:v>
                </c:pt>
                <c:pt idx="592">
                  <c:v>-80049.999999992637</c:v>
                </c:pt>
                <c:pt idx="593">
                  <c:v>-80349.999999992637</c:v>
                </c:pt>
                <c:pt idx="594">
                  <c:v>-80649.999999992608</c:v>
                </c:pt>
                <c:pt idx="595">
                  <c:v>-80949.999999992666</c:v>
                </c:pt>
                <c:pt idx="596">
                  <c:v>-81249.999999992637</c:v>
                </c:pt>
                <c:pt idx="597">
                  <c:v>-81549.999999992637</c:v>
                </c:pt>
                <c:pt idx="598">
                  <c:v>-81849.999999992666</c:v>
                </c:pt>
                <c:pt idx="599">
                  <c:v>-82149.999999992666</c:v>
                </c:pt>
                <c:pt idx="600">
                  <c:v>-82449.999999992666</c:v>
                </c:pt>
                <c:pt idx="601">
                  <c:v>-82749.999999992637</c:v>
                </c:pt>
                <c:pt idx="602">
                  <c:v>-83049.999999992695</c:v>
                </c:pt>
                <c:pt idx="603">
                  <c:v>-83349.999999992666</c:v>
                </c:pt>
                <c:pt idx="604">
                  <c:v>-83649.999999992666</c:v>
                </c:pt>
                <c:pt idx="605">
                  <c:v>-83949.999999992724</c:v>
                </c:pt>
                <c:pt idx="606">
                  <c:v>-84249.999999992695</c:v>
                </c:pt>
                <c:pt idx="607">
                  <c:v>-84549.999999992695</c:v>
                </c:pt>
                <c:pt idx="608">
                  <c:v>-84849.999999992666</c:v>
                </c:pt>
                <c:pt idx="609">
                  <c:v>-85149.999999992724</c:v>
                </c:pt>
                <c:pt idx="610">
                  <c:v>-85449.999999992724</c:v>
                </c:pt>
                <c:pt idx="611">
                  <c:v>-85749.999999992695</c:v>
                </c:pt>
                <c:pt idx="612">
                  <c:v>-86049.999999992695</c:v>
                </c:pt>
                <c:pt idx="613">
                  <c:v>-86349.999999992724</c:v>
                </c:pt>
                <c:pt idx="614">
                  <c:v>-86649.999999992724</c:v>
                </c:pt>
                <c:pt idx="615">
                  <c:v>-86949.999999992724</c:v>
                </c:pt>
                <c:pt idx="616">
                  <c:v>-87249.999999992753</c:v>
                </c:pt>
                <c:pt idx="617">
                  <c:v>-87549.999999992753</c:v>
                </c:pt>
                <c:pt idx="618">
                  <c:v>-87849.999999992724</c:v>
                </c:pt>
                <c:pt idx="619">
                  <c:v>-88149.999999992724</c:v>
                </c:pt>
                <c:pt idx="620">
                  <c:v>-88449.999999992782</c:v>
                </c:pt>
                <c:pt idx="621">
                  <c:v>-88749.999999992753</c:v>
                </c:pt>
                <c:pt idx="622">
                  <c:v>-89049.999999992753</c:v>
                </c:pt>
                <c:pt idx="623">
                  <c:v>-89349.999999992724</c:v>
                </c:pt>
                <c:pt idx="624">
                  <c:v>-89649.999999992782</c:v>
                </c:pt>
                <c:pt idx="625">
                  <c:v>-89949.999999992782</c:v>
                </c:pt>
                <c:pt idx="626">
                  <c:v>-90249.999999992782</c:v>
                </c:pt>
                <c:pt idx="627">
                  <c:v>-90549.999999992782</c:v>
                </c:pt>
                <c:pt idx="628">
                  <c:v>-90849.999999992782</c:v>
                </c:pt>
                <c:pt idx="629">
                  <c:v>-91149.999999992782</c:v>
                </c:pt>
                <c:pt idx="630">
                  <c:v>-91449.999999992782</c:v>
                </c:pt>
                <c:pt idx="631">
                  <c:v>-91749.99999999284</c:v>
                </c:pt>
                <c:pt idx="632">
                  <c:v>-92049.999999992782</c:v>
                </c:pt>
                <c:pt idx="633">
                  <c:v>-92349.999999992782</c:v>
                </c:pt>
                <c:pt idx="634">
                  <c:v>-92649.99999999284</c:v>
                </c:pt>
                <c:pt idx="635">
                  <c:v>-92949.99999999284</c:v>
                </c:pt>
                <c:pt idx="636">
                  <c:v>-93249.99999999284</c:v>
                </c:pt>
                <c:pt idx="637">
                  <c:v>-93549.999999992782</c:v>
                </c:pt>
                <c:pt idx="638">
                  <c:v>-93849.99999999284</c:v>
                </c:pt>
                <c:pt idx="639">
                  <c:v>-94149.99999999284</c:v>
                </c:pt>
                <c:pt idx="640">
                  <c:v>-94449.99999999284</c:v>
                </c:pt>
                <c:pt idx="641">
                  <c:v>-94749.99999999284</c:v>
                </c:pt>
                <c:pt idx="642">
                  <c:v>-95049.99999999284</c:v>
                </c:pt>
                <c:pt idx="643">
                  <c:v>-95349.99999999284</c:v>
                </c:pt>
                <c:pt idx="644">
                  <c:v>-95649.99999999284</c:v>
                </c:pt>
                <c:pt idx="645">
                  <c:v>-95949.999999992899</c:v>
                </c:pt>
                <c:pt idx="646">
                  <c:v>-96249.999999992899</c:v>
                </c:pt>
                <c:pt idx="647">
                  <c:v>-96549.99999999284</c:v>
                </c:pt>
                <c:pt idx="648">
                  <c:v>-96849.99999999284</c:v>
                </c:pt>
                <c:pt idx="649">
                  <c:v>-97149.999999992899</c:v>
                </c:pt>
                <c:pt idx="650">
                  <c:v>-97449.999999992899</c:v>
                </c:pt>
                <c:pt idx="651">
                  <c:v>-97749.99999999284</c:v>
                </c:pt>
                <c:pt idx="652">
                  <c:v>-98049.99999999284</c:v>
                </c:pt>
                <c:pt idx="653">
                  <c:v>-98349.999999992899</c:v>
                </c:pt>
                <c:pt idx="654">
                  <c:v>-98649.999999992899</c:v>
                </c:pt>
                <c:pt idx="655">
                  <c:v>-98949.999999992899</c:v>
                </c:pt>
                <c:pt idx="656">
                  <c:v>-99249.999999992899</c:v>
                </c:pt>
                <c:pt idx="657">
                  <c:v>-99549.999999992899</c:v>
                </c:pt>
                <c:pt idx="658">
                  <c:v>-99849.999999992899</c:v>
                </c:pt>
                <c:pt idx="659">
                  <c:v>-100149.9999999929</c:v>
                </c:pt>
                <c:pt idx="660">
                  <c:v>-100449.99999999296</c:v>
                </c:pt>
                <c:pt idx="661">
                  <c:v>-100749.9999999929</c:v>
                </c:pt>
                <c:pt idx="662">
                  <c:v>-101049.9999999929</c:v>
                </c:pt>
                <c:pt idx="663">
                  <c:v>-101349.99999999296</c:v>
                </c:pt>
                <c:pt idx="664">
                  <c:v>-101649.99999999296</c:v>
                </c:pt>
                <c:pt idx="665">
                  <c:v>-101949.99999999296</c:v>
                </c:pt>
                <c:pt idx="666">
                  <c:v>-102249.9999999929</c:v>
                </c:pt>
                <c:pt idx="667">
                  <c:v>-102549.99999999296</c:v>
                </c:pt>
                <c:pt idx="668">
                  <c:v>-102849.99999999296</c:v>
                </c:pt>
                <c:pt idx="669">
                  <c:v>-103149.99999999296</c:v>
                </c:pt>
                <c:pt idx="670">
                  <c:v>-103449.99999999296</c:v>
                </c:pt>
                <c:pt idx="671">
                  <c:v>-103749.99999999296</c:v>
                </c:pt>
                <c:pt idx="672">
                  <c:v>-104049.99999999296</c:v>
                </c:pt>
                <c:pt idx="673">
                  <c:v>-104349.99999999296</c:v>
                </c:pt>
                <c:pt idx="674">
                  <c:v>-104649.99999999302</c:v>
                </c:pt>
                <c:pt idx="675">
                  <c:v>-104949.99999999302</c:v>
                </c:pt>
                <c:pt idx="676">
                  <c:v>-105249.99999999296</c:v>
                </c:pt>
                <c:pt idx="677">
                  <c:v>-105549.99999999296</c:v>
                </c:pt>
                <c:pt idx="678">
                  <c:v>-105849.99999999302</c:v>
                </c:pt>
                <c:pt idx="679">
                  <c:v>-106149.99999999302</c:v>
                </c:pt>
                <c:pt idx="680">
                  <c:v>-106449.99999999302</c:v>
                </c:pt>
                <c:pt idx="681">
                  <c:v>-106749.99999999296</c:v>
                </c:pt>
                <c:pt idx="682">
                  <c:v>-107049.99999999302</c:v>
                </c:pt>
                <c:pt idx="683">
                  <c:v>-107349.99999999302</c:v>
                </c:pt>
                <c:pt idx="684">
                  <c:v>-107649.99999999302</c:v>
                </c:pt>
                <c:pt idx="685">
                  <c:v>-107949.99999999307</c:v>
                </c:pt>
                <c:pt idx="686">
                  <c:v>-108249.99999999302</c:v>
                </c:pt>
              </c:numCache>
            </c:numRef>
          </c:val>
        </c:ser>
        <c:marker val="1"/>
        <c:axId val="94810496"/>
        <c:axId val="94812032"/>
      </c:lineChart>
      <c:catAx>
        <c:axId val="94810496"/>
        <c:scaling>
          <c:orientation val="minMax"/>
        </c:scaling>
        <c:axPos val="b"/>
        <c:numFmt formatCode="#,##0.00;[Red]\-#,##0.00" sourceLinked="1"/>
        <c:tickLblPos val="nextTo"/>
        <c:crossAx val="94812032"/>
        <c:crosses val="autoZero"/>
        <c:auto val="1"/>
        <c:lblAlgn val="ctr"/>
        <c:lblOffset val="100"/>
        <c:tickLblSkip val="10"/>
        <c:tickMarkSkip val="10"/>
      </c:catAx>
      <c:valAx>
        <c:axId val="94812032"/>
        <c:scaling>
          <c:orientation val="minMax"/>
        </c:scaling>
        <c:axPos val="l"/>
        <c:majorGridlines/>
        <c:numFmt formatCode="#,##0" sourceLinked="1"/>
        <c:tickLblPos val="nextTo"/>
        <c:crossAx val="948104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412754</xdr:colOff>
      <xdr:row>19</xdr:row>
      <xdr:rowOff>116417</xdr:rowOff>
    </xdr:from>
    <xdr:to>
      <xdr:col>25</xdr:col>
      <xdr:colOff>486840</xdr:colOff>
      <xdr:row>44</xdr:row>
      <xdr:rowOff>148168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AB1214"/>
  <sheetViews>
    <sheetView tabSelected="1" zoomScale="90" zoomScaleNormal="90" workbookViewId="0">
      <pane ySplit="21" topLeftCell="A22" activePane="bottomLeft" state="frozen"/>
      <selection pane="bottomLeft" activeCell="K13" sqref="K13"/>
    </sheetView>
  </sheetViews>
  <sheetFormatPr defaultRowHeight="12.75"/>
  <cols>
    <col min="1" max="1" width="0.75" style="5" customWidth="1"/>
    <col min="2" max="3" width="7.625" style="5" customWidth="1"/>
    <col min="4" max="5" width="9.625" style="4" customWidth="1"/>
    <col min="6" max="6" width="9.625" style="4" hidden="1" customWidth="1"/>
    <col min="7" max="7" width="10.75" style="4" customWidth="1"/>
    <col min="8" max="8" width="10" style="5" customWidth="1"/>
    <col min="9" max="10" width="9.625" style="4" customWidth="1"/>
    <col min="11" max="11" width="9" style="5" customWidth="1"/>
    <col min="12" max="13" width="8.25" style="6" hidden="1" customWidth="1"/>
    <col min="14" max="14" width="7.625" style="5" customWidth="1"/>
    <col min="15" max="15" width="8.625" style="5" customWidth="1"/>
    <col min="16" max="16" width="9.5" style="5" customWidth="1"/>
    <col min="17" max="17" width="10.25" style="5" customWidth="1"/>
    <col min="18" max="18" width="10.25" style="5" hidden="1" customWidth="1"/>
    <col min="19" max="19" width="9.625" style="5" customWidth="1"/>
    <col min="20" max="20" width="11.125" style="5" bestFit="1" customWidth="1"/>
    <col min="21" max="21" width="8.75" style="5" customWidth="1"/>
    <col min="22" max="22" width="9.375" style="5" customWidth="1"/>
    <col min="23" max="23" width="7.75" style="5" hidden="1" customWidth="1"/>
    <col min="24" max="24" width="6.625" style="5" hidden="1" customWidth="1"/>
    <col min="25" max="25" width="12.5" style="5" customWidth="1"/>
    <col min="26" max="27" width="9.25" style="5" customWidth="1"/>
    <col min="28" max="28" width="8.5" style="6" customWidth="1"/>
    <col min="29" max="29" width="8.375" style="5" customWidth="1"/>
    <col min="30" max="16384" width="9" style="5"/>
  </cols>
  <sheetData>
    <row r="1" spans="2:28" ht="15" customHeight="1">
      <c r="B1" s="1" t="s">
        <v>0</v>
      </c>
      <c r="C1" s="1"/>
      <c r="D1" s="1"/>
      <c r="E1" s="1"/>
      <c r="F1" s="2"/>
      <c r="G1" s="3" t="s">
        <v>1</v>
      </c>
      <c r="H1" s="3"/>
      <c r="I1" s="3"/>
      <c r="Y1" s="7"/>
      <c r="Z1" s="8"/>
    </row>
    <row r="2" spans="2:28" ht="13.5" customHeight="1">
      <c r="B2" s="9" t="s">
        <v>2</v>
      </c>
      <c r="C2" s="10"/>
      <c r="D2" s="10"/>
      <c r="E2" s="10"/>
      <c r="F2" s="10"/>
      <c r="G2" s="10"/>
      <c r="H2" s="10"/>
      <c r="I2" s="10"/>
      <c r="J2" s="10"/>
      <c r="K2" s="11"/>
      <c r="N2" s="12" t="s">
        <v>3</v>
      </c>
      <c r="O2" s="13"/>
      <c r="P2" s="13"/>
      <c r="Q2" s="13"/>
      <c r="R2" s="13"/>
      <c r="S2" s="13"/>
      <c r="T2" s="13"/>
      <c r="U2" s="13"/>
      <c r="V2" s="14"/>
      <c r="W2" s="15"/>
      <c r="X2" s="15"/>
      <c r="Y2" s="16" t="s">
        <v>4</v>
      </c>
      <c r="Z2" s="17"/>
      <c r="AA2" s="18"/>
    </row>
    <row r="3" spans="2:28" ht="13.5" customHeight="1">
      <c r="B3" s="19" t="s">
        <v>5</v>
      </c>
      <c r="C3" s="20"/>
      <c r="D3" s="21">
        <v>100000</v>
      </c>
      <c r="E3" s="22" t="s">
        <v>6</v>
      </c>
      <c r="F3" s="22"/>
      <c r="G3" s="23" t="s">
        <v>7</v>
      </c>
      <c r="H3" s="24"/>
      <c r="I3" s="25">
        <f>D5*D10/D4</f>
        <v>35614.400000000001</v>
      </c>
      <c r="J3" s="22" t="s">
        <v>6</v>
      </c>
      <c r="N3" s="19" t="s">
        <v>5</v>
      </c>
      <c r="O3" s="26"/>
      <c r="P3" s="27">
        <f>D3</f>
        <v>100000</v>
      </c>
      <c r="Q3" s="22" t="s">
        <v>6</v>
      </c>
      <c r="R3" s="22"/>
      <c r="S3" s="24" t="s">
        <v>8</v>
      </c>
      <c r="T3" s="24"/>
      <c r="U3" s="25">
        <f>P5*P10/P4</f>
        <v>26316.400000000001</v>
      </c>
      <c r="V3" s="22" t="s">
        <v>6</v>
      </c>
      <c r="W3" s="22"/>
      <c r="X3" s="22"/>
      <c r="Y3" s="28" t="s">
        <v>9</v>
      </c>
      <c r="Z3" s="29">
        <f>MAX(AA22:AA1021)</f>
        <v>110</v>
      </c>
      <c r="AA3" s="22" t="s">
        <v>10</v>
      </c>
      <c r="AB3" s="22"/>
    </row>
    <row r="4" spans="2:28" ht="13.5" customHeight="1">
      <c r="B4" s="19" t="s">
        <v>11</v>
      </c>
      <c r="C4" s="20"/>
      <c r="D4" s="30">
        <v>25</v>
      </c>
      <c r="E4" s="22" t="s">
        <v>12</v>
      </c>
      <c r="F4" s="22"/>
      <c r="G4" s="31" t="s">
        <v>13</v>
      </c>
      <c r="H4" s="32"/>
      <c r="I4" s="33">
        <f>(I3-D3)/D5+D10</f>
        <v>73.095079646017695</v>
      </c>
      <c r="J4" s="22" t="s">
        <v>6</v>
      </c>
      <c r="N4" s="19" t="s">
        <v>11</v>
      </c>
      <c r="O4" s="26"/>
      <c r="P4" s="27">
        <f>D4</f>
        <v>25</v>
      </c>
      <c r="Q4" s="22" t="s">
        <v>12</v>
      </c>
      <c r="R4" s="22"/>
      <c r="S4" s="31" t="s">
        <v>14</v>
      </c>
      <c r="T4" s="32"/>
      <c r="U4" s="33">
        <f>(P3-U3)/P5+P10</f>
        <v>88.143807228915662</v>
      </c>
      <c r="V4" s="22" t="s">
        <v>6</v>
      </c>
      <c r="W4" s="22"/>
      <c r="X4" s="22"/>
      <c r="Y4" s="34" t="s">
        <v>15</v>
      </c>
      <c r="Z4" s="29">
        <f>MIN(AA22:AA1021)</f>
        <v>56.100000000002503</v>
      </c>
      <c r="AA4" s="22" t="s">
        <v>10</v>
      </c>
      <c r="AB4" s="22"/>
    </row>
    <row r="5" spans="2:28" ht="13.5" customHeight="1">
      <c r="B5" s="35" t="s">
        <v>58</v>
      </c>
      <c r="C5" s="26"/>
      <c r="D5" s="27">
        <f>SUM(E12:E19)</f>
        <v>11300</v>
      </c>
      <c r="E5" s="22" t="s">
        <v>16</v>
      </c>
      <c r="F5" s="22"/>
      <c r="G5" s="23" t="s">
        <v>17</v>
      </c>
      <c r="H5" s="24"/>
      <c r="I5" s="36">
        <f>D5</f>
        <v>11300</v>
      </c>
      <c r="J5" s="22" t="s">
        <v>18</v>
      </c>
      <c r="N5" s="35" t="s">
        <v>59</v>
      </c>
      <c r="O5" s="26"/>
      <c r="P5" s="27">
        <f>SUM(Q12:Q19)</f>
        <v>8300</v>
      </c>
      <c r="Q5" s="22" t="s">
        <v>16</v>
      </c>
      <c r="R5" s="22"/>
      <c r="S5" s="23" t="s">
        <v>19</v>
      </c>
      <c r="T5" s="24"/>
      <c r="U5" s="36">
        <f>P5</f>
        <v>8300</v>
      </c>
      <c r="V5" s="37" t="s">
        <v>18</v>
      </c>
      <c r="W5" s="37"/>
      <c r="X5" s="37"/>
      <c r="Y5" s="34" t="s">
        <v>20</v>
      </c>
      <c r="Z5" s="29">
        <f>Z3-Z4</f>
        <v>53.899999999997497</v>
      </c>
      <c r="AA5" s="22" t="s">
        <v>10</v>
      </c>
      <c r="AB5" s="22"/>
    </row>
    <row r="6" spans="2:28" ht="13.5" customHeight="1">
      <c r="B6" s="19" t="s">
        <v>21</v>
      </c>
      <c r="C6" s="20"/>
      <c r="D6" s="38">
        <v>1000</v>
      </c>
      <c r="E6" s="22" t="s">
        <v>16</v>
      </c>
      <c r="F6" s="22"/>
      <c r="G6" s="23" t="s">
        <v>22</v>
      </c>
      <c r="H6" s="24"/>
      <c r="I6" s="36">
        <f>I5/(D8*D6)</f>
        <v>37.666666666666664</v>
      </c>
      <c r="J6" s="22" t="s">
        <v>23</v>
      </c>
      <c r="N6" s="19" t="s">
        <v>24</v>
      </c>
      <c r="O6" s="20"/>
      <c r="P6" s="38">
        <v>1000</v>
      </c>
      <c r="Q6" s="22" t="s">
        <v>16</v>
      </c>
      <c r="R6" s="22"/>
      <c r="S6" s="23" t="s">
        <v>22</v>
      </c>
      <c r="T6" s="24"/>
      <c r="U6" s="36">
        <f>U5/(P8*P6)</f>
        <v>27.666666666666668</v>
      </c>
      <c r="V6" s="37" t="s">
        <v>23</v>
      </c>
      <c r="W6" s="37"/>
      <c r="X6" s="37"/>
      <c r="Y6" s="28" t="s">
        <v>25</v>
      </c>
      <c r="Z6" s="39">
        <f>MAX(Y22:Y1021)</f>
        <v>97550.000000000087</v>
      </c>
      <c r="AA6" s="22" t="s">
        <v>18</v>
      </c>
      <c r="AB6" s="22"/>
    </row>
    <row r="7" spans="2:28" ht="13.5" customHeight="1">
      <c r="B7" s="19" t="s">
        <v>26</v>
      </c>
      <c r="C7" s="20"/>
      <c r="D7" s="40">
        <v>0.1</v>
      </c>
      <c r="E7" s="22" t="s">
        <v>6</v>
      </c>
      <c r="F7" s="22"/>
      <c r="G7" s="23" t="s">
        <v>27</v>
      </c>
      <c r="H7" s="24"/>
      <c r="I7" s="41">
        <f>MAX(L22:L1021)</f>
        <v>110</v>
      </c>
      <c r="J7" s="22" t="s">
        <v>10</v>
      </c>
      <c r="N7" s="19" t="s">
        <v>28</v>
      </c>
      <c r="O7" s="26"/>
      <c r="P7" s="42">
        <f>D7</f>
        <v>0.1</v>
      </c>
      <c r="Q7" s="22" t="s">
        <v>6</v>
      </c>
      <c r="R7" s="22"/>
      <c r="S7" s="23" t="s">
        <v>27</v>
      </c>
      <c r="T7" s="24"/>
      <c r="U7" s="41">
        <f>MAX(W22:W1021)</f>
        <v>88.100000000001245</v>
      </c>
      <c r="V7" s="22" t="s">
        <v>10</v>
      </c>
      <c r="W7" s="15"/>
      <c r="X7" s="15"/>
      <c r="Y7" s="28" t="s">
        <v>29</v>
      </c>
      <c r="Z7" s="43">
        <f>AVERAGEIFS(N22:N1021,Y22:Y1021,"="&amp;Z6)</f>
        <v>110</v>
      </c>
      <c r="AA7" s="22" t="s">
        <v>10</v>
      </c>
      <c r="AB7" s="22"/>
    </row>
    <row r="8" spans="2:28" ht="13.5" customHeight="1">
      <c r="B8" s="19" t="s">
        <v>30</v>
      </c>
      <c r="C8" s="20"/>
      <c r="D8" s="40">
        <v>0.3</v>
      </c>
      <c r="E8" s="22" t="s">
        <v>6</v>
      </c>
      <c r="F8" s="22"/>
      <c r="G8" s="23" t="s">
        <v>31</v>
      </c>
      <c r="H8" s="24"/>
      <c r="I8" s="41">
        <f>MIN(L22:L1021)</f>
        <v>73.100000000002098</v>
      </c>
      <c r="J8" s="22" t="s">
        <v>10</v>
      </c>
      <c r="N8" s="19" t="s">
        <v>30</v>
      </c>
      <c r="O8" s="20"/>
      <c r="P8" s="40">
        <v>0.3</v>
      </c>
      <c r="Q8" s="22" t="s">
        <v>6</v>
      </c>
      <c r="R8" s="22"/>
      <c r="S8" s="23" t="s">
        <v>31</v>
      </c>
      <c r="T8" s="24"/>
      <c r="U8" s="41">
        <f>MIN(W22:W1021)</f>
        <v>10.100000000001954</v>
      </c>
      <c r="V8" s="22" t="s">
        <v>10</v>
      </c>
      <c r="W8" s="15"/>
      <c r="X8" s="15"/>
      <c r="Y8" s="44" t="s">
        <v>32</v>
      </c>
      <c r="Z8" s="45">
        <f>(MAX(AB22:AB1021))</f>
        <v>110</v>
      </c>
      <c r="AA8" s="22" t="s">
        <v>10</v>
      </c>
      <c r="AB8" s="22"/>
    </row>
    <row r="9" spans="2:28" ht="13.5" customHeight="1">
      <c r="B9" s="19" t="s">
        <v>33</v>
      </c>
      <c r="C9" s="20"/>
      <c r="D9" s="46">
        <v>110</v>
      </c>
      <c r="E9" s="22" t="s">
        <v>10</v>
      </c>
      <c r="F9" s="22"/>
      <c r="G9" s="23" t="s">
        <v>20</v>
      </c>
      <c r="H9" s="24"/>
      <c r="I9" s="47">
        <f>I7-I8</f>
        <v>36.899999999997902</v>
      </c>
      <c r="J9" s="22" t="s">
        <v>10</v>
      </c>
      <c r="N9" s="19" t="s">
        <v>33</v>
      </c>
      <c r="O9" s="26"/>
      <c r="P9" s="48">
        <f>D9</f>
        <v>110</v>
      </c>
      <c r="Q9" s="22" t="s">
        <v>10</v>
      </c>
      <c r="R9" s="22"/>
      <c r="S9" s="23" t="s">
        <v>20</v>
      </c>
      <c r="T9" s="24"/>
      <c r="U9" s="47">
        <f>U7-U8</f>
        <v>77.999999999999289</v>
      </c>
      <c r="V9" s="22" t="s">
        <v>10</v>
      </c>
      <c r="W9" s="15"/>
      <c r="X9" s="15"/>
      <c r="Y9" s="44" t="s">
        <v>34</v>
      </c>
      <c r="Z9" s="45">
        <f>(MIN(AB22:AB1021))</f>
        <v>77.500000000001847</v>
      </c>
      <c r="AA9" s="22" t="s">
        <v>10</v>
      </c>
      <c r="AB9" s="22"/>
    </row>
    <row r="10" spans="2:28" ht="13.5" customHeight="1">
      <c r="B10" s="35" t="s">
        <v>35</v>
      </c>
      <c r="C10" s="26"/>
      <c r="D10" s="48">
        <f>SUM(F12:F19)/D5</f>
        <v>78.792920353982296</v>
      </c>
      <c r="E10" s="22" t="s">
        <v>10</v>
      </c>
      <c r="F10" s="22"/>
      <c r="G10" s="49" t="s">
        <v>36</v>
      </c>
      <c r="H10" s="49"/>
      <c r="I10" s="50">
        <f>MAX(H22:H1021)</f>
        <v>352640.00000000006</v>
      </c>
      <c r="J10" s="22" t="s">
        <v>18</v>
      </c>
      <c r="N10" s="35" t="s">
        <v>37</v>
      </c>
      <c r="O10" s="26"/>
      <c r="P10" s="48">
        <f>SUM(R12:R19)/P5</f>
        <v>79.266265060240968</v>
      </c>
      <c r="Q10" s="22" t="s">
        <v>10</v>
      </c>
      <c r="R10" s="22"/>
      <c r="S10" s="49" t="s">
        <v>36</v>
      </c>
      <c r="T10" s="49"/>
      <c r="U10" s="50">
        <f>MAX(S22:S1021)</f>
        <v>574079.99999998382</v>
      </c>
      <c r="V10" s="22" t="s">
        <v>18</v>
      </c>
      <c r="W10" s="15"/>
      <c r="X10" s="15"/>
      <c r="Y10" s="15"/>
    </row>
    <row r="11" spans="2:28" ht="13.5" customHeight="1">
      <c r="B11" s="35" t="s">
        <v>38</v>
      </c>
      <c r="C11" s="20"/>
      <c r="D11" s="40">
        <v>79</v>
      </c>
      <c r="E11" s="22" t="s">
        <v>10</v>
      </c>
      <c r="F11" s="22"/>
      <c r="G11" s="49" t="s">
        <v>39</v>
      </c>
      <c r="H11" s="49"/>
      <c r="I11" s="51">
        <f>AVERAGEIFS(C22:C1021,H22:H1021,"="&amp;I10)</f>
        <v>110</v>
      </c>
      <c r="J11" s="22" t="s">
        <v>10</v>
      </c>
      <c r="N11" s="35" t="s">
        <v>40</v>
      </c>
      <c r="O11" s="20"/>
      <c r="P11" s="40">
        <v>79</v>
      </c>
      <c r="Q11" s="22" t="s">
        <v>10</v>
      </c>
      <c r="R11" s="22"/>
      <c r="S11" s="49" t="s">
        <v>39</v>
      </c>
      <c r="T11" s="49"/>
      <c r="U11" s="51">
        <f>AVERAGEIFS(N22:N1021,S22:S1021,"="&amp;U10)</f>
        <v>10.100000000001954</v>
      </c>
      <c r="V11" s="22" t="s">
        <v>10</v>
      </c>
      <c r="W11" s="15"/>
      <c r="X11" s="15"/>
      <c r="Y11" s="15"/>
    </row>
    <row r="12" spans="2:28" s="2" customFormat="1">
      <c r="B12" s="52" t="s">
        <v>41</v>
      </c>
      <c r="C12" s="52"/>
      <c r="D12" s="53">
        <v>79</v>
      </c>
      <c r="E12" s="54">
        <v>1000</v>
      </c>
      <c r="F12" s="55">
        <f>D12*E12</f>
        <v>79000</v>
      </c>
      <c r="G12" s="56" t="s">
        <v>32</v>
      </c>
      <c r="H12" s="56"/>
      <c r="I12" s="45">
        <f>(MAX(M21:M1020))</f>
        <v>110</v>
      </c>
      <c r="J12" s="22" t="s">
        <v>10</v>
      </c>
      <c r="K12" s="5"/>
      <c r="L12" s="57"/>
      <c r="M12" s="57"/>
      <c r="N12" s="52" t="s">
        <v>42</v>
      </c>
      <c r="O12" s="58"/>
      <c r="P12" s="53">
        <v>79.099999999999994</v>
      </c>
      <c r="Q12" s="54">
        <v>900</v>
      </c>
      <c r="R12" s="55">
        <f>P12*Q12</f>
        <v>71190</v>
      </c>
      <c r="S12" s="23" t="s">
        <v>32</v>
      </c>
      <c r="T12" s="23"/>
      <c r="U12" s="45">
        <f>(MAX(X22:X1021))</f>
        <v>79.200000000001751</v>
      </c>
      <c r="V12" s="22" t="s">
        <v>10</v>
      </c>
      <c r="W12" s="15"/>
      <c r="X12" s="15"/>
      <c r="Y12" s="15"/>
      <c r="Z12" s="5"/>
      <c r="AA12" s="5"/>
      <c r="AB12" s="59"/>
    </row>
    <row r="13" spans="2:28" s="2" customFormat="1">
      <c r="B13" s="52"/>
      <c r="C13" s="52"/>
      <c r="D13" s="53">
        <v>78.900000000000006</v>
      </c>
      <c r="E13" s="54">
        <v>3400</v>
      </c>
      <c r="F13" s="55">
        <f t="shared" ref="F13:F18" si="0">D13*E13</f>
        <v>268260</v>
      </c>
      <c r="G13" s="23" t="s">
        <v>43</v>
      </c>
      <c r="H13" s="23"/>
      <c r="I13" s="45">
        <f>(MIN(M22:M1021))</f>
        <v>78.800000000001774</v>
      </c>
      <c r="J13" s="22" t="s">
        <v>10</v>
      </c>
      <c r="K13" s="60"/>
      <c r="L13" s="57"/>
      <c r="M13" s="57"/>
      <c r="N13" s="52"/>
      <c r="O13" s="58"/>
      <c r="P13" s="53">
        <v>79.2</v>
      </c>
      <c r="Q13" s="54">
        <v>3000</v>
      </c>
      <c r="R13" s="55">
        <f t="shared" ref="R13:R18" si="1">P13*Q13</f>
        <v>237600</v>
      </c>
      <c r="S13" s="23" t="s">
        <v>43</v>
      </c>
      <c r="T13" s="23"/>
      <c r="U13" s="45">
        <f>(MIN(X22:X1021))</f>
        <v>10.100000000001954</v>
      </c>
      <c r="V13" s="22" t="s">
        <v>10</v>
      </c>
      <c r="W13" s="60"/>
      <c r="X13" s="60"/>
      <c r="Y13" s="15"/>
      <c r="Z13" s="5"/>
      <c r="AA13" s="5"/>
      <c r="AB13" s="59"/>
    </row>
    <row r="14" spans="2:28" s="2" customFormat="1">
      <c r="B14" s="52"/>
      <c r="C14" s="52"/>
      <c r="D14" s="53">
        <v>78.8</v>
      </c>
      <c r="E14" s="54">
        <v>2700</v>
      </c>
      <c r="F14" s="55">
        <f t="shared" si="0"/>
        <v>212760</v>
      </c>
      <c r="G14" s="61"/>
      <c r="H14" s="60"/>
      <c r="I14" s="22"/>
      <c r="J14" s="22"/>
      <c r="K14" s="60"/>
      <c r="L14" s="57"/>
      <c r="M14" s="57"/>
      <c r="N14" s="52"/>
      <c r="O14" s="58"/>
      <c r="P14" s="53">
        <v>79.3</v>
      </c>
      <c r="Q14" s="54">
        <v>2400</v>
      </c>
      <c r="R14" s="55">
        <f t="shared" si="1"/>
        <v>190320</v>
      </c>
      <c r="S14" s="60"/>
      <c r="T14" s="60"/>
      <c r="U14" s="60"/>
      <c r="V14" s="60"/>
      <c r="W14" s="60"/>
      <c r="X14" s="60"/>
      <c r="Y14" s="15"/>
      <c r="Z14" s="5"/>
      <c r="AA14" s="5"/>
      <c r="AB14" s="59"/>
    </row>
    <row r="15" spans="2:28" s="2" customFormat="1">
      <c r="B15" s="52"/>
      <c r="C15" s="52"/>
      <c r="D15" s="53">
        <v>78.7</v>
      </c>
      <c r="E15" s="54">
        <v>2200</v>
      </c>
      <c r="F15" s="55">
        <f t="shared" si="0"/>
        <v>173140</v>
      </c>
      <c r="G15" s="61"/>
      <c r="H15" s="60"/>
      <c r="I15" s="22"/>
      <c r="J15" s="22"/>
      <c r="K15" s="60"/>
      <c r="L15" s="57"/>
      <c r="M15" s="57"/>
      <c r="N15" s="52"/>
      <c r="O15" s="58"/>
      <c r="P15" s="53">
        <v>79.400000000000006</v>
      </c>
      <c r="Q15" s="54">
        <v>2000</v>
      </c>
      <c r="R15" s="55">
        <f t="shared" si="1"/>
        <v>158800</v>
      </c>
      <c r="S15" s="60"/>
      <c r="T15" s="60"/>
      <c r="U15" s="60"/>
      <c r="V15" s="60"/>
      <c r="W15" s="60"/>
      <c r="X15" s="60"/>
      <c r="Y15" s="15"/>
      <c r="Z15" s="5"/>
      <c r="AA15" s="5"/>
      <c r="AB15" s="59"/>
    </row>
    <row r="16" spans="2:28" s="2" customFormat="1">
      <c r="B16" s="52"/>
      <c r="C16" s="52"/>
      <c r="D16" s="53">
        <v>78.599999999999994</v>
      </c>
      <c r="E16" s="54">
        <v>2000</v>
      </c>
      <c r="F16" s="55">
        <f t="shared" si="0"/>
        <v>157200</v>
      </c>
      <c r="G16" s="61"/>
      <c r="H16" s="60"/>
      <c r="I16" s="22"/>
      <c r="J16" s="22"/>
      <c r="K16" s="60"/>
      <c r="L16" s="57"/>
      <c r="M16" s="57"/>
      <c r="N16" s="52"/>
      <c r="O16" s="58"/>
      <c r="P16" s="53">
        <v>79.5</v>
      </c>
      <c r="Q16" s="54"/>
      <c r="R16" s="55">
        <f t="shared" si="1"/>
        <v>0</v>
      </c>
      <c r="S16" s="60"/>
      <c r="T16" s="60"/>
      <c r="U16" s="60"/>
      <c r="V16" s="60"/>
      <c r="W16" s="60"/>
      <c r="X16" s="60"/>
      <c r="Y16" s="15"/>
      <c r="Z16" s="5"/>
      <c r="AA16" s="5"/>
      <c r="AB16" s="59"/>
    </row>
    <row r="17" spans="2:28" s="2" customFormat="1">
      <c r="B17" s="52"/>
      <c r="C17" s="52"/>
      <c r="D17" s="53">
        <v>78.5</v>
      </c>
      <c r="E17" s="54"/>
      <c r="F17" s="55">
        <f t="shared" si="0"/>
        <v>0</v>
      </c>
      <c r="G17" s="61"/>
      <c r="H17" s="60"/>
      <c r="I17" s="22"/>
      <c r="J17" s="22"/>
      <c r="K17" s="60"/>
      <c r="L17" s="57"/>
      <c r="M17" s="57"/>
      <c r="N17" s="52"/>
      <c r="O17" s="58"/>
      <c r="P17" s="53">
        <v>79.599999999999994</v>
      </c>
      <c r="Q17" s="54"/>
      <c r="R17" s="55">
        <f t="shared" si="1"/>
        <v>0</v>
      </c>
      <c r="S17" s="60"/>
      <c r="T17" s="60"/>
      <c r="U17" s="60"/>
      <c r="V17" s="60"/>
      <c r="W17" s="60"/>
      <c r="X17" s="60"/>
      <c r="Y17" s="15"/>
      <c r="Z17" s="5"/>
      <c r="AA17" s="5"/>
      <c r="AB17" s="59"/>
    </row>
    <row r="18" spans="2:28" s="2" customFormat="1">
      <c r="B18" s="52"/>
      <c r="C18" s="52"/>
      <c r="D18" s="53">
        <v>78.400000000000006</v>
      </c>
      <c r="E18" s="54"/>
      <c r="F18" s="55">
        <f t="shared" si="0"/>
        <v>0</v>
      </c>
      <c r="G18" s="61"/>
      <c r="H18" s="60"/>
      <c r="I18" s="22"/>
      <c r="J18" s="22"/>
      <c r="K18" s="60"/>
      <c r="L18" s="57"/>
      <c r="M18" s="57"/>
      <c r="N18" s="52"/>
      <c r="O18" s="58"/>
      <c r="P18" s="53">
        <v>79.7</v>
      </c>
      <c r="Q18" s="54"/>
      <c r="R18" s="55">
        <f t="shared" si="1"/>
        <v>0</v>
      </c>
      <c r="S18" s="60"/>
      <c r="T18" s="60"/>
      <c r="U18" s="60"/>
      <c r="V18" s="60"/>
      <c r="W18" s="60"/>
      <c r="X18" s="60"/>
      <c r="Y18" s="15"/>
      <c r="Z18" s="5"/>
      <c r="AA18" s="5"/>
      <c r="AB18" s="59"/>
    </row>
    <row r="19" spans="2:28" s="2" customFormat="1">
      <c r="B19" s="52"/>
      <c r="C19" s="52"/>
      <c r="D19" s="53">
        <v>78.3</v>
      </c>
      <c r="E19" s="54"/>
      <c r="F19" s="55">
        <f>D19*E19</f>
        <v>0</v>
      </c>
      <c r="G19" s="61"/>
      <c r="H19" s="60"/>
      <c r="I19" s="22"/>
      <c r="J19" s="22"/>
      <c r="K19" s="60"/>
      <c r="L19" s="57"/>
      <c r="M19" s="57"/>
      <c r="N19" s="52"/>
      <c r="O19" s="58"/>
      <c r="P19" s="53">
        <v>79.800000000000097</v>
      </c>
      <c r="Q19" s="54"/>
      <c r="R19" s="55">
        <f>P19*Q19</f>
        <v>0</v>
      </c>
      <c r="S19" s="60"/>
      <c r="T19" s="60"/>
      <c r="U19" s="60"/>
      <c r="V19" s="60"/>
      <c r="W19" s="60"/>
      <c r="X19" s="60"/>
      <c r="Y19" s="15"/>
      <c r="Z19" s="5"/>
      <c r="AA19" s="5"/>
      <c r="AB19" s="59"/>
    </row>
    <row r="20" spans="2:28" s="2" customFormat="1">
      <c r="B20" s="62"/>
      <c r="C20" s="63"/>
      <c r="D20" s="64"/>
      <c r="E20" s="64"/>
      <c r="F20" s="64"/>
      <c r="G20" s="61"/>
      <c r="H20" s="60"/>
      <c r="I20" s="22"/>
      <c r="J20" s="22"/>
      <c r="K20" s="60"/>
      <c r="L20" s="57"/>
      <c r="M20" s="57"/>
      <c r="N20" s="62"/>
      <c r="O20" s="63"/>
      <c r="P20" s="64"/>
      <c r="Q20" s="64"/>
      <c r="R20" s="64"/>
      <c r="S20" s="60"/>
      <c r="T20" s="60"/>
      <c r="U20" s="60"/>
      <c r="V20" s="60"/>
      <c r="W20" s="60"/>
      <c r="X20" s="60"/>
      <c r="Y20" s="15"/>
      <c r="Z20" s="5"/>
      <c r="AA20" s="5"/>
      <c r="AB20" s="59"/>
    </row>
    <row r="21" spans="2:28" s="2" customFormat="1" ht="36">
      <c r="B21" s="60" t="s">
        <v>44</v>
      </c>
      <c r="C21" s="60" t="s">
        <v>45</v>
      </c>
      <c r="D21" s="61" t="s">
        <v>46</v>
      </c>
      <c r="E21" s="65" t="s">
        <v>47</v>
      </c>
      <c r="F21" s="65"/>
      <c r="G21" s="66" t="s">
        <v>48</v>
      </c>
      <c r="H21" s="67" t="s">
        <v>49</v>
      </c>
      <c r="I21" s="66" t="s">
        <v>50</v>
      </c>
      <c r="J21" s="68" t="s">
        <v>51</v>
      </c>
      <c r="K21" s="61" t="s">
        <v>52</v>
      </c>
      <c r="L21" s="69" t="s">
        <v>53</v>
      </c>
      <c r="M21" s="69" t="s">
        <v>54</v>
      </c>
      <c r="N21" s="60" t="s">
        <v>45</v>
      </c>
      <c r="O21" s="61" t="s">
        <v>46</v>
      </c>
      <c r="P21" s="65" t="s">
        <v>47</v>
      </c>
      <c r="Q21" s="66" t="s">
        <v>48</v>
      </c>
      <c r="R21" s="66"/>
      <c r="S21" s="67" t="s">
        <v>49</v>
      </c>
      <c r="T21" s="66" t="s">
        <v>55</v>
      </c>
      <c r="U21" s="68" t="s">
        <v>7</v>
      </c>
      <c r="V21" s="61" t="s">
        <v>52</v>
      </c>
      <c r="W21" s="69" t="s">
        <v>53</v>
      </c>
      <c r="X21" s="69" t="s">
        <v>54</v>
      </c>
      <c r="Y21" s="70" t="s">
        <v>56</v>
      </c>
      <c r="Z21" s="2" t="s">
        <v>57</v>
      </c>
      <c r="AA21" s="69" t="s">
        <v>53</v>
      </c>
      <c r="AB21" s="69" t="s">
        <v>54</v>
      </c>
    </row>
    <row r="22" spans="2:28">
      <c r="B22" s="15">
        <v>1</v>
      </c>
      <c r="C22" s="71">
        <f>D9</f>
        <v>110</v>
      </c>
      <c r="D22" s="25">
        <f>(C22-$D$10)*$D$5</f>
        <v>352640.00000000006</v>
      </c>
      <c r="E22" s="25">
        <f>IF(($D$11-C22)*$D$6&lt;=0,($D$11-C22)*$D$6,0)</f>
        <v>-31000</v>
      </c>
      <c r="F22" s="25"/>
      <c r="G22" s="25">
        <f>SUMIF($E$22:$E$1021,"&gt;="&amp;E22)</f>
        <v>-4820500.0000002729</v>
      </c>
      <c r="H22" s="25">
        <f>D22</f>
        <v>352640.00000000006</v>
      </c>
      <c r="I22" s="25">
        <f t="shared" ref="I22:I85" si="2">IF((C22-$D$11)/$D$7*$D$6+$D$6&gt;=0,(C22-$D$11)/$D$7*$D$6+$D$6,0)</f>
        <v>311000</v>
      </c>
      <c r="J22" s="25">
        <f t="shared" ref="J22:J85" si="3">I22*(C22+$D$11)/2/$D$4</f>
        <v>1175580</v>
      </c>
      <c r="K22" s="25">
        <f t="shared" ref="K22:K85" si="4">($D$3+H22)/$I$3*100</f>
        <v>1270.9465834044656</v>
      </c>
      <c r="L22" s="6">
        <f>IF(K22&gt;100,C22,"")</f>
        <v>110</v>
      </c>
      <c r="M22" s="6">
        <f>IF(H22&gt;-1,C22,"")</f>
        <v>110</v>
      </c>
      <c r="N22" s="71">
        <f>P9</f>
        <v>110</v>
      </c>
      <c r="O22" s="25">
        <f>($P$10-C22)*$P$5</f>
        <v>-255089.99999999997</v>
      </c>
      <c r="P22" s="25">
        <f>IF((N22-$P$11)*$P$6&lt;=0,(N22-$P$11)*$P$6,0)</f>
        <v>0</v>
      </c>
      <c r="Q22" s="25">
        <f>SUMIF($P$22:$P$1021,"&gt;="&amp;P22)</f>
        <v>0</v>
      </c>
      <c r="R22" s="25"/>
      <c r="S22" s="25">
        <f t="shared" ref="S22:S85" si="5">O22</f>
        <v>-255089.99999999997</v>
      </c>
      <c r="T22" s="25">
        <f t="shared" ref="T22:T85" si="6">IF(($P$11-N22)/$P$7*$P$6+$P$6&gt;=0,($P$11-N22)/$P$7*$P$6+$P$6,0)</f>
        <v>0</v>
      </c>
      <c r="U22" s="25">
        <f>T22*(N22+$P$11)/2/$P$4</f>
        <v>0</v>
      </c>
      <c r="V22" s="25">
        <f>($P$3+S22)/$U$3*100</f>
        <v>-589.32832758279994</v>
      </c>
      <c r="W22" s="6" t="str">
        <f>IF(V22&gt;100,N22,"")</f>
        <v/>
      </c>
      <c r="X22" s="6" t="str">
        <f>IF(S22&gt;-1,N22,"")</f>
        <v/>
      </c>
      <c r="Y22" s="4">
        <f>H22+S22</f>
        <v>97550.000000000087</v>
      </c>
      <c r="Z22" s="4">
        <f>($P$3+Y22)/IF($I$3&gt;=$U$3,$I$3,$U$3)*100</f>
        <v>554.69136079787972</v>
      </c>
      <c r="AA22" s="6">
        <f>IF(Z22&gt;100,N22,"")</f>
        <v>110</v>
      </c>
      <c r="AB22" s="6">
        <f t="shared" ref="AB22:AB85" si="7">IF(Y22&gt;-1,N22,"")</f>
        <v>110</v>
      </c>
    </row>
    <row r="23" spans="2:28">
      <c r="B23" s="15">
        <v>2</v>
      </c>
      <c r="C23" s="71">
        <f>C22-$D$7</f>
        <v>109.9</v>
      </c>
      <c r="D23" s="25">
        <f>(C23-$D$10)*$D$5</f>
        <v>351510.00000000012</v>
      </c>
      <c r="E23" s="25">
        <f t="shared" ref="E23:E86" si="8">IF(($D$11-C23)*$D$6&lt;=0,($D$11-C23)*$D$6,0)</f>
        <v>-30900.000000000007</v>
      </c>
      <c r="F23" s="25"/>
      <c r="G23" s="25">
        <f t="shared" ref="G23:G86" si="9">SUMIF($E$22:$E$1021,"&gt;="&amp;E23)</f>
        <v>-4789500.0000002729</v>
      </c>
      <c r="H23" s="25">
        <f t="shared" ref="H23:H86" si="10">D23</f>
        <v>351510.00000000012</v>
      </c>
      <c r="I23" s="25">
        <f t="shared" si="2"/>
        <v>310000.00000000006</v>
      </c>
      <c r="J23" s="25">
        <f t="shared" si="3"/>
        <v>1171180.0000000002</v>
      </c>
      <c r="K23" s="25">
        <f t="shared" si="4"/>
        <v>1267.77370951076</v>
      </c>
      <c r="L23" s="6">
        <f t="shared" ref="L23:L86" si="11">IF(K23&gt;100,C23,"")</f>
        <v>109.9</v>
      </c>
      <c r="M23" s="6">
        <f t="shared" ref="M23:M86" si="12">IF(H23&gt;-1,C23,"")</f>
        <v>109.9</v>
      </c>
      <c r="N23" s="71">
        <f>N22-$P$7</f>
        <v>109.9</v>
      </c>
      <c r="O23" s="25">
        <f t="shared" ref="O23:O86" si="13">($P$10-C23)*$P$5</f>
        <v>-254260</v>
      </c>
      <c r="P23" s="25">
        <f t="shared" ref="P23:P86" si="14">IF((N23-$P$11)*$P$6&lt;=0,(N23-$P$11)*$P$6,0)</f>
        <v>0</v>
      </c>
      <c r="Q23" s="25">
        <f t="shared" ref="Q23:Q86" si="15">SUMIF($P$22:$P$1021,"&gt;="&amp;P23)</f>
        <v>0</v>
      </c>
      <c r="R23" s="25"/>
      <c r="S23" s="25">
        <f t="shared" si="5"/>
        <v>-254260</v>
      </c>
      <c r="T23" s="25">
        <f t="shared" si="6"/>
        <v>0</v>
      </c>
      <c r="U23" s="25">
        <f t="shared" ref="U23:U86" si="16">T23*(N23+$P$11)/2/$P$4</f>
        <v>0</v>
      </c>
      <c r="V23" s="25">
        <f t="shared" ref="V23:V86" si="17">($P$3+S23)/$U$3*100</f>
        <v>-586.17440075390243</v>
      </c>
      <c r="W23" s="6" t="str">
        <f t="shared" ref="W23:W86" si="18">IF(V23&gt;100,N23,"")</f>
        <v/>
      </c>
      <c r="X23" s="6" t="str">
        <f t="shared" ref="X23:X86" si="19">IF(S23&gt;-1,N23,"")</f>
        <v/>
      </c>
      <c r="Y23" s="4">
        <f t="shared" ref="Y23:Y86" si="20">H23+S23</f>
        <v>97250.000000000116</v>
      </c>
      <c r="Z23" s="4">
        <f t="shared" ref="Z23:Z86" si="21">($P$3+Y23)/IF($I$3&gt;=$U$3,$I$3,$U$3)*100</f>
        <v>553.84900489689585</v>
      </c>
      <c r="AA23" s="6">
        <f t="shared" ref="AA23:AA86" si="22">IF(Z23&gt;100,N23,"")</f>
        <v>109.9</v>
      </c>
      <c r="AB23" s="6">
        <f t="shared" si="7"/>
        <v>109.9</v>
      </c>
    </row>
    <row r="24" spans="2:28">
      <c r="B24" s="15">
        <v>3</v>
      </c>
      <c r="C24" s="71">
        <f>C23-$D$7</f>
        <v>109.80000000000001</v>
      </c>
      <c r="D24" s="25">
        <f t="shared" ref="D24:D87" si="23">(C24-$D$10)*$D$5</f>
        <v>350380.00000000017</v>
      </c>
      <c r="E24" s="25">
        <f>IF(($D$11-C24)*$D$6&lt;=0,($D$11-C24)*$D$6,0)</f>
        <v>-30800.000000000011</v>
      </c>
      <c r="F24" s="25"/>
      <c r="G24" s="25">
        <f t="shared" si="9"/>
        <v>-4758600.0000002729</v>
      </c>
      <c r="H24" s="25">
        <f t="shared" si="10"/>
        <v>350380.00000000017</v>
      </c>
      <c r="I24" s="25">
        <f t="shared" si="2"/>
        <v>309000.00000000012</v>
      </c>
      <c r="J24" s="25">
        <f t="shared" si="3"/>
        <v>1166784.0000000005</v>
      </c>
      <c r="K24" s="25">
        <f t="shared" si="4"/>
        <v>1264.6008356170541</v>
      </c>
      <c r="L24" s="6">
        <f t="shared" si="11"/>
        <v>109.80000000000001</v>
      </c>
      <c r="M24" s="6">
        <f t="shared" si="12"/>
        <v>109.80000000000001</v>
      </c>
      <c r="N24" s="71">
        <f t="shared" ref="N24:N87" si="24">N23-$P$7</f>
        <v>109.80000000000001</v>
      </c>
      <c r="O24" s="25">
        <f t="shared" si="13"/>
        <v>-253430.00000000006</v>
      </c>
      <c r="P24" s="25">
        <f t="shared" si="14"/>
        <v>0</v>
      </c>
      <c r="Q24" s="25">
        <f t="shared" si="15"/>
        <v>0</v>
      </c>
      <c r="R24" s="25"/>
      <c r="S24" s="25">
        <f t="shared" si="5"/>
        <v>-253430.00000000006</v>
      </c>
      <c r="T24" s="25">
        <f t="shared" si="6"/>
        <v>0</v>
      </c>
      <c r="U24" s="25">
        <f t="shared" si="16"/>
        <v>0</v>
      </c>
      <c r="V24" s="25">
        <f t="shared" si="17"/>
        <v>-583.02047392500515</v>
      </c>
      <c r="W24" s="6" t="str">
        <f t="shared" si="18"/>
        <v/>
      </c>
      <c r="X24" s="6" t="str">
        <f t="shared" si="19"/>
        <v/>
      </c>
      <c r="Y24" s="4">
        <f t="shared" si="20"/>
        <v>96950.000000000116</v>
      </c>
      <c r="Z24" s="4">
        <f t="shared" si="21"/>
        <v>553.00664899591209</v>
      </c>
      <c r="AA24" s="6">
        <f t="shared" si="22"/>
        <v>109.80000000000001</v>
      </c>
      <c r="AB24" s="6">
        <f t="shared" si="7"/>
        <v>109.80000000000001</v>
      </c>
    </row>
    <row r="25" spans="2:28">
      <c r="B25" s="15">
        <v>4</v>
      </c>
      <c r="C25" s="71">
        <f t="shared" ref="C25:C88" si="25">C24-$D$7</f>
        <v>109.70000000000002</v>
      </c>
      <c r="D25" s="25">
        <f t="shared" si="23"/>
        <v>349250.00000000023</v>
      </c>
      <c r="E25" s="25">
        <f t="shared" si="8"/>
        <v>-30700.000000000018</v>
      </c>
      <c r="F25" s="25"/>
      <c r="G25" s="25">
        <f t="shared" si="9"/>
        <v>-4727800.0000002738</v>
      </c>
      <c r="H25" s="25">
        <f t="shared" si="10"/>
        <v>349250.00000000023</v>
      </c>
      <c r="I25" s="25">
        <f t="shared" si="2"/>
        <v>308000.00000000017</v>
      </c>
      <c r="J25" s="25">
        <f t="shared" si="3"/>
        <v>1162392.0000000007</v>
      </c>
      <c r="K25" s="25">
        <f t="shared" si="4"/>
        <v>1261.4279617233485</v>
      </c>
      <c r="L25" s="6">
        <f t="shared" si="11"/>
        <v>109.70000000000002</v>
      </c>
      <c r="M25" s="6">
        <f t="shared" si="12"/>
        <v>109.70000000000002</v>
      </c>
      <c r="N25" s="71">
        <f t="shared" si="24"/>
        <v>109.70000000000002</v>
      </c>
      <c r="O25" s="25">
        <f t="shared" si="13"/>
        <v>-252600.00000000012</v>
      </c>
      <c r="P25" s="25">
        <f t="shared" si="14"/>
        <v>0</v>
      </c>
      <c r="Q25" s="25">
        <f t="shared" si="15"/>
        <v>0</v>
      </c>
      <c r="R25" s="25"/>
      <c r="S25" s="25">
        <f t="shared" si="5"/>
        <v>-252600.00000000012</v>
      </c>
      <c r="T25" s="25">
        <f t="shared" si="6"/>
        <v>0</v>
      </c>
      <c r="U25" s="25">
        <f t="shared" si="16"/>
        <v>0</v>
      </c>
      <c r="V25" s="25">
        <f t="shared" si="17"/>
        <v>-579.86654709610775</v>
      </c>
      <c r="W25" s="6" t="str">
        <f t="shared" si="18"/>
        <v/>
      </c>
      <c r="X25" s="6" t="str">
        <f t="shared" si="19"/>
        <v/>
      </c>
      <c r="Y25" s="4">
        <f t="shared" si="20"/>
        <v>96650.000000000116</v>
      </c>
      <c r="Z25" s="4">
        <f t="shared" si="21"/>
        <v>552.16429309492821</v>
      </c>
      <c r="AA25" s="6">
        <f t="shared" si="22"/>
        <v>109.70000000000002</v>
      </c>
      <c r="AB25" s="6">
        <f t="shared" si="7"/>
        <v>109.70000000000002</v>
      </c>
    </row>
    <row r="26" spans="2:28">
      <c r="B26" s="15">
        <v>5</v>
      </c>
      <c r="C26" s="71">
        <f t="shared" si="25"/>
        <v>109.60000000000002</v>
      </c>
      <c r="D26" s="25">
        <f t="shared" si="23"/>
        <v>348120.00000000029</v>
      </c>
      <c r="E26" s="25">
        <f t="shared" si="8"/>
        <v>-30600.000000000022</v>
      </c>
      <c r="F26" s="25"/>
      <c r="G26" s="25">
        <f t="shared" si="9"/>
        <v>-4697100.0000002766</v>
      </c>
      <c r="H26" s="25">
        <f t="shared" si="10"/>
        <v>348120.00000000029</v>
      </c>
      <c r="I26" s="25">
        <f t="shared" si="2"/>
        <v>307000.00000000023</v>
      </c>
      <c r="J26" s="25">
        <f t="shared" si="3"/>
        <v>1158004.0000000009</v>
      </c>
      <c r="K26" s="25">
        <f t="shared" si="4"/>
        <v>1258.2550878296427</v>
      </c>
      <c r="L26" s="6">
        <f t="shared" si="11"/>
        <v>109.60000000000002</v>
      </c>
      <c r="M26" s="6">
        <f t="shared" si="12"/>
        <v>109.60000000000002</v>
      </c>
      <c r="N26" s="71">
        <f t="shared" si="24"/>
        <v>109.60000000000002</v>
      </c>
      <c r="O26" s="25">
        <f t="shared" si="13"/>
        <v>-251770.00000000015</v>
      </c>
      <c r="P26" s="25">
        <f t="shared" si="14"/>
        <v>0</v>
      </c>
      <c r="Q26" s="25">
        <f t="shared" si="15"/>
        <v>0</v>
      </c>
      <c r="R26" s="25"/>
      <c r="S26" s="25">
        <f t="shared" si="5"/>
        <v>-251770.00000000015</v>
      </c>
      <c r="T26" s="25">
        <f t="shared" si="6"/>
        <v>0</v>
      </c>
      <c r="U26" s="25">
        <f t="shared" si="16"/>
        <v>0</v>
      </c>
      <c r="V26" s="25">
        <f t="shared" si="17"/>
        <v>-576.71262026721035</v>
      </c>
      <c r="W26" s="6" t="str">
        <f t="shared" si="18"/>
        <v/>
      </c>
      <c r="X26" s="6" t="str">
        <f t="shared" si="19"/>
        <v/>
      </c>
      <c r="Y26" s="4">
        <f t="shared" si="20"/>
        <v>96350.000000000146</v>
      </c>
      <c r="Z26" s="4">
        <f t="shared" si="21"/>
        <v>551.32193719394445</v>
      </c>
      <c r="AA26" s="6">
        <f t="shared" si="22"/>
        <v>109.60000000000002</v>
      </c>
      <c r="AB26" s="6">
        <f t="shared" si="7"/>
        <v>109.60000000000002</v>
      </c>
    </row>
    <row r="27" spans="2:28">
      <c r="B27" s="15">
        <v>6</v>
      </c>
      <c r="C27" s="71">
        <f t="shared" si="25"/>
        <v>109.50000000000003</v>
      </c>
      <c r="D27" s="25">
        <f t="shared" si="23"/>
        <v>346990.00000000035</v>
      </c>
      <c r="E27" s="25">
        <f t="shared" si="8"/>
        <v>-30500.000000000029</v>
      </c>
      <c r="F27" s="25"/>
      <c r="G27" s="25">
        <f t="shared" si="9"/>
        <v>-4666500.0000002775</v>
      </c>
      <c r="H27" s="25">
        <f t="shared" si="10"/>
        <v>346990.00000000035</v>
      </c>
      <c r="I27" s="25">
        <f t="shared" si="2"/>
        <v>306000.00000000029</v>
      </c>
      <c r="J27" s="25">
        <f t="shared" si="3"/>
        <v>1153620.0000000014</v>
      </c>
      <c r="K27" s="25">
        <f t="shared" si="4"/>
        <v>1255.082213935937</v>
      </c>
      <c r="L27" s="6">
        <f t="shared" si="11"/>
        <v>109.50000000000003</v>
      </c>
      <c r="M27" s="6">
        <f t="shared" si="12"/>
        <v>109.50000000000003</v>
      </c>
      <c r="N27" s="71">
        <f t="shared" si="24"/>
        <v>109.50000000000003</v>
      </c>
      <c r="O27" s="25">
        <f t="shared" si="13"/>
        <v>-250940.0000000002</v>
      </c>
      <c r="P27" s="25">
        <f t="shared" si="14"/>
        <v>0</v>
      </c>
      <c r="Q27" s="25">
        <f t="shared" si="15"/>
        <v>0</v>
      </c>
      <c r="R27" s="25"/>
      <c r="S27" s="25">
        <f t="shared" si="5"/>
        <v>-250940.0000000002</v>
      </c>
      <c r="T27" s="25">
        <f t="shared" si="6"/>
        <v>0</v>
      </c>
      <c r="U27" s="25">
        <f t="shared" si="16"/>
        <v>0</v>
      </c>
      <c r="V27" s="25">
        <f t="shared" si="17"/>
        <v>-573.55869343831296</v>
      </c>
      <c r="W27" s="6" t="str">
        <f t="shared" si="18"/>
        <v/>
      </c>
      <c r="X27" s="6" t="str">
        <f t="shared" si="19"/>
        <v/>
      </c>
      <c r="Y27" s="4">
        <f t="shared" si="20"/>
        <v>96050.000000000146</v>
      </c>
      <c r="Z27" s="4">
        <f t="shared" si="21"/>
        <v>550.47958129296046</v>
      </c>
      <c r="AA27" s="6">
        <f t="shared" si="22"/>
        <v>109.50000000000003</v>
      </c>
      <c r="AB27" s="6">
        <f t="shared" si="7"/>
        <v>109.50000000000003</v>
      </c>
    </row>
    <row r="28" spans="2:28">
      <c r="B28" s="15">
        <v>7</v>
      </c>
      <c r="C28" s="71">
        <f t="shared" si="25"/>
        <v>109.40000000000003</v>
      </c>
      <c r="D28" s="25">
        <f t="shared" si="23"/>
        <v>345860.00000000041</v>
      </c>
      <c r="E28" s="25">
        <f t="shared" si="8"/>
        <v>-30400.000000000033</v>
      </c>
      <c r="F28" s="25"/>
      <c r="G28" s="25">
        <f t="shared" si="9"/>
        <v>-4636000.0000002794</v>
      </c>
      <c r="H28" s="25">
        <f t="shared" si="10"/>
        <v>345860.00000000041</v>
      </c>
      <c r="I28" s="25">
        <f t="shared" si="2"/>
        <v>305000.00000000035</v>
      </c>
      <c r="J28" s="25">
        <f t="shared" si="3"/>
        <v>1149240.0000000014</v>
      </c>
      <c r="K28" s="25">
        <f t="shared" si="4"/>
        <v>1251.9093400422312</v>
      </c>
      <c r="L28" s="6">
        <f t="shared" si="11"/>
        <v>109.40000000000003</v>
      </c>
      <c r="M28" s="6">
        <f t="shared" si="12"/>
        <v>109.40000000000003</v>
      </c>
      <c r="N28" s="71">
        <f t="shared" si="24"/>
        <v>109.40000000000003</v>
      </c>
      <c r="O28" s="25">
        <f t="shared" si="13"/>
        <v>-250110.00000000023</v>
      </c>
      <c r="P28" s="25">
        <f t="shared" si="14"/>
        <v>0</v>
      </c>
      <c r="Q28" s="25">
        <f t="shared" si="15"/>
        <v>0</v>
      </c>
      <c r="R28" s="25"/>
      <c r="S28" s="25">
        <f t="shared" si="5"/>
        <v>-250110.00000000023</v>
      </c>
      <c r="T28" s="25">
        <f t="shared" si="6"/>
        <v>0</v>
      </c>
      <c r="U28" s="25">
        <f t="shared" si="16"/>
        <v>0</v>
      </c>
      <c r="V28" s="25">
        <f t="shared" si="17"/>
        <v>-570.40476660941545</v>
      </c>
      <c r="W28" s="6" t="str">
        <f t="shared" si="18"/>
        <v/>
      </c>
      <c r="X28" s="6" t="str">
        <f t="shared" si="19"/>
        <v/>
      </c>
      <c r="Y28" s="4">
        <f t="shared" si="20"/>
        <v>95750.000000000175</v>
      </c>
      <c r="Z28" s="4">
        <f t="shared" si="21"/>
        <v>549.63722539197681</v>
      </c>
      <c r="AA28" s="6">
        <f t="shared" si="22"/>
        <v>109.40000000000003</v>
      </c>
      <c r="AB28" s="6">
        <f t="shared" si="7"/>
        <v>109.40000000000003</v>
      </c>
    </row>
    <row r="29" spans="2:28">
      <c r="B29" s="15">
        <v>8</v>
      </c>
      <c r="C29" s="71">
        <f t="shared" si="25"/>
        <v>109.30000000000004</v>
      </c>
      <c r="D29" s="25">
        <f t="shared" si="23"/>
        <v>344730.00000000052</v>
      </c>
      <c r="E29" s="25">
        <f t="shared" si="8"/>
        <v>-30300.00000000004</v>
      </c>
      <c r="F29" s="25"/>
      <c r="G29" s="25">
        <f t="shared" si="9"/>
        <v>-4605600.0000002803</v>
      </c>
      <c r="H29" s="25">
        <f t="shared" si="10"/>
        <v>344730.00000000052</v>
      </c>
      <c r="I29" s="25">
        <f t="shared" si="2"/>
        <v>304000.00000000041</v>
      </c>
      <c r="J29" s="25">
        <f t="shared" si="3"/>
        <v>1144864.0000000019</v>
      </c>
      <c r="K29" s="25">
        <f t="shared" si="4"/>
        <v>1248.7364661485256</v>
      </c>
      <c r="L29" s="6">
        <f t="shared" si="11"/>
        <v>109.30000000000004</v>
      </c>
      <c r="M29" s="6">
        <f t="shared" si="12"/>
        <v>109.30000000000004</v>
      </c>
      <c r="N29" s="71">
        <f t="shared" si="24"/>
        <v>109.30000000000004</v>
      </c>
      <c r="O29" s="25">
        <f t="shared" si="13"/>
        <v>-249280.00000000029</v>
      </c>
      <c r="P29" s="25">
        <f t="shared" si="14"/>
        <v>0</v>
      </c>
      <c r="Q29" s="25">
        <f t="shared" si="15"/>
        <v>0</v>
      </c>
      <c r="R29" s="25"/>
      <c r="S29" s="25">
        <f t="shared" si="5"/>
        <v>-249280.00000000029</v>
      </c>
      <c r="T29" s="25">
        <f t="shared" si="6"/>
        <v>0</v>
      </c>
      <c r="U29" s="25">
        <f t="shared" si="16"/>
        <v>0</v>
      </c>
      <c r="V29" s="25">
        <f t="shared" si="17"/>
        <v>-567.25083978051816</v>
      </c>
      <c r="W29" s="6" t="str">
        <f t="shared" si="18"/>
        <v/>
      </c>
      <c r="X29" s="6" t="str">
        <f t="shared" si="19"/>
        <v/>
      </c>
      <c r="Y29" s="4">
        <f t="shared" si="20"/>
        <v>95450.000000000233</v>
      </c>
      <c r="Z29" s="4">
        <f t="shared" si="21"/>
        <v>548.79486949099305</v>
      </c>
      <c r="AA29" s="6">
        <f t="shared" si="22"/>
        <v>109.30000000000004</v>
      </c>
      <c r="AB29" s="6">
        <f t="shared" si="7"/>
        <v>109.30000000000004</v>
      </c>
    </row>
    <row r="30" spans="2:28">
      <c r="B30" s="15">
        <v>9</v>
      </c>
      <c r="C30" s="71">
        <f t="shared" si="25"/>
        <v>109.20000000000005</v>
      </c>
      <c r="D30" s="25">
        <f t="shared" si="23"/>
        <v>343600.00000000058</v>
      </c>
      <c r="E30" s="25">
        <f t="shared" si="8"/>
        <v>-30200.000000000044</v>
      </c>
      <c r="F30" s="25"/>
      <c r="G30" s="25">
        <f t="shared" si="9"/>
        <v>-4575300.0000002822</v>
      </c>
      <c r="H30" s="25">
        <f t="shared" si="10"/>
        <v>343600.00000000058</v>
      </c>
      <c r="I30" s="25">
        <f t="shared" si="2"/>
        <v>303000.00000000047</v>
      </c>
      <c r="J30" s="25">
        <f t="shared" si="3"/>
        <v>1140492.0000000021</v>
      </c>
      <c r="K30" s="25">
        <f t="shared" si="4"/>
        <v>1245.5635922548199</v>
      </c>
      <c r="L30" s="6">
        <f t="shared" si="11"/>
        <v>109.20000000000005</v>
      </c>
      <c r="M30" s="6">
        <f t="shared" si="12"/>
        <v>109.20000000000005</v>
      </c>
      <c r="N30" s="71">
        <f t="shared" si="24"/>
        <v>109.20000000000005</v>
      </c>
      <c r="O30" s="25">
        <f t="shared" si="13"/>
        <v>-248450.00000000035</v>
      </c>
      <c r="P30" s="25">
        <f t="shared" si="14"/>
        <v>0</v>
      </c>
      <c r="Q30" s="25">
        <f t="shared" si="15"/>
        <v>0</v>
      </c>
      <c r="R30" s="25"/>
      <c r="S30" s="25">
        <f t="shared" si="5"/>
        <v>-248450.00000000035</v>
      </c>
      <c r="T30" s="25">
        <f t="shared" si="6"/>
        <v>0</v>
      </c>
      <c r="U30" s="25">
        <f t="shared" si="16"/>
        <v>0</v>
      </c>
      <c r="V30" s="25">
        <f t="shared" si="17"/>
        <v>-564.09691295162088</v>
      </c>
      <c r="W30" s="6" t="str">
        <f t="shared" si="18"/>
        <v/>
      </c>
      <c r="X30" s="6" t="str">
        <f t="shared" si="19"/>
        <v/>
      </c>
      <c r="Y30" s="4">
        <f t="shared" si="20"/>
        <v>95150.000000000233</v>
      </c>
      <c r="Z30" s="4">
        <f t="shared" si="21"/>
        <v>547.95251359000918</v>
      </c>
      <c r="AA30" s="6">
        <f t="shared" si="22"/>
        <v>109.20000000000005</v>
      </c>
      <c r="AB30" s="6">
        <f t="shared" si="7"/>
        <v>109.20000000000005</v>
      </c>
    </row>
    <row r="31" spans="2:28">
      <c r="B31" s="15">
        <v>10</v>
      </c>
      <c r="C31" s="71">
        <f t="shared" si="25"/>
        <v>109.10000000000005</v>
      </c>
      <c r="D31" s="25">
        <f t="shared" si="23"/>
        <v>342470.00000000064</v>
      </c>
      <c r="E31" s="25">
        <f t="shared" si="8"/>
        <v>-30100.000000000051</v>
      </c>
      <c r="F31" s="25"/>
      <c r="G31" s="25">
        <f t="shared" si="9"/>
        <v>-4545100.0000002831</v>
      </c>
      <c r="H31" s="25">
        <f t="shared" si="10"/>
        <v>342470.00000000064</v>
      </c>
      <c r="I31" s="25">
        <f t="shared" si="2"/>
        <v>302000.00000000052</v>
      </c>
      <c r="J31" s="25">
        <f t="shared" si="3"/>
        <v>1136124.0000000023</v>
      </c>
      <c r="K31" s="25">
        <f t="shared" si="4"/>
        <v>1242.3907183611141</v>
      </c>
      <c r="L31" s="6">
        <f t="shared" si="11"/>
        <v>109.10000000000005</v>
      </c>
      <c r="M31" s="6">
        <f t="shared" si="12"/>
        <v>109.10000000000005</v>
      </c>
      <c r="N31" s="71">
        <f t="shared" si="24"/>
        <v>109.10000000000005</v>
      </c>
      <c r="O31" s="25">
        <f t="shared" si="13"/>
        <v>-247620.00000000038</v>
      </c>
      <c r="P31" s="25">
        <f t="shared" si="14"/>
        <v>0</v>
      </c>
      <c r="Q31" s="25">
        <f t="shared" si="15"/>
        <v>0</v>
      </c>
      <c r="R31" s="25"/>
      <c r="S31" s="25">
        <f t="shared" si="5"/>
        <v>-247620.00000000038</v>
      </c>
      <c r="T31" s="25">
        <f t="shared" si="6"/>
        <v>0</v>
      </c>
      <c r="U31" s="25">
        <f t="shared" si="16"/>
        <v>0</v>
      </c>
      <c r="V31" s="25">
        <f t="shared" si="17"/>
        <v>-560.94298612272337</v>
      </c>
      <c r="W31" s="6" t="str">
        <f t="shared" si="18"/>
        <v/>
      </c>
      <c r="X31" s="6" t="str">
        <f t="shared" si="19"/>
        <v/>
      </c>
      <c r="Y31" s="4">
        <f t="shared" si="20"/>
        <v>94850.000000000262</v>
      </c>
      <c r="Z31" s="4">
        <f t="shared" si="21"/>
        <v>547.11015768902541</v>
      </c>
      <c r="AA31" s="6">
        <f t="shared" si="22"/>
        <v>109.10000000000005</v>
      </c>
      <c r="AB31" s="6">
        <f t="shared" si="7"/>
        <v>109.10000000000005</v>
      </c>
    </row>
    <row r="32" spans="2:28">
      <c r="B32" s="15">
        <v>11</v>
      </c>
      <c r="C32" s="71">
        <f t="shared" si="25"/>
        <v>109.00000000000006</v>
      </c>
      <c r="D32" s="25">
        <f t="shared" si="23"/>
        <v>341340.0000000007</v>
      </c>
      <c r="E32" s="25">
        <f t="shared" si="8"/>
        <v>-30000.000000000058</v>
      </c>
      <c r="F32" s="25"/>
      <c r="G32" s="25">
        <f t="shared" si="9"/>
        <v>-4515000.000000285</v>
      </c>
      <c r="H32" s="25">
        <f t="shared" si="10"/>
        <v>341340.0000000007</v>
      </c>
      <c r="I32" s="25">
        <f t="shared" si="2"/>
        <v>301000.00000000058</v>
      </c>
      <c r="J32" s="25">
        <f t="shared" si="3"/>
        <v>1131760.0000000026</v>
      </c>
      <c r="K32" s="25">
        <f t="shared" si="4"/>
        <v>1239.2178444674084</v>
      </c>
      <c r="L32" s="6">
        <f t="shared" si="11"/>
        <v>109.00000000000006</v>
      </c>
      <c r="M32" s="6">
        <f t="shared" si="12"/>
        <v>109.00000000000006</v>
      </c>
      <c r="N32" s="71">
        <f t="shared" si="24"/>
        <v>109.00000000000006</v>
      </c>
      <c r="O32" s="25">
        <f t="shared" si="13"/>
        <v>-246790.00000000044</v>
      </c>
      <c r="P32" s="25">
        <f t="shared" si="14"/>
        <v>0</v>
      </c>
      <c r="Q32" s="25">
        <f t="shared" si="15"/>
        <v>0</v>
      </c>
      <c r="R32" s="25"/>
      <c r="S32" s="25">
        <f t="shared" si="5"/>
        <v>-246790.00000000044</v>
      </c>
      <c r="T32" s="25">
        <f t="shared" si="6"/>
        <v>0</v>
      </c>
      <c r="U32" s="25">
        <f t="shared" si="16"/>
        <v>0</v>
      </c>
      <c r="V32" s="25">
        <f t="shared" si="17"/>
        <v>-557.78905929382609</v>
      </c>
      <c r="W32" s="6" t="str">
        <f t="shared" si="18"/>
        <v/>
      </c>
      <c r="X32" s="6" t="str">
        <f t="shared" si="19"/>
        <v/>
      </c>
      <c r="Y32" s="4">
        <f t="shared" si="20"/>
        <v>94550.000000000262</v>
      </c>
      <c r="Z32" s="4">
        <f t="shared" si="21"/>
        <v>546.26780178804154</v>
      </c>
      <c r="AA32" s="6">
        <f t="shared" si="22"/>
        <v>109.00000000000006</v>
      </c>
      <c r="AB32" s="6">
        <f t="shared" si="7"/>
        <v>109.00000000000006</v>
      </c>
    </row>
    <row r="33" spans="2:28">
      <c r="B33" s="15">
        <v>12</v>
      </c>
      <c r="C33" s="71">
        <f t="shared" si="25"/>
        <v>108.90000000000006</v>
      </c>
      <c r="D33" s="25">
        <f t="shared" si="23"/>
        <v>340210.00000000076</v>
      </c>
      <c r="E33" s="25">
        <f t="shared" si="8"/>
        <v>-29900.000000000062</v>
      </c>
      <c r="F33" s="25"/>
      <c r="G33" s="25">
        <f t="shared" si="9"/>
        <v>-4485000.0000002868</v>
      </c>
      <c r="H33" s="25">
        <f t="shared" si="10"/>
        <v>340210.00000000076</v>
      </c>
      <c r="I33" s="25">
        <f t="shared" si="2"/>
        <v>300000.00000000064</v>
      </c>
      <c r="J33" s="25">
        <f t="shared" si="3"/>
        <v>1127400.0000000028</v>
      </c>
      <c r="K33" s="25">
        <f t="shared" si="4"/>
        <v>1236.0449705737026</v>
      </c>
      <c r="L33" s="6">
        <f t="shared" si="11"/>
        <v>108.90000000000006</v>
      </c>
      <c r="M33" s="6">
        <f t="shared" si="12"/>
        <v>108.90000000000006</v>
      </c>
      <c r="N33" s="71">
        <f t="shared" si="24"/>
        <v>108.90000000000006</v>
      </c>
      <c r="O33" s="25">
        <f t="shared" si="13"/>
        <v>-245960.00000000049</v>
      </c>
      <c r="P33" s="25">
        <f t="shared" si="14"/>
        <v>0</v>
      </c>
      <c r="Q33" s="25">
        <f t="shared" si="15"/>
        <v>0</v>
      </c>
      <c r="R33" s="25"/>
      <c r="S33" s="25">
        <f t="shared" si="5"/>
        <v>-245960.00000000049</v>
      </c>
      <c r="T33" s="25">
        <f t="shared" si="6"/>
        <v>0</v>
      </c>
      <c r="U33" s="25">
        <f t="shared" si="16"/>
        <v>0</v>
      </c>
      <c r="V33" s="25">
        <f t="shared" si="17"/>
        <v>-554.63513246492869</v>
      </c>
      <c r="W33" s="6" t="str">
        <f t="shared" si="18"/>
        <v/>
      </c>
      <c r="X33" s="6" t="str">
        <f t="shared" si="19"/>
        <v/>
      </c>
      <c r="Y33" s="4">
        <f t="shared" si="20"/>
        <v>94250.000000000262</v>
      </c>
      <c r="Z33" s="4">
        <f t="shared" si="21"/>
        <v>545.42544588705755</v>
      </c>
      <c r="AA33" s="6">
        <f t="shared" si="22"/>
        <v>108.90000000000006</v>
      </c>
      <c r="AB33" s="6">
        <f t="shared" si="7"/>
        <v>108.90000000000006</v>
      </c>
    </row>
    <row r="34" spans="2:28">
      <c r="B34" s="15">
        <v>13</v>
      </c>
      <c r="C34" s="71">
        <f t="shared" si="25"/>
        <v>108.80000000000007</v>
      </c>
      <c r="D34" s="25">
        <f t="shared" si="23"/>
        <v>339080.00000000081</v>
      </c>
      <c r="E34" s="25">
        <f t="shared" si="8"/>
        <v>-29800.000000000069</v>
      </c>
      <c r="F34" s="25"/>
      <c r="G34" s="25">
        <f t="shared" si="9"/>
        <v>-4455100.0000002887</v>
      </c>
      <c r="H34" s="25">
        <f t="shared" si="10"/>
        <v>339080.00000000081</v>
      </c>
      <c r="I34" s="25">
        <f t="shared" si="2"/>
        <v>299000.0000000007</v>
      </c>
      <c r="J34" s="25">
        <f t="shared" si="3"/>
        <v>1123044.000000003</v>
      </c>
      <c r="K34" s="25">
        <f t="shared" si="4"/>
        <v>1232.872096679997</v>
      </c>
      <c r="L34" s="6">
        <f t="shared" si="11"/>
        <v>108.80000000000007</v>
      </c>
      <c r="M34" s="6">
        <f t="shared" si="12"/>
        <v>108.80000000000007</v>
      </c>
      <c r="N34" s="71">
        <f t="shared" si="24"/>
        <v>108.80000000000007</v>
      </c>
      <c r="O34" s="25">
        <f t="shared" si="13"/>
        <v>-245130.00000000052</v>
      </c>
      <c r="P34" s="25">
        <f t="shared" si="14"/>
        <v>0</v>
      </c>
      <c r="Q34" s="25">
        <f t="shared" si="15"/>
        <v>0</v>
      </c>
      <c r="R34" s="25"/>
      <c r="S34" s="25">
        <f t="shared" si="5"/>
        <v>-245130.00000000052</v>
      </c>
      <c r="T34" s="25">
        <f t="shared" si="6"/>
        <v>0</v>
      </c>
      <c r="U34" s="25">
        <f t="shared" si="16"/>
        <v>0</v>
      </c>
      <c r="V34" s="25">
        <f t="shared" si="17"/>
        <v>-551.48120563603118</v>
      </c>
      <c r="W34" s="6" t="str">
        <f t="shared" si="18"/>
        <v/>
      </c>
      <c r="X34" s="6" t="str">
        <f t="shared" si="19"/>
        <v/>
      </c>
      <c r="Y34" s="4">
        <f t="shared" si="20"/>
        <v>93950.000000000291</v>
      </c>
      <c r="Z34" s="4">
        <f t="shared" si="21"/>
        <v>544.5830899860739</v>
      </c>
      <c r="AA34" s="6">
        <f t="shared" si="22"/>
        <v>108.80000000000007</v>
      </c>
      <c r="AB34" s="6">
        <f t="shared" si="7"/>
        <v>108.80000000000007</v>
      </c>
    </row>
    <row r="35" spans="2:28">
      <c r="B35" s="15">
        <v>14</v>
      </c>
      <c r="C35" s="71">
        <f t="shared" si="25"/>
        <v>108.70000000000007</v>
      </c>
      <c r="D35" s="25">
        <f t="shared" si="23"/>
        <v>337950.00000000087</v>
      </c>
      <c r="E35" s="25">
        <f t="shared" si="8"/>
        <v>-29700.000000000073</v>
      </c>
      <c r="F35" s="25"/>
      <c r="G35" s="25">
        <f t="shared" si="9"/>
        <v>-4425300.0000002906</v>
      </c>
      <c r="H35" s="25">
        <f t="shared" si="10"/>
        <v>337950.00000000087</v>
      </c>
      <c r="I35" s="25">
        <f t="shared" si="2"/>
        <v>298000.00000000076</v>
      </c>
      <c r="J35" s="25">
        <f t="shared" si="3"/>
        <v>1118692.0000000033</v>
      </c>
      <c r="K35" s="25">
        <f t="shared" si="4"/>
        <v>1229.6992227862911</v>
      </c>
      <c r="L35" s="6">
        <f t="shared" si="11"/>
        <v>108.70000000000007</v>
      </c>
      <c r="M35" s="6">
        <f t="shared" si="12"/>
        <v>108.70000000000007</v>
      </c>
      <c r="N35" s="71">
        <f t="shared" si="24"/>
        <v>108.70000000000007</v>
      </c>
      <c r="O35" s="25">
        <f t="shared" si="13"/>
        <v>-244300.00000000058</v>
      </c>
      <c r="P35" s="25">
        <f t="shared" si="14"/>
        <v>0</v>
      </c>
      <c r="Q35" s="25">
        <f t="shared" si="15"/>
        <v>0</v>
      </c>
      <c r="R35" s="25"/>
      <c r="S35" s="25">
        <f t="shared" si="5"/>
        <v>-244300.00000000058</v>
      </c>
      <c r="T35" s="25">
        <f t="shared" si="6"/>
        <v>0</v>
      </c>
      <c r="U35" s="25">
        <f t="shared" si="16"/>
        <v>0</v>
      </c>
      <c r="V35" s="25">
        <f t="shared" si="17"/>
        <v>-548.32727880713378</v>
      </c>
      <c r="W35" s="6" t="str">
        <f t="shared" si="18"/>
        <v/>
      </c>
      <c r="X35" s="6" t="str">
        <f t="shared" si="19"/>
        <v/>
      </c>
      <c r="Y35" s="4">
        <f t="shared" si="20"/>
        <v>93650.000000000291</v>
      </c>
      <c r="Z35" s="4">
        <f t="shared" si="21"/>
        <v>543.74073408509003</v>
      </c>
      <c r="AA35" s="6">
        <f t="shared" si="22"/>
        <v>108.70000000000007</v>
      </c>
      <c r="AB35" s="6">
        <f t="shared" si="7"/>
        <v>108.70000000000007</v>
      </c>
    </row>
    <row r="36" spans="2:28">
      <c r="B36" s="15">
        <v>15</v>
      </c>
      <c r="C36" s="71">
        <f t="shared" si="25"/>
        <v>108.60000000000008</v>
      </c>
      <c r="D36" s="25">
        <f t="shared" si="23"/>
        <v>336820.00000000093</v>
      </c>
      <c r="E36" s="25">
        <f t="shared" si="8"/>
        <v>-29600.00000000008</v>
      </c>
      <c r="F36" s="25"/>
      <c r="G36" s="25">
        <f t="shared" si="9"/>
        <v>-4395600.0000002915</v>
      </c>
      <c r="H36" s="25">
        <f t="shared" si="10"/>
        <v>336820.00000000093</v>
      </c>
      <c r="I36" s="25">
        <f t="shared" si="2"/>
        <v>297000.00000000081</v>
      </c>
      <c r="J36" s="25">
        <f t="shared" si="3"/>
        <v>1114344.0000000035</v>
      </c>
      <c r="K36" s="25">
        <f t="shared" si="4"/>
        <v>1226.5263488925852</v>
      </c>
      <c r="L36" s="6">
        <f t="shared" si="11"/>
        <v>108.60000000000008</v>
      </c>
      <c r="M36" s="6">
        <f t="shared" si="12"/>
        <v>108.60000000000008</v>
      </c>
      <c r="N36" s="71">
        <f t="shared" si="24"/>
        <v>108.60000000000008</v>
      </c>
      <c r="O36" s="25">
        <f t="shared" si="13"/>
        <v>-243470.00000000061</v>
      </c>
      <c r="P36" s="25">
        <f t="shared" si="14"/>
        <v>0</v>
      </c>
      <c r="Q36" s="25">
        <f t="shared" si="15"/>
        <v>0</v>
      </c>
      <c r="R36" s="25"/>
      <c r="S36" s="25">
        <f t="shared" si="5"/>
        <v>-243470.00000000061</v>
      </c>
      <c r="T36" s="25">
        <f t="shared" si="6"/>
        <v>0</v>
      </c>
      <c r="U36" s="25">
        <f t="shared" si="16"/>
        <v>0</v>
      </c>
      <c r="V36" s="25">
        <f t="shared" si="17"/>
        <v>-545.17335197823638</v>
      </c>
      <c r="W36" s="6" t="str">
        <f t="shared" si="18"/>
        <v/>
      </c>
      <c r="X36" s="6" t="str">
        <f t="shared" si="19"/>
        <v/>
      </c>
      <c r="Y36" s="4">
        <f t="shared" si="20"/>
        <v>93350.00000000032</v>
      </c>
      <c r="Z36" s="4">
        <f t="shared" si="21"/>
        <v>542.89837818410615</v>
      </c>
      <c r="AA36" s="6">
        <f t="shared" si="22"/>
        <v>108.60000000000008</v>
      </c>
      <c r="AB36" s="6">
        <f t="shared" si="7"/>
        <v>108.60000000000008</v>
      </c>
    </row>
    <row r="37" spans="2:28">
      <c r="B37" s="15">
        <v>16</v>
      </c>
      <c r="C37" s="71">
        <f t="shared" si="25"/>
        <v>108.50000000000009</v>
      </c>
      <c r="D37" s="25">
        <f t="shared" si="23"/>
        <v>335690.00000000099</v>
      </c>
      <c r="E37" s="25">
        <f t="shared" si="8"/>
        <v>-29500.000000000084</v>
      </c>
      <c r="F37" s="25"/>
      <c r="G37" s="25">
        <f t="shared" si="9"/>
        <v>-4366000.0000002896</v>
      </c>
      <c r="H37" s="25">
        <f t="shared" si="10"/>
        <v>335690.00000000099</v>
      </c>
      <c r="I37" s="25">
        <f t="shared" si="2"/>
        <v>296000.00000000087</v>
      </c>
      <c r="J37" s="25">
        <f t="shared" si="3"/>
        <v>1110000.0000000037</v>
      </c>
      <c r="K37" s="25">
        <f t="shared" si="4"/>
        <v>1223.3534749988796</v>
      </c>
      <c r="L37" s="6">
        <f t="shared" si="11"/>
        <v>108.50000000000009</v>
      </c>
      <c r="M37" s="6">
        <f t="shared" si="12"/>
        <v>108.50000000000009</v>
      </c>
      <c r="N37" s="71">
        <f t="shared" si="24"/>
        <v>108.50000000000009</v>
      </c>
      <c r="O37" s="25">
        <f t="shared" si="13"/>
        <v>-242640.00000000067</v>
      </c>
      <c r="P37" s="25">
        <f t="shared" si="14"/>
        <v>0</v>
      </c>
      <c r="Q37" s="25">
        <f t="shared" si="15"/>
        <v>0</v>
      </c>
      <c r="R37" s="25"/>
      <c r="S37" s="25">
        <f t="shared" si="5"/>
        <v>-242640.00000000067</v>
      </c>
      <c r="T37" s="25">
        <f t="shared" si="6"/>
        <v>0</v>
      </c>
      <c r="U37" s="25">
        <f t="shared" si="16"/>
        <v>0</v>
      </c>
      <c r="V37" s="25">
        <f t="shared" si="17"/>
        <v>-542.01942514933899</v>
      </c>
      <c r="W37" s="6" t="str">
        <f t="shared" si="18"/>
        <v/>
      </c>
      <c r="X37" s="6" t="str">
        <f t="shared" si="19"/>
        <v/>
      </c>
      <c r="Y37" s="4">
        <f t="shared" si="20"/>
        <v>93050.00000000032</v>
      </c>
      <c r="Z37" s="4">
        <f t="shared" si="21"/>
        <v>542.05602228312227</v>
      </c>
      <c r="AA37" s="6">
        <f t="shared" si="22"/>
        <v>108.50000000000009</v>
      </c>
      <c r="AB37" s="6">
        <f t="shared" si="7"/>
        <v>108.50000000000009</v>
      </c>
    </row>
    <row r="38" spans="2:28">
      <c r="B38" s="15">
        <v>17</v>
      </c>
      <c r="C38" s="71">
        <f t="shared" si="25"/>
        <v>108.40000000000009</v>
      </c>
      <c r="D38" s="25">
        <f t="shared" si="23"/>
        <v>334560.00000000111</v>
      </c>
      <c r="E38" s="25">
        <f t="shared" si="8"/>
        <v>-29400.000000000091</v>
      </c>
      <c r="F38" s="25"/>
      <c r="G38" s="25">
        <f t="shared" si="9"/>
        <v>-4336500.0000002868</v>
      </c>
      <c r="H38" s="25">
        <f t="shared" si="10"/>
        <v>334560.00000000111</v>
      </c>
      <c r="I38" s="25">
        <f t="shared" si="2"/>
        <v>295000.00000000093</v>
      </c>
      <c r="J38" s="25">
        <f t="shared" si="3"/>
        <v>1105660.000000004</v>
      </c>
      <c r="K38" s="25">
        <f t="shared" si="4"/>
        <v>1220.180601105174</v>
      </c>
      <c r="L38" s="6">
        <f>IF(K38&gt;100,C38,"")</f>
        <v>108.40000000000009</v>
      </c>
      <c r="M38" s="6">
        <f t="shared" si="12"/>
        <v>108.40000000000009</v>
      </c>
      <c r="N38" s="71">
        <f t="shared" si="24"/>
        <v>108.40000000000009</v>
      </c>
      <c r="O38" s="25">
        <f t="shared" si="13"/>
        <v>-241810.00000000073</v>
      </c>
      <c r="P38" s="25">
        <f t="shared" si="14"/>
        <v>0</v>
      </c>
      <c r="Q38" s="25">
        <f t="shared" si="15"/>
        <v>0</v>
      </c>
      <c r="R38" s="25"/>
      <c r="S38" s="25">
        <f t="shared" si="5"/>
        <v>-241810.00000000073</v>
      </c>
      <c r="T38" s="25">
        <f t="shared" si="6"/>
        <v>0</v>
      </c>
      <c r="U38" s="25">
        <f t="shared" si="16"/>
        <v>0</v>
      </c>
      <c r="V38" s="25">
        <f t="shared" si="17"/>
        <v>-538.8654983204417</v>
      </c>
      <c r="W38" s="6" t="str">
        <f t="shared" si="18"/>
        <v/>
      </c>
      <c r="X38" s="6" t="str">
        <f t="shared" si="19"/>
        <v/>
      </c>
      <c r="Y38" s="4">
        <f t="shared" si="20"/>
        <v>92750.000000000378</v>
      </c>
      <c r="Z38" s="4">
        <f t="shared" si="21"/>
        <v>541.21366638213863</v>
      </c>
      <c r="AA38" s="6">
        <f t="shared" si="22"/>
        <v>108.40000000000009</v>
      </c>
      <c r="AB38" s="6">
        <f t="shared" si="7"/>
        <v>108.40000000000009</v>
      </c>
    </row>
    <row r="39" spans="2:28">
      <c r="B39" s="15">
        <v>18</v>
      </c>
      <c r="C39" s="71">
        <f t="shared" si="25"/>
        <v>108.3000000000001</v>
      </c>
      <c r="D39" s="25">
        <f t="shared" si="23"/>
        <v>333430.00000000116</v>
      </c>
      <c r="E39" s="25">
        <f t="shared" si="8"/>
        <v>-29300.000000000098</v>
      </c>
      <c r="F39" s="25"/>
      <c r="G39" s="25">
        <f t="shared" si="9"/>
        <v>-4307100.000000285</v>
      </c>
      <c r="H39" s="25">
        <f t="shared" si="10"/>
        <v>333430.00000000116</v>
      </c>
      <c r="I39" s="25">
        <f t="shared" si="2"/>
        <v>294000.00000000099</v>
      </c>
      <c r="J39" s="25">
        <f t="shared" si="3"/>
        <v>1101324.0000000044</v>
      </c>
      <c r="K39" s="25">
        <f t="shared" si="4"/>
        <v>1217.0077272114681</v>
      </c>
      <c r="L39" s="6">
        <f t="shared" si="11"/>
        <v>108.3000000000001</v>
      </c>
      <c r="M39" s="6">
        <f t="shared" si="12"/>
        <v>108.3000000000001</v>
      </c>
      <c r="N39" s="71">
        <f t="shared" si="24"/>
        <v>108.3000000000001</v>
      </c>
      <c r="O39" s="25">
        <f t="shared" si="13"/>
        <v>-240980.00000000076</v>
      </c>
      <c r="P39" s="25">
        <f t="shared" si="14"/>
        <v>0</v>
      </c>
      <c r="Q39" s="25">
        <f t="shared" si="15"/>
        <v>0</v>
      </c>
      <c r="R39" s="25"/>
      <c r="S39" s="25">
        <f t="shared" si="5"/>
        <v>-240980.00000000076</v>
      </c>
      <c r="T39" s="25">
        <f t="shared" si="6"/>
        <v>0</v>
      </c>
      <c r="U39" s="25">
        <f t="shared" si="16"/>
        <v>0</v>
      </c>
      <c r="V39" s="25">
        <f t="shared" si="17"/>
        <v>-535.7115714915443</v>
      </c>
      <c r="W39" s="6" t="str">
        <f t="shared" si="18"/>
        <v/>
      </c>
      <c r="X39" s="6" t="str">
        <f t="shared" si="19"/>
        <v/>
      </c>
      <c r="Y39" s="4">
        <f t="shared" si="20"/>
        <v>92450.000000000407</v>
      </c>
      <c r="Z39" s="4">
        <f t="shared" si="21"/>
        <v>540.37131048115486</v>
      </c>
      <c r="AA39" s="6">
        <f t="shared" si="22"/>
        <v>108.3000000000001</v>
      </c>
      <c r="AB39" s="6">
        <f t="shared" si="7"/>
        <v>108.3000000000001</v>
      </c>
    </row>
    <row r="40" spans="2:28">
      <c r="B40" s="15">
        <v>19</v>
      </c>
      <c r="C40" s="71">
        <f t="shared" si="25"/>
        <v>108.2000000000001</v>
      </c>
      <c r="D40" s="25">
        <f t="shared" si="23"/>
        <v>332300.00000000122</v>
      </c>
      <c r="E40" s="25">
        <f t="shared" si="8"/>
        <v>-29200.000000000102</v>
      </c>
      <c r="F40" s="25"/>
      <c r="G40" s="25">
        <f t="shared" si="9"/>
        <v>-4277800.0000002813</v>
      </c>
      <c r="H40" s="25">
        <f t="shared" si="10"/>
        <v>332300.00000000122</v>
      </c>
      <c r="I40" s="25">
        <f t="shared" si="2"/>
        <v>293000.00000000105</v>
      </c>
      <c r="J40" s="25">
        <f t="shared" si="3"/>
        <v>1096992.0000000044</v>
      </c>
      <c r="K40" s="25">
        <f t="shared" si="4"/>
        <v>1213.8348533177625</v>
      </c>
      <c r="L40" s="6">
        <f t="shared" si="11"/>
        <v>108.2000000000001</v>
      </c>
      <c r="M40" s="6">
        <f t="shared" si="12"/>
        <v>108.2000000000001</v>
      </c>
      <c r="N40" s="71">
        <f t="shared" si="24"/>
        <v>108.2000000000001</v>
      </c>
      <c r="O40" s="25">
        <f t="shared" si="13"/>
        <v>-240150.00000000081</v>
      </c>
      <c r="P40" s="25">
        <f t="shared" si="14"/>
        <v>0</v>
      </c>
      <c r="Q40" s="25">
        <f t="shared" si="15"/>
        <v>0</v>
      </c>
      <c r="R40" s="25"/>
      <c r="S40" s="25">
        <f t="shared" si="5"/>
        <v>-240150.00000000081</v>
      </c>
      <c r="T40" s="25">
        <f t="shared" si="6"/>
        <v>0</v>
      </c>
      <c r="U40" s="25">
        <f t="shared" si="16"/>
        <v>0</v>
      </c>
      <c r="V40" s="25">
        <f t="shared" si="17"/>
        <v>-532.55764466264691</v>
      </c>
      <c r="W40" s="6" t="str">
        <f t="shared" si="18"/>
        <v/>
      </c>
      <c r="X40" s="6" t="str">
        <f t="shared" si="19"/>
        <v/>
      </c>
      <c r="Y40" s="4">
        <f t="shared" si="20"/>
        <v>92150.000000000407</v>
      </c>
      <c r="Z40" s="4">
        <f t="shared" si="21"/>
        <v>539.52895458017099</v>
      </c>
      <c r="AA40" s="6">
        <f t="shared" si="22"/>
        <v>108.2000000000001</v>
      </c>
      <c r="AB40" s="6">
        <f t="shared" si="7"/>
        <v>108.2000000000001</v>
      </c>
    </row>
    <row r="41" spans="2:28">
      <c r="B41" s="15">
        <v>20</v>
      </c>
      <c r="C41" s="71">
        <f t="shared" si="25"/>
        <v>108.10000000000011</v>
      </c>
      <c r="D41" s="25">
        <f t="shared" si="23"/>
        <v>331170.00000000128</v>
      </c>
      <c r="E41" s="25">
        <f t="shared" si="8"/>
        <v>-29100.000000000109</v>
      </c>
      <c r="F41" s="25"/>
      <c r="G41" s="25">
        <f t="shared" si="9"/>
        <v>-4248600.0000002775</v>
      </c>
      <c r="H41" s="25">
        <f t="shared" si="10"/>
        <v>331170.00000000128</v>
      </c>
      <c r="I41" s="25">
        <f t="shared" si="2"/>
        <v>292000.00000000111</v>
      </c>
      <c r="J41" s="25">
        <f t="shared" si="3"/>
        <v>1092664.0000000047</v>
      </c>
      <c r="K41" s="25">
        <f t="shared" si="4"/>
        <v>1210.6619794240567</v>
      </c>
      <c r="L41" s="6">
        <f t="shared" si="11"/>
        <v>108.10000000000011</v>
      </c>
      <c r="M41" s="6">
        <f t="shared" si="12"/>
        <v>108.10000000000011</v>
      </c>
      <c r="N41" s="71">
        <f t="shared" si="24"/>
        <v>108.10000000000011</v>
      </c>
      <c r="O41" s="25">
        <f t="shared" si="13"/>
        <v>-239320.00000000087</v>
      </c>
      <c r="P41" s="25">
        <f t="shared" si="14"/>
        <v>0</v>
      </c>
      <c r="Q41" s="25">
        <f t="shared" si="15"/>
        <v>0</v>
      </c>
      <c r="R41" s="25"/>
      <c r="S41" s="25">
        <f t="shared" si="5"/>
        <v>-239320.00000000087</v>
      </c>
      <c r="T41" s="25">
        <f t="shared" si="6"/>
        <v>0</v>
      </c>
      <c r="U41" s="25">
        <f t="shared" si="16"/>
        <v>0</v>
      </c>
      <c r="V41" s="25">
        <f t="shared" si="17"/>
        <v>-529.40371783374951</v>
      </c>
      <c r="W41" s="6" t="str">
        <f t="shared" si="18"/>
        <v/>
      </c>
      <c r="X41" s="6" t="str">
        <f t="shared" si="19"/>
        <v/>
      </c>
      <c r="Y41" s="4">
        <f t="shared" si="20"/>
        <v>91850.000000000407</v>
      </c>
      <c r="Z41" s="4">
        <f t="shared" si="21"/>
        <v>538.68659867918711</v>
      </c>
      <c r="AA41" s="6">
        <f t="shared" si="22"/>
        <v>108.10000000000011</v>
      </c>
      <c r="AB41" s="6">
        <f t="shared" si="7"/>
        <v>108.10000000000011</v>
      </c>
    </row>
    <row r="42" spans="2:28">
      <c r="B42" s="15">
        <v>21</v>
      </c>
      <c r="C42" s="71">
        <f t="shared" si="25"/>
        <v>108.00000000000011</v>
      </c>
      <c r="D42" s="25">
        <f t="shared" si="23"/>
        <v>330040.00000000134</v>
      </c>
      <c r="E42" s="25">
        <f t="shared" si="8"/>
        <v>-29000.000000000113</v>
      </c>
      <c r="F42" s="25"/>
      <c r="G42" s="25">
        <f t="shared" si="9"/>
        <v>-4219500.0000002738</v>
      </c>
      <c r="H42" s="25">
        <f t="shared" si="10"/>
        <v>330040.00000000134</v>
      </c>
      <c r="I42" s="25">
        <f t="shared" si="2"/>
        <v>291000.00000000116</v>
      </c>
      <c r="J42" s="25">
        <f t="shared" si="3"/>
        <v>1088340.0000000051</v>
      </c>
      <c r="K42" s="25">
        <f t="shared" si="4"/>
        <v>1207.489105530351</v>
      </c>
      <c r="L42" s="6">
        <f t="shared" si="11"/>
        <v>108.00000000000011</v>
      </c>
      <c r="M42" s="6">
        <f t="shared" si="12"/>
        <v>108.00000000000011</v>
      </c>
      <c r="N42" s="71">
        <f t="shared" si="24"/>
        <v>108.00000000000011</v>
      </c>
      <c r="O42" s="25">
        <f t="shared" si="13"/>
        <v>-238490.0000000009</v>
      </c>
      <c r="P42" s="25">
        <f t="shared" si="14"/>
        <v>0</v>
      </c>
      <c r="Q42" s="25">
        <f t="shared" si="15"/>
        <v>0</v>
      </c>
      <c r="R42" s="25"/>
      <c r="S42" s="25">
        <f t="shared" si="5"/>
        <v>-238490.0000000009</v>
      </c>
      <c r="T42" s="25">
        <f t="shared" si="6"/>
        <v>0</v>
      </c>
      <c r="U42" s="25">
        <f t="shared" si="16"/>
        <v>0</v>
      </c>
      <c r="V42" s="25">
        <f t="shared" si="17"/>
        <v>-526.24979100485211</v>
      </c>
      <c r="W42" s="6" t="str">
        <f t="shared" si="18"/>
        <v/>
      </c>
      <c r="X42" s="6" t="str">
        <f t="shared" si="19"/>
        <v/>
      </c>
      <c r="Y42" s="4">
        <f t="shared" si="20"/>
        <v>91550.000000000437</v>
      </c>
      <c r="Z42" s="4">
        <f t="shared" si="21"/>
        <v>537.84424277820324</v>
      </c>
      <c r="AA42" s="6">
        <f t="shared" si="22"/>
        <v>108.00000000000011</v>
      </c>
      <c r="AB42" s="6">
        <f t="shared" si="7"/>
        <v>108.00000000000011</v>
      </c>
    </row>
    <row r="43" spans="2:28">
      <c r="B43" s="15">
        <v>22</v>
      </c>
      <c r="C43" s="71">
        <f t="shared" si="25"/>
        <v>107.90000000000012</v>
      </c>
      <c r="D43" s="25">
        <f t="shared" si="23"/>
        <v>328910.0000000014</v>
      </c>
      <c r="E43" s="25">
        <f t="shared" si="8"/>
        <v>-28900.00000000012</v>
      </c>
      <c r="F43" s="25"/>
      <c r="G43" s="25">
        <f t="shared" si="9"/>
        <v>-4190500.0000002738</v>
      </c>
      <c r="H43" s="25">
        <f t="shared" si="10"/>
        <v>328910.0000000014</v>
      </c>
      <c r="I43" s="25">
        <f t="shared" si="2"/>
        <v>290000.00000000122</v>
      </c>
      <c r="J43" s="25">
        <f t="shared" si="3"/>
        <v>1084020.0000000051</v>
      </c>
      <c r="K43" s="25">
        <f t="shared" si="4"/>
        <v>1204.3162316366452</v>
      </c>
      <c r="L43" s="6">
        <f t="shared" si="11"/>
        <v>107.90000000000012</v>
      </c>
      <c r="M43" s="6">
        <f t="shared" si="12"/>
        <v>107.90000000000012</v>
      </c>
      <c r="N43" s="71">
        <f t="shared" si="24"/>
        <v>107.90000000000012</v>
      </c>
      <c r="O43" s="25">
        <f t="shared" si="13"/>
        <v>-237660.00000000096</v>
      </c>
      <c r="P43" s="25">
        <f t="shared" si="14"/>
        <v>0</v>
      </c>
      <c r="Q43" s="25">
        <f t="shared" si="15"/>
        <v>0</v>
      </c>
      <c r="R43" s="25"/>
      <c r="S43" s="25">
        <f t="shared" si="5"/>
        <v>-237660.00000000096</v>
      </c>
      <c r="T43" s="25">
        <f t="shared" si="6"/>
        <v>0</v>
      </c>
      <c r="U43" s="25">
        <f t="shared" si="16"/>
        <v>0</v>
      </c>
      <c r="V43" s="25">
        <f t="shared" si="17"/>
        <v>-523.09586417595472</v>
      </c>
      <c r="W43" s="6" t="str">
        <f t="shared" si="18"/>
        <v/>
      </c>
      <c r="X43" s="6" t="str">
        <f t="shared" si="19"/>
        <v/>
      </c>
      <c r="Y43" s="4">
        <f t="shared" si="20"/>
        <v>91250.000000000437</v>
      </c>
      <c r="Z43" s="4">
        <f t="shared" si="21"/>
        <v>537.00188687721936</v>
      </c>
      <c r="AA43" s="6">
        <f t="shared" si="22"/>
        <v>107.90000000000012</v>
      </c>
      <c r="AB43" s="6">
        <f t="shared" si="7"/>
        <v>107.90000000000012</v>
      </c>
    </row>
    <row r="44" spans="2:28">
      <c r="B44" s="15">
        <v>23</v>
      </c>
      <c r="C44" s="71">
        <f t="shared" si="25"/>
        <v>107.80000000000013</v>
      </c>
      <c r="D44" s="25">
        <f t="shared" si="23"/>
        <v>327780.00000000146</v>
      </c>
      <c r="E44" s="25">
        <f t="shared" si="8"/>
        <v>-28800.000000000124</v>
      </c>
      <c r="F44" s="25"/>
      <c r="G44" s="25">
        <f t="shared" si="9"/>
        <v>-4161600.0000002738</v>
      </c>
      <c r="H44" s="25">
        <f t="shared" si="10"/>
        <v>327780.00000000146</v>
      </c>
      <c r="I44" s="25">
        <f t="shared" si="2"/>
        <v>289000.00000000122</v>
      </c>
      <c r="J44" s="25">
        <f t="shared" si="3"/>
        <v>1079704.0000000051</v>
      </c>
      <c r="K44" s="25">
        <f t="shared" si="4"/>
        <v>1201.1433577429395</v>
      </c>
      <c r="L44" s="6">
        <f t="shared" si="11"/>
        <v>107.80000000000013</v>
      </c>
      <c r="M44" s="6">
        <f t="shared" si="12"/>
        <v>107.80000000000013</v>
      </c>
      <c r="N44" s="71">
        <f t="shared" si="24"/>
        <v>107.80000000000013</v>
      </c>
      <c r="O44" s="25">
        <f t="shared" si="13"/>
        <v>-236830.00000000099</v>
      </c>
      <c r="P44" s="25">
        <f t="shared" si="14"/>
        <v>0</v>
      </c>
      <c r="Q44" s="25">
        <f t="shared" si="15"/>
        <v>0</v>
      </c>
      <c r="R44" s="25"/>
      <c r="S44" s="25">
        <f t="shared" si="5"/>
        <v>-236830.00000000099</v>
      </c>
      <c r="T44" s="25">
        <f t="shared" si="6"/>
        <v>0</v>
      </c>
      <c r="U44" s="25">
        <f t="shared" si="16"/>
        <v>0</v>
      </c>
      <c r="V44" s="25">
        <f t="shared" si="17"/>
        <v>-519.94193734705721</v>
      </c>
      <c r="W44" s="6" t="str">
        <f t="shared" si="18"/>
        <v/>
      </c>
      <c r="X44" s="6" t="str">
        <f t="shared" si="19"/>
        <v/>
      </c>
      <c r="Y44" s="4">
        <f t="shared" si="20"/>
        <v>90950.000000000466</v>
      </c>
      <c r="Z44" s="4">
        <f t="shared" si="21"/>
        <v>536.1595309762356</v>
      </c>
      <c r="AA44" s="6">
        <f t="shared" si="22"/>
        <v>107.80000000000013</v>
      </c>
      <c r="AB44" s="6">
        <f t="shared" si="7"/>
        <v>107.80000000000013</v>
      </c>
    </row>
    <row r="45" spans="2:28">
      <c r="B45" s="15">
        <v>24</v>
      </c>
      <c r="C45" s="71">
        <f t="shared" si="25"/>
        <v>107.70000000000013</v>
      </c>
      <c r="D45" s="25">
        <f t="shared" si="23"/>
        <v>326650.00000000151</v>
      </c>
      <c r="E45" s="25">
        <f t="shared" si="8"/>
        <v>-28700.000000000131</v>
      </c>
      <c r="F45" s="25"/>
      <c r="G45" s="25">
        <f t="shared" si="9"/>
        <v>-4132800.0000002747</v>
      </c>
      <c r="H45" s="25">
        <f t="shared" si="10"/>
        <v>326650.00000000151</v>
      </c>
      <c r="I45" s="25">
        <f t="shared" si="2"/>
        <v>288000.00000000128</v>
      </c>
      <c r="J45" s="25">
        <f t="shared" si="3"/>
        <v>1075392.0000000056</v>
      </c>
      <c r="K45" s="25">
        <f t="shared" si="4"/>
        <v>1197.9704838492337</v>
      </c>
      <c r="L45" s="6">
        <f t="shared" si="11"/>
        <v>107.70000000000013</v>
      </c>
      <c r="M45" s="6">
        <f t="shared" si="12"/>
        <v>107.70000000000013</v>
      </c>
      <c r="N45" s="71">
        <f t="shared" si="24"/>
        <v>107.70000000000013</v>
      </c>
      <c r="O45" s="25">
        <f t="shared" si="13"/>
        <v>-236000.00000000105</v>
      </c>
      <c r="P45" s="25">
        <f t="shared" si="14"/>
        <v>0</v>
      </c>
      <c r="Q45" s="25">
        <f t="shared" si="15"/>
        <v>0</v>
      </c>
      <c r="R45" s="25"/>
      <c r="S45" s="25">
        <f t="shared" si="5"/>
        <v>-236000.00000000105</v>
      </c>
      <c r="T45" s="25">
        <f t="shared" si="6"/>
        <v>0</v>
      </c>
      <c r="U45" s="25">
        <f t="shared" si="16"/>
        <v>0</v>
      </c>
      <c r="V45" s="25">
        <f t="shared" si="17"/>
        <v>-516.78801051815992</v>
      </c>
      <c r="W45" s="6" t="str">
        <f t="shared" si="18"/>
        <v/>
      </c>
      <c r="X45" s="6" t="str">
        <f t="shared" si="19"/>
        <v/>
      </c>
      <c r="Y45" s="4">
        <f t="shared" si="20"/>
        <v>90650.000000000466</v>
      </c>
      <c r="Z45" s="4">
        <f t="shared" si="21"/>
        <v>535.31717507525173</v>
      </c>
      <c r="AA45" s="6">
        <f t="shared" si="22"/>
        <v>107.70000000000013</v>
      </c>
      <c r="AB45" s="6">
        <f t="shared" si="7"/>
        <v>107.70000000000013</v>
      </c>
    </row>
    <row r="46" spans="2:28">
      <c r="B46" s="15">
        <v>25</v>
      </c>
      <c r="C46" s="71">
        <f t="shared" si="25"/>
        <v>107.60000000000014</v>
      </c>
      <c r="D46" s="25">
        <f t="shared" si="23"/>
        <v>325520.00000000157</v>
      </c>
      <c r="E46" s="25">
        <f t="shared" si="8"/>
        <v>-28600.000000000138</v>
      </c>
      <c r="F46" s="25"/>
      <c r="G46" s="25">
        <f t="shared" si="9"/>
        <v>-4104100.0000002747</v>
      </c>
      <c r="H46" s="25">
        <f t="shared" si="10"/>
        <v>325520.00000000157</v>
      </c>
      <c r="I46" s="25">
        <f t="shared" si="2"/>
        <v>287000.00000000134</v>
      </c>
      <c r="J46" s="25">
        <f t="shared" si="3"/>
        <v>1071084.0000000058</v>
      </c>
      <c r="K46" s="25">
        <f t="shared" si="4"/>
        <v>1194.7976099555281</v>
      </c>
      <c r="L46" s="6">
        <f t="shared" si="11"/>
        <v>107.60000000000014</v>
      </c>
      <c r="M46" s="6">
        <f t="shared" si="12"/>
        <v>107.60000000000014</v>
      </c>
      <c r="N46" s="71">
        <f t="shared" si="24"/>
        <v>107.60000000000014</v>
      </c>
      <c r="O46" s="25">
        <f t="shared" si="13"/>
        <v>-235170.00000000111</v>
      </c>
      <c r="P46" s="25">
        <f t="shared" si="14"/>
        <v>0</v>
      </c>
      <c r="Q46" s="25">
        <f t="shared" si="15"/>
        <v>0</v>
      </c>
      <c r="R46" s="25"/>
      <c r="S46" s="25">
        <f t="shared" si="5"/>
        <v>-235170.00000000111</v>
      </c>
      <c r="T46" s="25">
        <f t="shared" si="6"/>
        <v>0</v>
      </c>
      <c r="U46" s="25">
        <f t="shared" si="16"/>
        <v>0</v>
      </c>
      <c r="V46" s="25">
        <f t="shared" si="17"/>
        <v>-513.63408368926264</v>
      </c>
      <c r="W46" s="6" t="str">
        <f t="shared" si="18"/>
        <v/>
      </c>
      <c r="X46" s="6" t="str">
        <f t="shared" si="19"/>
        <v/>
      </c>
      <c r="Y46" s="4">
        <f t="shared" si="20"/>
        <v>90350.000000000466</v>
      </c>
      <c r="Z46" s="4">
        <f t="shared" si="21"/>
        <v>534.47481917426785</v>
      </c>
      <c r="AA46" s="6">
        <f t="shared" si="22"/>
        <v>107.60000000000014</v>
      </c>
      <c r="AB46" s="6">
        <f t="shared" si="7"/>
        <v>107.60000000000014</v>
      </c>
    </row>
    <row r="47" spans="2:28">
      <c r="B47" s="15">
        <v>26</v>
      </c>
      <c r="C47" s="71">
        <f t="shared" si="25"/>
        <v>107.50000000000014</v>
      </c>
      <c r="D47" s="25">
        <f t="shared" si="23"/>
        <v>324390.00000000163</v>
      </c>
      <c r="E47" s="25">
        <f t="shared" si="8"/>
        <v>-28500.000000000142</v>
      </c>
      <c r="F47" s="25"/>
      <c r="G47" s="25">
        <f t="shared" si="9"/>
        <v>-4075500.0000002747</v>
      </c>
      <c r="H47" s="25">
        <f t="shared" si="10"/>
        <v>324390.00000000163</v>
      </c>
      <c r="I47" s="25">
        <f t="shared" si="2"/>
        <v>286000.0000000014</v>
      </c>
      <c r="J47" s="25">
        <f t="shared" si="3"/>
        <v>1066780.0000000061</v>
      </c>
      <c r="K47" s="25">
        <f t="shared" si="4"/>
        <v>1191.6247360618222</v>
      </c>
      <c r="L47" s="6">
        <f t="shared" si="11"/>
        <v>107.50000000000014</v>
      </c>
      <c r="M47" s="6">
        <f t="shared" si="12"/>
        <v>107.50000000000014</v>
      </c>
      <c r="N47" s="71">
        <f t="shared" si="24"/>
        <v>107.50000000000014</v>
      </c>
      <c r="O47" s="25">
        <f t="shared" si="13"/>
        <v>-234340.00000000114</v>
      </c>
      <c r="P47" s="25">
        <f t="shared" si="14"/>
        <v>0</v>
      </c>
      <c r="Q47" s="25">
        <f t="shared" si="15"/>
        <v>0</v>
      </c>
      <c r="R47" s="25"/>
      <c r="S47" s="25">
        <f t="shared" si="5"/>
        <v>-234340.00000000114</v>
      </c>
      <c r="T47" s="25">
        <f t="shared" si="6"/>
        <v>0</v>
      </c>
      <c r="U47" s="25">
        <f t="shared" si="16"/>
        <v>0</v>
      </c>
      <c r="V47" s="25">
        <f t="shared" si="17"/>
        <v>-510.48015686036513</v>
      </c>
      <c r="W47" s="6" t="str">
        <f t="shared" si="18"/>
        <v/>
      </c>
      <c r="X47" s="6" t="str">
        <f t="shared" si="19"/>
        <v/>
      </c>
      <c r="Y47" s="4">
        <f t="shared" si="20"/>
        <v>90050.000000000495</v>
      </c>
      <c r="Z47" s="4">
        <f t="shared" si="21"/>
        <v>533.63246327328409</v>
      </c>
      <c r="AA47" s="6">
        <f t="shared" si="22"/>
        <v>107.50000000000014</v>
      </c>
      <c r="AB47" s="6">
        <f t="shared" si="7"/>
        <v>107.50000000000014</v>
      </c>
    </row>
    <row r="48" spans="2:28">
      <c r="B48" s="15">
        <v>27</v>
      </c>
      <c r="C48" s="71">
        <f t="shared" si="25"/>
        <v>107.40000000000015</v>
      </c>
      <c r="D48" s="25">
        <f t="shared" si="23"/>
        <v>323260.00000000175</v>
      </c>
      <c r="E48" s="25">
        <f t="shared" si="8"/>
        <v>-28400.000000000149</v>
      </c>
      <c r="F48" s="25"/>
      <c r="G48" s="25">
        <f t="shared" si="9"/>
        <v>-4047000.0000002747</v>
      </c>
      <c r="H48" s="25">
        <f t="shared" si="10"/>
        <v>323260.00000000175</v>
      </c>
      <c r="I48" s="25">
        <f t="shared" si="2"/>
        <v>285000.00000000146</v>
      </c>
      <c r="J48" s="25">
        <f t="shared" si="3"/>
        <v>1062480.0000000063</v>
      </c>
      <c r="K48" s="25">
        <f t="shared" si="4"/>
        <v>1188.4518621681168</v>
      </c>
      <c r="L48" s="6">
        <f t="shared" si="11"/>
        <v>107.40000000000015</v>
      </c>
      <c r="M48" s="6">
        <f t="shared" si="12"/>
        <v>107.40000000000015</v>
      </c>
      <c r="N48" s="71">
        <f t="shared" si="24"/>
        <v>107.40000000000015</v>
      </c>
      <c r="O48" s="25">
        <f t="shared" si="13"/>
        <v>-233510.00000000119</v>
      </c>
      <c r="P48" s="25">
        <f t="shared" si="14"/>
        <v>0</v>
      </c>
      <c r="Q48" s="25">
        <f t="shared" si="15"/>
        <v>0</v>
      </c>
      <c r="R48" s="25"/>
      <c r="S48" s="25">
        <f t="shared" si="5"/>
        <v>-233510.00000000119</v>
      </c>
      <c r="T48" s="25">
        <f t="shared" si="6"/>
        <v>0</v>
      </c>
      <c r="U48" s="25">
        <f t="shared" si="16"/>
        <v>0</v>
      </c>
      <c r="V48" s="25">
        <f t="shared" si="17"/>
        <v>-507.32623003146779</v>
      </c>
      <c r="W48" s="6" t="str">
        <f t="shared" si="18"/>
        <v/>
      </c>
      <c r="X48" s="6" t="str">
        <f t="shared" si="19"/>
        <v/>
      </c>
      <c r="Y48" s="4">
        <f t="shared" si="20"/>
        <v>89750.000000000553</v>
      </c>
      <c r="Z48" s="4">
        <f t="shared" si="21"/>
        <v>532.79010737230033</v>
      </c>
      <c r="AA48" s="6">
        <f t="shared" si="22"/>
        <v>107.40000000000015</v>
      </c>
      <c r="AB48" s="6">
        <f t="shared" si="7"/>
        <v>107.40000000000015</v>
      </c>
    </row>
    <row r="49" spans="2:28">
      <c r="B49" s="15">
        <v>28</v>
      </c>
      <c r="C49" s="71">
        <f t="shared" si="25"/>
        <v>107.30000000000015</v>
      </c>
      <c r="D49" s="25">
        <f t="shared" si="23"/>
        <v>322130.0000000018</v>
      </c>
      <c r="E49" s="25">
        <f t="shared" si="8"/>
        <v>-28300.000000000153</v>
      </c>
      <c r="F49" s="25"/>
      <c r="G49" s="25">
        <f t="shared" si="9"/>
        <v>-4018600.0000002747</v>
      </c>
      <c r="H49" s="25">
        <f t="shared" si="10"/>
        <v>322130.0000000018</v>
      </c>
      <c r="I49" s="25">
        <f t="shared" si="2"/>
        <v>284000.00000000151</v>
      </c>
      <c r="J49" s="25">
        <f t="shared" si="3"/>
        <v>1058184.0000000065</v>
      </c>
      <c r="K49" s="25">
        <f t="shared" si="4"/>
        <v>1185.2789882744109</v>
      </c>
      <c r="L49" s="6">
        <f t="shared" si="11"/>
        <v>107.30000000000015</v>
      </c>
      <c r="M49" s="6">
        <f t="shared" si="12"/>
        <v>107.30000000000015</v>
      </c>
      <c r="N49" s="71">
        <f t="shared" si="24"/>
        <v>107.30000000000015</v>
      </c>
      <c r="O49" s="25">
        <f t="shared" si="13"/>
        <v>-232680.00000000122</v>
      </c>
      <c r="P49" s="25">
        <f t="shared" si="14"/>
        <v>0</v>
      </c>
      <c r="Q49" s="25">
        <f t="shared" si="15"/>
        <v>0</v>
      </c>
      <c r="R49" s="25"/>
      <c r="S49" s="25">
        <f t="shared" si="5"/>
        <v>-232680.00000000122</v>
      </c>
      <c r="T49" s="25">
        <f t="shared" si="6"/>
        <v>0</v>
      </c>
      <c r="U49" s="25">
        <f t="shared" si="16"/>
        <v>0</v>
      </c>
      <c r="V49" s="25">
        <f t="shared" si="17"/>
        <v>-504.17230320257033</v>
      </c>
      <c r="W49" s="6" t="str">
        <f t="shared" si="18"/>
        <v/>
      </c>
      <c r="X49" s="6" t="str">
        <f t="shared" si="19"/>
        <v/>
      </c>
      <c r="Y49" s="4">
        <f t="shared" si="20"/>
        <v>89450.000000000582</v>
      </c>
      <c r="Z49" s="4">
        <f t="shared" si="21"/>
        <v>531.94775147131656</v>
      </c>
      <c r="AA49" s="6">
        <f t="shared" si="22"/>
        <v>107.30000000000015</v>
      </c>
      <c r="AB49" s="6">
        <f t="shared" si="7"/>
        <v>107.30000000000015</v>
      </c>
    </row>
    <row r="50" spans="2:28">
      <c r="B50" s="15">
        <v>29</v>
      </c>
      <c r="C50" s="71">
        <f t="shared" si="25"/>
        <v>107.20000000000016</v>
      </c>
      <c r="D50" s="25">
        <f t="shared" si="23"/>
        <v>321000.00000000186</v>
      </c>
      <c r="E50" s="25">
        <f t="shared" si="8"/>
        <v>-28200.00000000016</v>
      </c>
      <c r="F50" s="25"/>
      <c r="G50" s="25">
        <f t="shared" si="9"/>
        <v>-3990300.0000002747</v>
      </c>
      <c r="H50" s="25">
        <f t="shared" si="10"/>
        <v>321000.00000000186</v>
      </c>
      <c r="I50" s="25">
        <f t="shared" si="2"/>
        <v>283000.00000000157</v>
      </c>
      <c r="J50" s="25">
        <f t="shared" si="3"/>
        <v>1053892.0000000068</v>
      </c>
      <c r="K50" s="25">
        <f t="shared" si="4"/>
        <v>1182.1061143807051</v>
      </c>
      <c r="L50" s="6">
        <f t="shared" si="11"/>
        <v>107.20000000000016</v>
      </c>
      <c r="M50" s="6">
        <f t="shared" si="12"/>
        <v>107.20000000000016</v>
      </c>
      <c r="N50" s="71">
        <f t="shared" si="24"/>
        <v>107.20000000000016</v>
      </c>
      <c r="O50" s="25">
        <f t="shared" si="13"/>
        <v>-231850.00000000128</v>
      </c>
      <c r="P50" s="25">
        <f t="shared" si="14"/>
        <v>0</v>
      </c>
      <c r="Q50" s="25">
        <f t="shared" si="15"/>
        <v>0</v>
      </c>
      <c r="R50" s="25"/>
      <c r="S50" s="25">
        <f t="shared" si="5"/>
        <v>-231850.00000000128</v>
      </c>
      <c r="T50" s="25">
        <f t="shared" si="6"/>
        <v>0</v>
      </c>
      <c r="U50" s="25">
        <f t="shared" si="16"/>
        <v>0</v>
      </c>
      <c r="V50" s="25">
        <f t="shared" si="17"/>
        <v>-501.01837637367294</v>
      </c>
      <c r="W50" s="6" t="str">
        <f t="shared" si="18"/>
        <v/>
      </c>
      <c r="X50" s="6" t="str">
        <f t="shared" si="19"/>
        <v/>
      </c>
      <c r="Y50" s="4">
        <f t="shared" si="20"/>
        <v>89150.000000000582</v>
      </c>
      <c r="Z50" s="4">
        <f t="shared" si="21"/>
        <v>531.10539557033269</v>
      </c>
      <c r="AA50" s="6">
        <f t="shared" si="22"/>
        <v>107.20000000000016</v>
      </c>
      <c r="AB50" s="6">
        <f t="shared" si="7"/>
        <v>107.20000000000016</v>
      </c>
    </row>
    <row r="51" spans="2:28">
      <c r="B51" s="15">
        <v>30</v>
      </c>
      <c r="C51" s="71">
        <f t="shared" si="25"/>
        <v>107.10000000000016</v>
      </c>
      <c r="D51" s="25">
        <f t="shared" si="23"/>
        <v>319870.00000000192</v>
      </c>
      <c r="E51" s="25">
        <f t="shared" si="8"/>
        <v>-28100.000000000164</v>
      </c>
      <c r="F51" s="25"/>
      <c r="G51" s="25">
        <f t="shared" si="9"/>
        <v>-3962100.0000002747</v>
      </c>
      <c r="H51" s="25">
        <f t="shared" si="10"/>
        <v>319870.00000000192</v>
      </c>
      <c r="I51" s="25">
        <f t="shared" si="2"/>
        <v>282000.00000000163</v>
      </c>
      <c r="J51" s="25">
        <f t="shared" si="3"/>
        <v>1049604.000000007</v>
      </c>
      <c r="K51" s="25">
        <f t="shared" si="4"/>
        <v>1178.9332404869992</v>
      </c>
      <c r="L51" s="6">
        <f t="shared" si="11"/>
        <v>107.10000000000016</v>
      </c>
      <c r="M51" s="6">
        <f t="shared" si="12"/>
        <v>107.10000000000016</v>
      </c>
      <c r="N51" s="71">
        <f t="shared" si="24"/>
        <v>107.10000000000016</v>
      </c>
      <c r="O51" s="25">
        <f t="shared" si="13"/>
        <v>-231020.00000000134</v>
      </c>
      <c r="P51" s="25">
        <f t="shared" si="14"/>
        <v>0</v>
      </c>
      <c r="Q51" s="25">
        <f t="shared" si="15"/>
        <v>0</v>
      </c>
      <c r="R51" s="25"/>
      <c r="S51" s="25">
        <f t="shared" si="5"/>
        <v>-231020.00000000134</v>
      </c>
      <c r="T51" s="25">
        <f t="shared" si="6"/>
        <v>0</v>
      </c>
      <c r="U51" s="25">
        <f t="shared" si="16"/>
        <v>0</v>
      </c>
      <c r="V51" s="25">
        <f t="shared" si="17"/>
        <v>-497.8644495447756</v>
      </c>
      <c r="W51" s="6" t="str">
        <f t="shared" si="18"/>
        <v/>
      </c>
      <c r="X51" s="6" t="str">
        <f t="shared" si="19"/>
        <v/>
      </c>
      <c r="Y51" s="4">
        <f t="shared" si="20"/>
        <v>88850.000000000582</v>
      </c>
      <c r="Z51" s="4">
        <f t="shared" si="21"/>
        <v>530.26303966934881</v>
      </c>
      <c r="AA51" s="6">
        <f t="shared" si="22"/>
        <v>107.10000000000016</v>
      </c>
      <c r="AB51" s="6">
        <f t="shared" si="7"/>
        <v>107.10000000000016</v>
      </c>
    </row>
    <row r="52" spans="2:28">
      <c r="B52" s="15">
        <v>31</v>
      </c>
      <c r="C52" s="71">
        <f t="shared" si="25"/>
        <v>107.00000000000017</v>
      </c>
      <c r="D52" s="25">
        <f t="shared" si="23"/>
        <v>318740.00000000198</v>
      </c>
      <c r="E52" s="25">
        <f t="shared" si="8"/>
        <v>-28000.000000000171</v>
      </c>
      <c r="F52" s="25"/>
      <c r="G52" s="25">
        <f t="shared" si="9"/>
        <v>-3934000.0000002747</v>
      </c>
      <c r="H52" s="25">
        <f t="shared" si="10"/>
        <v>318740.00000000198</v>
      </c>
      <c r="I52" s="25">
        <f t="shared" si="2"/>
        <v>281000.00000000169</v>
      </c>
      <c r="J52" s="25">
        <f t="shared" si="3"/>
        <v>1045320.0000000073</v>
      </c>
      <c r="K52" s="25">
        <f t="shared" si="4"/>
        <v>1175.7603665932936</v>
      </c>
      <c r="L52" s="6">
        <f t="shared" si="11"/>
        <v>107.00000000000017</v>
      </c>
      <c r="M52" s="6">
        <f t="shared" si="12"/>
        <v>107.00000000000017</v>
      </c>
      <c r="N52" s="71">
        <f t="shared" si="24"/>
        <v>107.00000000000017</v>
      </c>
      <c r="O52" s="25">
        <f t="shared" si="13"/>
        <v>-230190.00000000137</v>
      </c>
      <c r="P52" s="25">
        <f t="shared" si="14"/>
        <v>0</v>
      </c>
      <c r="Q52" s="25">
        <f t="shared" si="15"/>
        <v>0</v>
      </c>
      <c r="R52" s="25"/>
      <c r="S52" s="25">
        <f t="shared" si="5"/>
        <v>-230190.00000000137</v>
      </c>
      <c r="T52" s="25">
        <f t="shared" si="6"/>
        <v>0</v>
      </c>
      <c r="U52" s="25">
        <f t="shared" si="16"/>
        <v>0</v>
      </c>
      <c r="V52" s="25">
        <f t="shared" si="17"/>
        <v>-494.71052271587814</v>
      </c>
      <c r="W52" s="6" t="str">
        <f t="shared" si="18"/>
        <v/>
      </c>
      <c r="X52" s="6" t="str">
        <f t="shared" si="19"/>
        <v/>
      </c>
      <c r="Y52" s="4">
        <f t="shared" si="20"/>
        <v>88550.000000000611</v>
      </c>
      <c r="Z52" s="4">
        <f t="shared" si="21"/>
        <v>529.42068376836505</v>
      </c>
      <c r="AA52" s="6">
        <f t="shared" si="22"/>
        <v>107.00000000000017</v>
      </c>
      <c r="AB52" s="6">
        <f t="shared" si="7"/>
        <v>107.00000000000017</v>
      </c>
    </row>
    <row r="53" spans="2:28">
      <c r="B53" s="15">
        <v>32</v>
      </c>
      <c r="C53" s="71">
        <f t="shared" si="25"/>
        <v>106.90000000000018</v>
      </c>
      <c r="D53" s="25">
        <f t="shared" si="23"/>
        <v>317610.00000000204</v>
      </c>
      <c r="E53" s="25">
        <f t="shared" si="8"/>
        <v>-27900.000000000175</v>
      </c>
      <c r="F53" s="25"/>
      <c r="G53" s="25">
        <f t="shared" si="9"/>
        <v>-3906000.0000002747</v>
      </c>
      <c r="H53" s="25">
        <f t="shared" si="10"/>
        <v>317610.00000000204</v>
      </c>
      <c r="I53" s="25">
        <f t="shared" si="2"/>
        <v>280000.00000000175</v>
      </c>
      <c r="J53" s="25">
        <f t="shared" si="3"/>
        <v>1041040.0000000075</v>
      </c>
      <c r="K53" s="25">
        <f t="shared" si="4"/>
        <v>1172.5874926995878</v>
      </c>
      <c r="L53" s="6">
        <f t="shared" si="11"/>
        <v>106.90000000000018</v>
      </c>
      <c r="M53" s="6">
        <f t="shared" si="12"/>
        <v>106.90000000000018</v>
      </c>
      <c r="N53" s="71">
        <f t="shared" si="24"/>
        <v>106.90000000000018</v>
      </c>
      <c r="O53" s="25">
        <f t="shared" si="13"/>
        <v>-229360.00000000143</v>
      </c>
      <c r="P53" s="25">
        <f t="shared" si="14"/>
        <v>0</v>
      </c>
      <c r="Q53" s="25">
        <f t="shared" si="15"/>
        <v>0</v>
      </c>
      <c r="R53" s="25"/>
      <c r="S53" s="25">
        <f t="shared" si="5"/>
        <v>-229360.00000000143</v>
      </c>
      <c r="T53" s="25">
        <f t="shared" si="6"/>
        <v>0</v>
      </c>
      <c r="U53" s="25">
        <f t="shared" si="16"/>
        <v>0</v>
      </c>
      <c r="V53" s="25">
        <f t="shared" si="17"/>
        <v>-491.55659588698086</v>
      </c>
      <c r="W53" s="6" t="str">
        <f t="shared" si="18"/>
        <v/>
      </c>
      <c r="X53" s="6" t="str">
        <f t="shared" si="19"/>
        <v/>
      </c>
      <c r="Y53" s="4">
        <f t="shared" si="20"/>
        <v>88250.000000000611</v>
      </c>
      <c r="Z53" s="4">
        <f t="shared" si="21"/>
        <v>528.57832786738118</v>
      </c>
      <c r="AA53" s="6">
        <f t="shared" si="22"/>
        <v>106.90000000000018</v>
      </c>
      <c r="AB53" s="6">
        <f t="shared" si="7"/>
        <v>106.90000000000018</v>
      </c>
    </row>
    <row r="54" spans="2:28">
      <c r="B54" s="15">
        <v>33</v>
      </c>
      <c r="C54" s="71">
        <f t="shared" si="25"/>
        <v>106.80000000000018</v>
      </c>
      <c r="D54" s="25">
        <f t="shared" si="23"/>
        <v>316480.0000000021</v>
      </c>
      <c r="E54" s="25">
        <f t="shared" si="8"/>
        <v>-27800.000000000182</v>
      </c>
      <c r="F54" s="25"/>
      <c r="G54" s="25">
        <f t="shared" si="9"/>
        <v>-3878100.0000002747</v>
      </c>
      <c r="H54" s="25">
        <f t="shared" si="10"/>
        <v>316480.0000000021</v>
      </c>
      <c r="I54" s="25">
        <f t="shared" si="2"/>
        <v>279000.0000000018</v>
      </c>
      <c r="J54" s="25">
        <f t="shared" si="3"/>
        <v>1036764.0000000078</v>
      </c>
      <c r="K54" s="25">
        <f t="shared" si="4"/>
        <v>1169.4146188058821</v>
      </c>
      <c r="L54" s="6">
        <f t="shared" si="11"/>
        <v>106.80000000000018</v>
      </c>
      <c r="M54" s="6">
        <f t="shared" si="12"/>
        <v>106.80000000000018</v>
      </c>
      <c r="N54" s="71">
        <f t="shared" si="24"/>
        <v>106.80000000000018</v>
      </c>
      <c r="O54" s="25">
        <f t="shared" si="13"/>
        <v>-228530.00000000148</v>
      </c>
      <c r="P54" s="25">
        <f t="shared" si="14"/>
        <v>0</v>
      </c>
      <c r="Q54" s="25">
        <f t="shared" si="15"/>
        <v>0</v>
      </c>
      <c r="R54" s="25"/>
      <c r="S54" s="25">
        <f t="shared" si="5"/>
        <v>-228530.00000000148</v>
      </c>
      <c r="T54" s="25">
        <f t="shared" si="6"/>
        <v>0</v>
      </c>
      <c r="U54" s="25">
        <f t="shared" si="16"/>
        <v>0</v>
      </c>
      <c r="V54" s="25">
        <f t="shared" si="17"/>
        <v>-488.40266905808346</v>
      </c>
      <c r="W54" s="6" t="str">
        <f t="shared" si="18"/>
        <v/>
      </c>
      <c r="X54" s="6" t="str">
        <f t="shared" si="19"/>
        <v/>
      </c>
      <c r="Y54" s="4">
        <f t="shared" si="20"/>
        <v>87950.000000000611</v>
      </c>
      <c r="Z54" s="4">
        <f t="shared" si="21"/>
        <v>527.7359719663973</v>
      </c>
      <c r="AA54" s="6">
        <f t="shared" si="22"/>
        <v>106.80000000000018</v>
      </c>
      <c r="AB54" s="6">
        <f t="shared" si="7"/>
        <v>106.80000000000018</v>
      </c>
    </row>
    <row r="55" spans="2:28">
      <c r="B55" s="15">
        <v>34</v>
      </c>
      <c r="C55" s="71">
        <f t="shared" si="25"/>
        <v>106.70000000000019</v>
      </c>
      <c r="D55" s="25">
        <f t="shared" si="23"/>
        <v>315350.00000000215</v>
      </c>
      <c r="E55" s="25">
        <f t="shared" si="8"/>
        <v>-27700.000000000189</v>
      </c>
      <c r="F55" s="25"/>
      <c r="G55" s="25">
        <f t="shared" si="9"/>
        <v>-3850300.0000002752</v>
      </c>
      <c r="H55" s="25">
        <f t="shared" si="10"/>
        <v>315350.00000000215</v>
      </c>
      <c r="I55" s="25">
        <f t="shared" si="2"/>
        <v>278000.00000000186</v>
      </c>
      <c r="J55" s="25">
        <f t="shared" si="3"/>
        <v>1032492.0000000079</v>
      </c>
      <c r="K55" s="25">
        <f t="shared" si="4"/>
        <v>1166.2417449121763</v>
      </c>
      <c r="L55" s="6">
        <f t="shared" si="11"/>
        <v>106.70000000000019</v>
      </c>
      <c r="M55" s="6">
        <f t="shared" si="12"/>
        <v>106.70000000000019</v>
      </c>
      <c r="N55" s="71">
        <f t="shared" si="24"/>
        <v>106.70000000000019</v>
      </c>
      <c r="O55" s="25">
        <f t="shared" si="13"/>
        <v>-227700.00000000151</v>
      </c>
      <c r="P55" s="25">
        <f t="shared" si="14"/>
        <v>0</v>
      </c>
      <c r="Q55" s="25">
        <f t="shared" si="15"/>
        <v>0</v>
      </c>
      <c r="R55" s="25"/>
      <c r="S55" s="25">
        <f t="shared" si="5"/>
        <v>-227700.00000000151</v>
      </c>
      <c r="T55" s="25">
        <f t="shared" si="6"/>
        <v>0</v>
      </c>
      <c r="U55" s="25">
        <f t="shared" si="16"/>
        <v>0</v>
      </c>
      <c r="V55" s="25">
        <f t="shared" si="17"/>
        <v>-485.24874222918601</v>
      </c>
      <c r="W55" s="6" t="str">
        <f t="shared" si="18"/>
        <v/>
      </c>
      <c r="X55" s="6" t="str">
        <f t="shared" si="19"/>
        <v/>
      </c>
      <c r="Y55" s="4">
        <f t="shared" si="20"/>
        <v>87650.00000000064</v>
      </c>
      <c r="Z55" s="4">
        <f t="shared" si="21"/>
        <v>526.89361606541354</v>
      </c>
      <c r="AA55" s="6">
        <f t="shared" si="22"/>
        <v>106.70000000000019</v>
      </c>
      <c r="AB55" s="6">
        <f t="shared" si="7"/>
        <v>106.70000000000019</v>
      </c>
    </row>
    <row r="56" spans="2:28">
      <c r="B56" s="15">
        <v>35</v>
      </c>
      <c r="C56" s="71">
        <f t="shared" si="25"/>
        <v>106.60000000000019</v>
      </c>
      <c r="D56" s="25">
        <f t="shared" si="23"/>
        <v>314220.00000000221</v>
      </c>
      <c r="E56" s="25">
        <f t="shared" si="8"/>
        <v>-27600.000000000193</v>
      </c>
      <c r="F56" s="25"/>
      <c r="G56" s="25">
        <f t="shared" si="9"/>
        <v>-3822600.0000002747</v>
      </c>
      <c r="H56" s="25">
        <f t="shared" si="10"/>
        <v>314220.00000000221</v>
      </c>
      <c r="I56" s="25">
        <f t="shared" si="2"/>
        <v>277000.00000000192</v>
      </c>
      <c r="J56" s="25">
        <f t="shared" si="3"/>
        <v>1028224.0000000081</v>
      </c>
      <c r="K56" s="25">
        <f t="shared" si="4"/>
        <v>1163.0688710184706</v>
      </c>
      <c r="L56" s="6">
        <f t="shared" si="11"/>
        <v>106.60000000000019</v>
      </c>
      <c r="M56" s="6">
        <f t="shared" si="12"/>
        <v>106.60000000000019</v>
      </c>
      <c r="N56" s="71">
        <f t="shared" si="24"/>
        <v>106.60000000000019</v>
      </c>
      <c r="O56" s="25">
        <f t="shared" si="13"/>
        <v>-226870.00000000157</v>
      </c>
      <c r="P56" s="25">
        <f t="shared" si="14"/>
        <v>0</v>
      </c>
      <c r="Q56" s="25">
        <f t="shared" si="15"/>
        <v>0</v>
      </c>
      <c r="R56" s="25"/>
      <c r="S56" s="25">
        <f t="shared" si="5"/>
        <v>-226870.00000000157</v>
      </c>
      <c r="T56" s="25">
        <f t="shared" si="6"/>
        <v>0</v>
      </c>
      <c r="U56" s="25">
        <f t="shared" si="16"/>
        <v>0</v>
      </c>
      <c r="V56" s="25">
        <f t="shared" si="17"/>
        <v>-482.09481540028867</v>
      </c>
      <c r="W56" s="6" t="str">
        <f t="shared" si="18"/>
        <v/>
      </c>
      <c r="X56" s="6" t="str">
        <f t="shared" si="19"/>
        <v/>
      </c>
      <c r="Y56" s="4">
        <f t="shared" si="20"/>
        <v>87350.00000000064</v>
      </c>
      <c r="Z56" s="4">
        <f t="shared" si="21"/>
        <v>526.05126016442966</v>
      </c>
      <c r="AA56" s="6">
        <f t="shared" si="22"/>
        <v>106.60000000000019</v>
      </c>
      <c r="AB56" s="6">
        <f t="shared" si="7"/>
        <v>106.60000000000019</v>
      </c>
    </row>
    <row r="57" spans="2:28">
      <c r="B57" s="15">
        <v>36</v>
      </c>
      <c r="C57" s="71">
        <f t="shared" si="25"/>
        <v>106.5000000000002</v>
      </c>
      <c r="D57" s="25">
        <f t="shared" si="23"/>
        <v>313090.00000000227</v>
      </c>
      <c r="E57" s="25">
        <f t="shared" si="8"/>
        <v>-27500.0000000002</v>
      </c>
      <c r="F57" s="25"/>
      <c r="G57" s="25">
        <f t="shared" si="9"/>
        <v>-3795000.0000002743</v>
      </c>
      <c r="H57" s="25">
        <f t="shared" si="10"/>
        <v>313090.00000000227</v>
      </c>
      <c r="I57" s="25">
        <f t="shared" si="2"/>
        <v>276000.00000000198</v>
      </c>
      <c r="J57" s="25">
        <f t="shared" si="3"/>
        <v>1023960.0000000085</v>
      </c>
      <c r="K57" s="25">
        <f t="shared" si="4"/>
        <v>1159.8959971247648</v>
      </c>
      <c r="L57" s="6">
        <f t="shared" si="11"/>
        <v>106.5000000000002</v>
      </c>
      <c r="M57" s="6">
        <f t="shared" si="12"/>
        <v>106.5000000000002</v>
      </c>
      <c r="N57" s="71">
        <f t="shared" si="24"/>
        <v>106.5000000000002</v>
      </c>
      <c r="O57" s="25">
        <f t="shared" si="13"/>
        <v>-226040.0000000016</v>
      </c>
      <c r="P57" s="25">
        <f t="shared" si="14"/>
        <v>0</v>
      </c>
      <c r="Q57" s="25">
        <f t="shared" si="15"/>
        <v>0</v>
      </c>
      <c r="R57" s="25"/>
      <c r="S57" s="25">
        <f t="shared" si="5"/>
        <v>-226040.0000000016</v>
      </c>
      <c r="T57" s="25">
        <f t="shared" si="6"/>
        <v>0</v>
      </c>
      <c r="U57" s="25">
        <f t="shared" si="16"/>
        <v>0</v>
      </c>
      <c r="V57" s="25">
        <f t="shared" si="17"/>
        <v>-478.94088857139121</v>
      </c>
      <c r="W57" s="6" t="str">
        <f t="shared" si="18"/>
        <v/>
      </c>
      <c r="X57" s="6" t="str">
        <f t="shared" si="19"/>
        <v/>
      </c>
      <c r="Y57" s="4">
        <f t="shared" si="20"/>
        <v>87050.000000000669</v>
      </c>
      <c r="Z57" s="4">
        <f t="shared" si="21"/>
        <v>525.20890426344579</v>
      </c>
      <c r="AA57" s="6">
        <f t="shared" si="22"/>
        <v>106.5000000000002</v>
      </c>
      <c r="AB57" s="6">
        <f t="shared" si="7"/>
        <v>106.5000000000002</v>
      </c>
    </row>
    <row r="58" spans="2:28">
      <c r="B58" s="15">
        <v>37</v>
      </c>
      <c r="C58" s="71">
        <f t="shared" si="25"/>
        <v>106.4000000000002</v>
      </c>
      <c r="D58" s="25">
        <f t="shared" si="23"/>
        <v>311960.00000000239</v>
      </c>
      <c r="E58" s="25">
        <f t="shared" si="8"/>
        <v>-27400.000000000204</v>
      </c>
      <c r="F58" s="25"/>
      <c r="G58" s="25">
        <f t="shared" si="9"/>
        <v>-3767500.0000002738</v>
      </c>
      <c r="H58" s="25">
        <f t="shared" si="10"/>
        <v>311960.00000000239</v>
      </c>
      <c r="I58" s="25">
        <f t="shared" si="2"/>
        <v>275000.00000000204</v>
      </c>
      <c r="J58" s="25">
        <f t="shared" si="3"/>
        <v>1019700.0000000086</v>
      </c>
      <c r="K58" s="25">
        <f t="shared" si="4"/>
        <v>1156.7231232310594</v>
      </c>
      <c r="L58" s="6">
        <f t="shared" si="11"/>
        <v>106.4000000000002</v>
      </c>
      <c r="M58" s="6">
        <f t="shared" si="12"/>
        <v>106.4000000000002</v>
      </c>
      <c r="N58" s="71">
        <f t="shared" si="24"/>
        <v>106.4000000000002</v>
      </c>
      <c r="O58" s="25">
        <f t="shared" si="13"/>
        <v>-225210.00000000166</v>
      </c>
      <c r="P58" s="25">
        <f t="shared" si="14"/>
        <v>0</v>
      </c>
      <c r="Q58" s="25">
        <f t="shared" si="15"/>
        <v>0</v>
      </c>
      <c r="R58" s="25"/>
      <c r="S58" s="25">
        <f t="shared" si="5"/>
        <v>-225210.00000000166</v>
      </c>
      <c r="T58" s="25">
        <f t="shared" si="6"/>
        <v>0</v>
      </c>
      <c r="U58" s="25">
        <f t="shared" si="16"/>
        <v>0</v>
      </c>
      <c r="V58" s="25">
        <f t="shared" si="17"/>
        <v>-475.78696174249382</v>
      </c>
      <c r="W58" s="6" t="str">
        <f t="shared" si="18"/>
        <v/>
      </c>
      <c r="X58" s="6" t="str">
        <f t="shared" si="19"/>
        <v/>
      </c>
      <c r="Y58" s="4">
        <f t="shared" si="20"/>
        <v>86750.000000000728</v>
      </c>
      <c r="Z58" s="4">
        <f t="shared" si="21"/>
        <v>524.36654836246214</v>
      </c>
      <c r="AA58" s="6">
        <f t="shared" si="22"/>
        <v>106.4000000000002</v>
      </c>
      <c r="AB58" s="6">
        <f t="shared" si="7"/>
        <v>106.4000000000002</v>
      </c>
    </row>
    <row r="59" spans="2:28">
      <c r="B59" s="15">
        <v>38</v>
      </c>
      <c r="C59" s="71">
        <f t="shared" si="25"/>
        <v>106.30000000000021</v>
      </c>
      <c r="D59" s="25">
        <f t="shared" si="23"/>
        <v>310830.00000000244</v>
      </c>
      <c r="E59" s="25">
        <f t="shared" si="8"/>
        <v>-27300.000000000211</v>
      </c>
      <c r="F59" s="25"/>
      <c r="G59" s="25">
        <f t="shared" si="9"/>
        <v>-3740100.0000002729</v>
      </c>
      <c r="H59" s="25">
        <f t="shared" si="10"/>
        <v>310830.00000000244</v>
      </c>
      <c r="I59" s="25">
        <f t="shared" si="2"/>
        <v>274000.0000000021</v>
      </c>
      <c r="J59" s="25">
        <f t="shared" si="3"/>
        <v>1015444.000000009</v>
      </c>
      <c r="K59" s="25">
        <f t="shared" si="4"/>
        <v>1153.5502493373535</v>
      </c>
      <c r="L59" s="6">
        <f t="shared" si="11"/>
        <v>106.30000000000021</v>
      </c>
      <c r="M59" s="6">
        <f t="shared" si="12"/>
        <v>106.30000000000021</v>
      </c>
      <c r="N59" s="71">
        <f t="shared" si="24"/>
        <v>106.30000000000021</v>
      </c>
      <c r="O59" s="25">
        <f t="shared" si="13"/>
        <v>-224380.00000000172</v>
      </c>
      <c r="P59" s="25">
        <f t="shared" si="14"/>
        <v>0</v>
      </c>
      <c r="Q59" s="25">
        <f t="shared" si="15"/>
        <v>0</v>
      </c>
      <c r="R59" s="25"/>
      <c r="S59" s="25">
        <f t="shared" si="5"/>
        <v>-224380.00000000172</v>
      </c>
      <c r="T59" s="25">
        <f t="shared" si="6"/>
        <v>0</v>
      </c>
      <c r="U59" s="25">
        <f t="shared" si="16"/>
        <v>0</v>
      </c>
      <c r="V59" s="25">
        <f t="shared" si="17"/>
        <v>-472.63303491359653</v>
      </c>
      <c r="W59" s="6" t="str">
        <f t="shared" si="18"/>
        <v/>
      </c>
      <c r="X59" s="6" t="str">
        <f t="shared" si="19"/>
        <v/>
      </c>
      <c r="Y59" s="4">
        <f t="shared" si="20"/>
        <v>86450.000000000728</v>
      </c>
      <c r="Z59" s="4">
        <f t="shared" si="21"/>
        <v>523.52419246147838</v>
      </c>
      <c r="AA59" s="6">
        <f t="shared" si="22"/>
        <v>106.30000000000021</v>
      </c>
      <c r="AB59" s="6">
        <f t="shared" si="7"/>
        <v>106.30000000000021</v>
      </c>
    </row>
    <row r="60" spans="2:28">
      <c r="B60" s="15">
        <v>39</v>
      </c>
      <c r="C60" s="71">
        <f t="shared" si="25"/>
        <v>106.20000000000022</v>
      </c>
      <c r="D60" s="25">
        <f t="shared" si="23"/>
        <v>309700.0000000025</v>
      </c>
      <c r="E60" s="25">
        <f t="shared" si="8"/>
        <v>-27200.000000000215</v>
      </c>
      <c r="F60" s="25"/>
      <c r="G60" s="25">
        <f t="shared" si="9"/>
        <v>-3712800.0000002724</v>
      </c>
      <c r="H60" s="25">
        <f t="shared" si="10"/>
        <v>309700.0000000025</v>
      </c>
      <c r="I60" s="25">
        <f t="shared" si="2"/>
        <v>273000.00000000215</v>
      </c>
      <c r="J60" s="25">
        <f t="shared" si="3"/>
        <v>1011192.0000000091</v>
      </c>
      <c r="K60" s="25">
        <f t="shared" si="4"/>
        <v>1150.3773754436479</v>
      </c>
      <c r="L60" s="6">
        <f t="shared" si="11"/>
        <v>106.20000000000022</v>
      </c>
      <c r="M60" s="6">
        <f t="shared" si="12"/>
        <v>106.20000000000022</v>
      </c>
      <c r="N60" s="71">
        <f t="shared" si="24"/>
        <v>106.20000000000022</v>
      </c>
      <c r="O60" s="25">
        <f t="shared" si="13"/>
        <v>-223550.00000000175</v>
      </c>
      <c r="P60" s="25">
        <f t="shared" si="14"/>
        <v>0</v>
      </c>
      <c r="Q60" s="25">
        <f t="shared" si="15"/>
        <v>0</v>
      </c>
      <c r="R60" s="25"/>
      <c r="S60" s="25">
        <f t="shared" si="5"/>
        <v>-223550.00000000175</v>
      </c>
      <c r="T60" s="25">
        <f t="shared" si="6"/>
        <v>0</v>
      </c>
      <c r="U60" s="25">
        <f t="shared" si="16"/>
        <v>0</v>
      </c>
      <c r="V60" s="25">
        <f t="shared" si="17"/>
        <v>-469.47910808469908</v>
      </c>
      <c r="W60" s="6" t="str">
        <f t="shared" si="18"/>
        <v/>
      </c>
      <c r="X60" s="6" t="str">
        <f t="shared" si="19"/>
        <v/>
      </c>
      <c r="Y60" s="4">
        <f t="shared" si="20"/>
        <v>86150.000000000757</v>
      </c>
      <c r="Z60" s="4">
        <f t="shared" si="21"/>
        <v>522.6818365604945</v>
      </c>
      <c r="AA60" s="6">
        <f t="shared" si="22"/>
        <v>106.20000000000022</v>
      </c>
      <c r="AB60" s="6">
        <f t="shared" si="7"/>
        <v>106.20000000000022</v>
      </c>
    </row>
    <row r="61" spans="2:28">
      <c r="B61" s="15">
        <v>40</v>
      </c>
      <c r="C61" s="71">
        <f t="shared" si="25"/>
        <v>106.10000000000022</v>
      </c>
      <c r="D61" s="25">
        <f t="shared" si="23"/>
        <v>308570.00000000256</v>
      </c>
      <c r="E61" s="25">
        <f t="shared" si="8"/>
        <v>-27100.000000000222</v>
      </c>
      <c r="F61" s="25"/>
      <c r="G61" s="25">
        <f t="shared" si="9"/>
        <v>-3685600.0000002719</v>
      </c>
      <c r="H61" s="25">
        <f t="shared" si="10"/>
        <v>308570.00000000256</v>
      </c>
      <c r="I61" s="25">
        <f t="shared" si="2"/>
        <v>272000.00000000221</v>
      </c>
      <c r="J61" s="25">
        <f t="shared" si="3"/>
        <v>1006944.0000000094</v>
      </c>
      <c r="K61" s="25">
        <f t="shared" si="4"/>
        <v>1147.2045015499421</v>
      </c>
      <c r="L61" s="6">
        <f t="shared" si="11"/>
        <v>106.10000000000022</v>
      </c>
      <c r="M61" s="6">
        <f t="shared" si="12"/>
        <v>106.10000000000022</v>
      </c>
      <c r="N61" s="71">
        <f t="shared" si="24"/>
        <v>106.10000000000022</v>
      </c>
      <c r="O61" s="25">
        <f t="shared" si="13"/>
        <v>-222720.0000000018</v>
      </c>
      <c r="P61" s="25">
        <f t="shared" si="14"/>
        <v>0</v>
      </c>
      <c r="Q61" s="25">
        <f t="shared" si="15"/>
        <v>0</v>
      </c>
      <c r="R61" s="25"/>
      <c r="S61" s="25">
        <f t="shared" si="5"/>
        <v>-222720.0000000018</v>
      </c>
      <c r="T61" s="25">
        <f t="shared" si="6"/>
        <v>0</v>
      </c>
      <c r="U61" s="25">
        <f t="shared" si="16"/>
        <v>0</v>
      </c>
      <c r="V61" s="25">
        <f t="shared" si="17"/>
        <v>-466.32518125580174</v>
      </c>
      <c r="W61" s="6" t="str">
        <f t="shared" si="18"/>
        <v/>
      </c>
      <c r="X61" s="6" t="str">
        <f t="shared" si="19"/>
        <v/>
      </c>
      <c r="Y61" s="4">
        <f t="shared" si="20"/>
        <v>85850.000000000757</v>
      </c>
      <c r="Z61" s="4">
        <f t="shared" si="21"/>
        <v>521.83948065951063</v>
      </c>
      <c r="AA61" s="6">
        <f t="shared" si="22"/>
        <v>106.10000000000022</v>
      </c>
      <c r="AB61" s="6">
        <f t="shared" si="7"/>
        <v>106.10000000000022</v>
      </c>
    </row>
    <row r="62" spans="2:28">
      <c r="B62" s="15">
        <v>41</v>
      </c>
      <c r="C62" s="71">
        <f t="shared" si="25"/>
        <v>106.00000000000023</v>
      </c>
      <c r="D62" s="25">
        <f t="shared" si="23"/>
        <v>307440.00000000262</v>
      </c>
      <c r="E62" s="25">
        <f t="shared" si="8"/>
        <v>-27000.000000000226</v>
      </c>
      <c r="F62" s="25"/>
      <c r="G62" s="25">
        <f t="shared" si="9"/>
        <v>-3658500.0000002715</v>
      </c>
      <c r="H62" s="25">
        <f t="shared" si="10"/>
        <v>307440.00000000262</v>
      </c>
      <c r="I62" s="25">
        <f t="shared" si="2"/>
        <v>271000.00000000227</v>
      </c>
      <c r="J62" s="25">
        <f t="shared" si="3"/>
        <v>1002700.0000000097</v>
      </c>
      <c r="K62" s="25">
        <f t="shared" si="4"/>
        <v>1144.0316276562362</v>
      </c>
      <c r="L62" s="6">
        <f t="shared" si="11"/>
        <v>106.00000000000023</v>
      </c>
      <c r="M62" s="6">
        <f t="shared" si="12"/>
        <v>106.00000000000023</v>
      </c>
      <c r="N62" s="71">
        <f t="shared" si="24"/>
        <v>106.00000000000023</v>
      </c>
      <c r="O62" s="25">
        <f t="shared" si="13"/>
        <v>-221890.00000000186</v>
      </c>
      <c r="P62" s="25">
        <f t="shared" si="14"/>
        <v>0</v>
      </c>
      <c r="Q62" s="25">
        <f t="shared" si="15"/>
        <v>0</v>
      </c>
      <c r="R62" s="25"/>
      <c r="S62" s="25">
        <f t="shared" si="5"/>
        <v>-221890.00000000186</v>
      </c>
      <c r="T62" s="25">
        <f t="shared" si="6"/>
        <v>0</v>
      </c>
      <c r="U62" s="25">
        <f t="shared" si="16"/>
        <v>0</v>
      </c>
      <c r="V62" s="25">
        <f t="shared" si="17"/>
        <v>-463.17125442690434</v>
      </c>
      <c r="W62" s="6" t="str">
        <f t="shared" si="18"/>
        <v/>
      </c>
      <c r="X62" s="6" t="str">
        <f t="shared" si="19"/>
        <v/>
      </c>
      <c r="Y62" s="4">
        <f t="shared" si="20"/>
        <v>85550.000000000757</v>
      </c>
      <c r="Z62" s="4">
        <f t="shared" si="21"/>
        <v>520.99712475852675</v>
      </c>
      <c r="AA62" s="6">
        <f t="shared" si="22"/>
        <v>106.00000000000023</v>
      </c>
      <c r="AB62" s="6">
        <f t="shared" si="7"/>
        <v>106.00000000000023</v>
      </c>
    </row>
    <row r="63" spans="2:28">
      <c r="B63" s="15">
        <v>42</v>
      </c>
      <c r="C63" s="71">
        <f t="shared" si="25"/>
        <v>105.90000000000023</v>
      </c>
      <c r="D63" s="25">
        <f t="shared" si="23"/>
        <v>306310.00000000268</v>
      </c>
      <c r="E63" s="25">
        <f t="shared" si="8"/>
        <v>-26900.000000000233</v>
      </c>
      <c r="F63" s="25"/>
      <c r="G63" s="25">
        <f t="shared" si="9"/>
        <v>-3631500.0000002705</v>
      </c>
      <c r="H63" s="25">
        <f t="shared" si="10"/>
        <v>306310.00000000268</v>
      </c>
      <c r="I63" s="25">
        <f t="shared" si="2"/>
        <v>270000.00000000233</v>
      </c>
      <c r="J63" s="25">
        <f t="shared" si="3"/>
        <v>998460.00000000978</v>
      </c>
      <c r="K63" s="25">
        <f t="shared" si="4"/>
        <v>1140.8587537625306</v>
      </c>
      <c r="L63" s="6">
        <f t="shared" si="11"/>
        <v>105.90000000000023</v>
      </c>
      <c r="M63" s="6">
        <f t="shared" si="12"/>
        <v>105.90000000000023</v>
      </c>
      <c r="N63" s="71">
        <f t="shared" si="24"/>
        <v>105.90000000000023</v>
      </c>
      <c r="O63" s="25">
        <f t="shared" si="13"/>
        <v>-221060.00000000189</v>
      </c>
      <c r="P63" s="25">
        <f t="shared" si="14"/>
        <v>0</v>
      </c>
      <c r="Q63" s="25">
        <f t="shared" si="15"/>
        <v>0</v>
      </c>
      <c r="R63" s="25"/>
      <c r="S63" s="25">
        <f t="shared" si="5"/>
        <v>-221060.00000000189</v>
      </c>
      <c r="T63" s="25">
        <f t="shared" si="6"/>
        <v>0</v>
      </c>
      <c r="U63" s="25">
        <f t="shared" si="16"/>
        <v>0</v>
      </c>
      <c r="V63" s="25">
        <f t="shared" si="17"/>
        <v>-460.01732759800689</v>
      </c>
      <c r="W63" s="6" t="str">
        <f t="shared" si="18"/>
        <v/>
      </c>
      <c r="X63" s="6" t="str">
        <f t="shared" si="19"/>
        <v/>
      </c>
      <c r="Y63" s="4">
        <f t="shared" si="20"/>
        <v>85250.000000000786</v>
      </c>
      <c r="Z63" s="4">
        <f t="shared" si="21"/>
        <v>520.15476885754288</v>
      </c>
      <c r="AA63" s="6">
        <f t="shared" si="22"/>
        <v>105.90000000000023</v>
      </c>
      <c r="AB63" s="6">
        <f t="shared" si="7"/>
        <v>105.90000000000023</v>
      </c>
    </row>
    <row r="64" spans="2:28">
      <c r="B64" s="15">
        <v>43</v>
      </c>
      <c r="C64" s="71">
        <f t="shared" si="25"/>
        <v>105.80000000000024</v>
      </c>
      <c r="D64" s="25">
        <f t="shared" si="23"/>
        <v>305180.00000000274</v>
      </c>
      <c r="E64" s="25">
        <f t="shared" si="8"/>
        <v>-26800.00000000024</v>
      </c>
      <c r="F64" s="25"/>
      <c r="G64" s="25">
        <f t="shared" si="9"/>
        <v>-3604600.0000002701</v>
      </c>
      <c r="H64" s="25">
        <f t="shared" si="10"/>
        <v>305180.00000000274</v>
      </c>
      <c r="I64" s="25">
        <f t="shared" si="2"/>
        <v>269000.00000000239</v>
      </c>
      <c r="J64" s="25">
        <f t="shared" si="3"/>
        <v>994224.00000001013</v>
      </c>
      <c r="K64" s="25">
        <f t="shared" si="4"/>
        <v>1137.6858798688247</v>
      </c>
      <c r="L64" s="6">
        <f>IF(K64&gt;100,C64,"")</f>
        <v>105.80000000000024</v>
      </c>
      <c r="M64" s="6">
        <f t="shared" si="12"/>
        <v>105.80000000000024</v>
      </c>
      <c r="N64" s="71">
        <f t="shared" si="24"/>
        <v>105.80000000000024</v>
      </c>
      <c r="O64" s="25">
        <f t="shared" si="13"/>
        <v>-220230.00000000195</v>
      </c>
      <c r="P64" s="25">
        <f t="shared" si="14"/>
        <v>0</v>
      </c>
      <c r="Q64" s="25">
        <f t="shared" si="15"/>
        <v>0</v>
      </c>
      <c r="R64" s="25"/>
      <c r="S64" s="25">
        <f t="shared" si="5"/>
        <v>-220230.00000000195</v>
      </c>
      <c r="T64" s="25">
        <f t="shared" si="6"/>
        <v>0</v>
      </c>
      <c r="U64" s="25">
        <f t="shared" si="16"/>
        <v>0</v>
      </c>
      <c r="V64" s="25">
        <f t="shared" si="17"/>
        <v>-456.86340076910949</v>
      </c>
      <c r="W64" s="6" t="str">
        <f t="shared" si="18"/>
        <v/>
      </c>
      <c r="X64" s="6" t="str">
        <f t="shared" si="19"/>
        <v/>
      </c>
      <c r="Y64" s="4">
        <f t="shared" si="20"/>
        <v>84950.000000000786</v>
      </c>
      <c r="Z64" s="4">
        <f t="shared" si="21"/>
        <v>519.31241295655911</v>
      </c>
      <c r="AA64" s="6">
        <f t="shared" si="22"/>
        <v>105.80000000000024</v>
      </c>
      <c r="AB64" s="6">
        <f t="shared" si="7"/>
        <v>105.80000000000024</v>
      </c>
    </row>
    <row r="65" spans="2:28">
      <c r="B65" s="15">
        <v>44</v>
      </c>
      <c r="C65" s="71">
        <f t="shared" si="25"/>
        <v>105.70000000000024</v>
      </c>
      <c r="D65" s="25">
        <f t="shared" si="23"/>
        <v>304050.00000000279</v>
      </c>
      <c r="E65" s="25">
        <f t="shared" si="8"/>
        <v>-26700.000000000244</v>
      </c>
      <c r="F65" s="25"/>
      <c r="G65" s="25">
        <f t="shared" si="9"/>
        <v>-3577800.0000002696</v>
      </c>
      <c r="H65" s="25">
        <f t="shared" si="10"/>
        <v>304050.00000000279</v>
      </c>
      <c r="I65" s="25">
        <f t="shared" si="2"/>
        <v>268000.00000000244</v>
      </c>
      <c r="J65" s="25">
        <f t="shared" si="3"/>
        <v>989992.00000001024</v>
      </c>
      <c r="K65" s="25">
        <f t="shared" si="4"/>
        <v>1134.5130059751191</v>
      </c>
      <c r="L65" s="6">
        <f t="shared" si="11"/>
        <v>105.70000000000024</v>
      </c>
      <c r="M65" s="6">
        <f t="shared" si="12"/>
        <v>105.70000000000024</v>
      </c>
      <c r="N65" s="71">
        <f t="shared" si="24"/>
        <v>105.70000000000024</v>
      </c>
      <c r="O65" s="25">
        <f t="shared" si="13"/>
        <v>-219400.00000000198</v>
      </c>
      <c r="P65" s="25">
        <f t="shared" si="14"/>
        <v>0</v>
      </c>
      <c r="Q65" s="25">
        <f t="shared" si="15"/>
        <v>0</v>
      </c>
      <c r="R65" s="25"/>
      <c r="S65" s="25">
        <f t="shared" si="5"/>
        <v>-219400.00000000198</v>
      </c>
      <c r="T65" s="25">
        <f t="shared" si="6"/>
        <v>0</v>
      </c>
      <c r="U65" s="25">
        <f t="shared" si="16"/>
        <v>0</v>
      </c>
      <c r="V65" s="25">
        <f t="shared" si="17"/>
        <v>-453.70947394021204</v>
      </c>
      <c r="W65" s="6" t="str">
        <f t="shared" si="18"/>
        <v/>
      </c>
      <c r="X65" s="6" t="str">
        <f t="shared" si="19"/>
        <v/>
      </c>
      <c r="Y65" s="4">
        <f t="shared" si="20"/>
        <v>84650.000000000815</v>
      </c>
      <c r="Z65" s="4">
        <f t="shared" si="21"/>
        <v>518.47005705557535</v>
      </c>
      <c r="AA65" s="6">
        <f t="shared" si="22"/>
        <v>105.70000000000024</v>
      </c>
      <c r="AB65" s="6">
        <f t="shared" si="7"/>
        <v>105.70000000000024</v>
      </c>
    </row>
    <row r="66" spans="2:28">
      <c r="B66" s="15">
        <v>45</v>
      </c>
      <c r="C66" s="71">
        <f t="shared" si="25"/>
        <v>105.60000000000025</v>
      </c>
      <c r="D66" s="25">
        <f t="shared" si="23"/>
        <v>302920.00000000285</v>
      </c>
      <c r="E66" s="25">
        <f t="shared" si="8"/>
        <v>-26600.000000000251</v>
      </c>
      <c r="F66" s="25"/>
      <c r="G66" s="25">
        <f t="shared" si="9"/>
        <v>-3551100.0000002692</v>
      </c>
      <c r="H66" s="25">
        <f t="shared" si="10"/>
        <v>302920.00000000285</v>
      </c>
      <c r="I66" s="25">
        <f t="shared" si="2"/>
        <v>267000.0000000025</v>
      </c>
      <c r="J66" s="25">
        <f t="shared" si="3"/>
        <v>985764.00000001059</v>
      </c>
      <c r="K66" s="25">
        <f t="shared" si="4"/>
        <v>1131.3401320814132</v>
      </c>
      <c r="L66" s="6">
        <f t="shared" si="11"/>
        <v>105.60000000000025</v>
      </c>
      <c r="M66" s="6">
        <f t="shared" si="12"/>
        <v>105.60000000000025</v>
      </c>
      <c r="N66" s="71">
        <f t="shared" si="24"/>
        <v>105.60000000000025</v>
      </c>
      <c r="O66" s="25">
        <f t="shared" si="13"/>
        <v>-218570.00000000204</v>
      </c>
      <c r="P66" s="25">
        <f t="shared" si="14"/>
        <v>0</v>
      </c>
      <c r="Q66" s="25">
        <f t="shared" si="15"/>
        <v>0</v>
      </c>
      <c r="R66" s="25"/>
      <c r="S66" s="25">
        <f t="shared" si="5"/>
        <v>-218570.00000000204</v>
      </c>
      <c r="T66" s="25">
        <f t="shared" si="6"/>
        <v>0</v>
      </c>
      <c r="U66" s="25">
        <f t="shared" si="16"/>
        <v>0</v>
      </c>
      <c r="V66" s="25">
        <f t="shared" si="17"/>
        <v>-450.5555471113147</v>
      </c>
      <c r="W66" s="6" t="str">
        <f t="shared" si="18"/>
        <v/>
      </c>
      <c r="X66" s="6" t="str">
        <f t="shared" si="19"/>
        <v/>
      </c>
      <c r="Y66" s="4">
        <f t="shared" si="20"/>
        <v>84350.000000000815</v>
      </c>
      <c r="Z66" s="4">
        <f t="shared" si="21"/>
        <v>517.62770115459148</v>
      </c>
      <c r="AA66" s="6">
        <f t="shared" si="22"/>
        <v>105.60000000000025</v>
      </c>
      <c r="AB66" s="6">
        <f t="shared" si="7"/>
        <v>105.60000000000025</v>
      </c>
    </row>
    <row r="67" spans="2:28">
      <c r="B67" s="15">
        <v>46</v>
      </c>
      <c r="C67" s="71">
        <f t="shared" si="25"/>
        <v>105.50000000000026</v>
      </c>
      <c r="D67" s="25">
        <f t="shared" si="23"/>
        <v>301790.00000000297</v>
      </c>
      <c r="E67" s="25">
        <f t="shared" si="8"/>
        <v>-26500.000000000255</v>
      </c>
      <c r="F67" s="25"/>
      <c r="G67" s="25">
        <f t="shared" si="9"/>
        <v>-3524500.0000002682</v>
      </c>
      <c r="H67" s="25">
        <f t="shared" si="10"/>
        <v>301790.00000000297</v>
      </c>
      <c r="I67" s="25">
        <f t="shared" si="2"/>
        <v>266000.00000000256</v>
      </c>
      <c r="J67" s="25">
        <f t="shared" si="3"/>
        <v>981540.00000001083</v>
      </c>
      <c r="K67" s="25">
        <f t="shared" si="4"/>
        <v>1128.1672581877076</v>
      </c>
      <c r="L67" s="6">
        <f t="shared" si="11"/>
        <v>105.50000000000026</v>
      </c>
      <c r="M67" s="6">
        <f t="shared" si="12"/>
        <v>105.50000000000026</v>
      </c>
      <c r="N67" s="71">
        <f t="shared" si="24"/>
        <v>105.50000000000026</v>
      </c>
      <c r="O67" s="25">
        <f t="shared" si="13"/>
        <v>-217740.0000000021</v>
      </c>
      <c r="P67" s="25">
        <f t="shared" si="14"/>
        <v>0</v>
      </c>
      <c r="Q67" s="25">
        <f t="shared" si="15"/>
        <v>0</v>
      </c>
      <c r="R67" s="25"/>
      <c r="S67" s="25">
        <f t="shared" si="5"/>
        <v>-217740.0000000021</v>
      </c>
      <c r="T67" s="25">
        <f t="shared" si="6"/>
        <v>0</v>
      </c>
      <c r="U67" s="25">
        <f t="shared" si="16"/>
        <v>0</v>
      </c>
      <c r="V67" s="25">
        <f t="shared" si="17"/>
        <v>-447.40162028241741</v>
      </c>
      <c r="W67" s="6" t="str">
        <f t="shared" si="18"/>
        <v/>
      </c>
      <c r="X67" s="6" t="str">
        <f t="shared" si="19"/>
        <v/>
      </c>
      <c r="Y67" s="4">
        <f t="shared" si="20"/>
        <v>84050.000000000873</v>
      </c>
      <c r="Z67" s="4">
        <f t="shared" si="21"/>
        <v>516.78534525360772</v>
      </c>
      <c r="AA67" s="6">
        <f t="shared" si="22"/>
        <v>105.50000000000026</v>
      </c>
      <c r="AB67" s="6">
        <f t="shared" si="7"/>
        <v>105.50000000000026</v>
      </c>
    </row>
    <row r="68" spans="2:28">
      <c r="B68" s="15">
        <v>47</v>
      </c>
      <c r="C68" s="71">
        <f t="shared" si="25"/>
        <v>105.40000000000026</v>
      </c>
      <c r="D68" s="25">
        <f t="shared" si="23"/>
        <v>300660.00000000303</v>
      </c>
      <c r="E68" s="25">
        <f t="shared" si="8"/>
        <v>-26400.000000000262</v>
      </c>
      <c r="F68" s="25"/>
      <c r="G68" s="25">
        <f t="shared" si="9"/>
        <v>-3498000.0000002678</v>
      </c>
      <c r="H68" s="25">
        <f t="shared" si="10"/>
        <v>300660.00000000303</v>
      </c>
      <c r="I68" s="25">
        <f t="shared" si="2"/>
        <v>265000.00000000262</v>
      </c>
      <c r="J68" s="25">
        <f t="shared" si="3"/>
        <v>977320.00000001106</v>
      </c>
      <c r="K68" s="25">
        <f t="shared" si="4"/>
        <v>1124.9943842940017</v>
      </c>
      <c r="L68" s="6">
        <f t="shared" si="11"/>
        <v>105.40000000000026</v>
      </c>
      <c r="M68" s="6">
        <f t="shared" si="12"/>
        <v>105.40000000000026</v>
      </c>
      <c r="N68" s="71">
        <f t="shared" si="24"/>
        <v>105.40000000000026</v>
      </c>
      <c r="O68" s="25">
        <f t="shared" si="13"/>
        <v>-216910.00000000212</v>
      </c>
      <c r="P68" s="25">
        <f t="shared" si="14"/>
        <v>0</v>
      </c>
      <c r="Q68" s="25">
        <f t="shared" si="15"/>
        <v>0</v>
      </c>
      <c r="R68" s="25"/>
      <c r="S68" s="25">
        <f t="shared" si="5"/>
        <v>-216910.00000000212</v>
      </c>
      <c r="T68" s="25">
        <f t="shared" si="6"/>
        <v>0</v>
      </c>
      <c r="U68" s="25">
        <f t="shared" si="16"/>
        <v>0</v>
      </c>
      <c r="V68" s="25">
        <f t="shared" si="17"/>
        <v>-444.24769345351996</v>
      </c>
      <c r="W68" s="6" t="str">
        <f t="shared" si="18"/>
        <v/>
      </c>
      <c r="X68" s="6" t="str">
        <f t="shared" si="19"/>
        <v/>
      </c>
      <c r="Y68" s="4">
        <f t="shared" si="20"/>
        <v>83750.000000000902</v>
      </c>
      <c r="Z68" s="4">
        <f t="shared" si="21"/>
        <v>515.94298935262395</v>
      </c>
      <c r="AA68" s="6">
        <f t="shared" si="22"/>
        <v>105.40000000000026</v>
      </c>
      <c r="AB68" s="6">
        <f t="shared" si="7"/>
        <v>105.40000000000026</v>
      </c>
    </row>
    <row r="69" spans="2:28">
      <c r="B69" s="15">
        <v>48</v>
      </c>
      <c r="C69" s="71">
        <f t="shared" si="25"/>
        <v>105.30000000000027</v>
      </c>
      <c r="D69" s="25">
        <f t="shared" si="23"/>
        <v>299530.00000000309</v>
      </c>
      <c r="E69" s="25">
        <f t="shared" si="8"/>
        <v>-26300.000000000266</v>
      </c>
      <c r="F69" s="25"/>
      <c r="G69" s="25">
        <f t="shared" si="9"/>
        <v>-3471600.0000002673</v>
      </c>
      <c r="H69" s="25">
        <f t="shared" si="10"/>
        <v>299530.00000000309</v>
      </c>
      <c r="I69" s="25">
        <f t="shared" si="2"/>
        <v>264000.00000000268</v>
      </c>
      <c r="J69" s="25">
        <f t="shared" si="3"/>
        <v>973104.00000001129</v>
      </c>
      <c r="K69" s="25">
        <f t="shared" si="4"/>
        <v>1121.8215104002961</v>
      </c>
      <c r="L69" s="6">
        <f t="shared" si="11"/>
        <v>105.30000000000027</v>
      </c>
      <c r="M69" s="6">
        <f t="shared" si="12"/>
        <v>105.30000000000027</v>
      </c>
      <c r="N69" s="71">
        <f t="shared" si="24"/>
        <v>105.30000000000027</v>
      </c>
      <c r="O69" s="25">
        <f t="shared" si="13"/>
        <v>-216080.00000000218</v>
      </c>
      <c r="P69" s="25">
        <f t="shared" si="14"/>
        <v>0</v>
      </c>
      <c r="Q69" s="25">
        <f t="shared" si="15"/>
        <v>0</v>
      </c>
      <c r="R69" s="25"/>
      <c r="S69" s="25">
        <f t="shared" si="5"/>
        <v>-216080.00000000218</v>
      </c>
      <c r="T69" s="25">
        <f t="shared" si="6"/>
        <v>0</v>
      </c>
      <c r="U69" s="25">
        <f t="shared" si="16"/>
        <v>0</v>
      </c>
      <c r="V69" s="25">
        <f t="shared" si="17"/>
        <v>-441.09376662462256</v>
      </c>
      <c r="W69" s="6" t="str">
        <f t="shared" si="18"/>
        <v/>
      </c>
      <c r="X69" s="6" t="str">
        <f t="shared" si="19"/>
        <v/>
      </c>
      <c r="Y69" s="4">
        <f t="shared" si="20"/>
        <v>83450.000000000902</v>
      </c>
      <c r="Z69" s="4">
        <f t="shared" si="21"/>
        <v>515.10063345163996</v>
      </c>
      <c r="AA69" s="6">
        <f t="shared" si="22"/>
        <v>105.30000000000027</v>
      </c>
      <c r="AB69" s="6">
        <f t="shared" si="7"/>
        <v>105.30000000000027</v>
      </c>
    </row>
    <row r="70" spans="2:28">
      <c r="B70" s="15">
        <v>49</v>
      </c>
      <c r="C70" s="71">
        <f t="shared" si="25"/>
        <v>105.20000000000027</v>
      </c>
      <c r="D70" s="25">
        <f t="shared" si="23"/>
        <v>298400.00000000314</v>
      </c>
      <c r="E70" s="25">
        <f t="shared" si="8"/>
        <v>-26200.000000000273</v>
      </c>
      <c r="F70" s="25"/>
      <c r="G70" s="25">
        <f t="shared" si="9"/>
        <v>-3445300.0000002668</v>
      </c>
      <c r="H70" s="25">
        <f t="shared" si="10"/>
        <v>298400.00000000314</v>
      </c>
      <c r="I70" s="25">
        <f t="shared" si="2"/>
        <v>263000.00000000274</v>
      </c>
      <c r="J70" s="25">
        <f t="shared" si="3"/>
        <v>968892.00000001153</v>
      </c>
      <c r="K70" s="25">
        <f t="shared" si="4"/>
        <v>1118.6486365065903</v>
      </c>
      <c r="L70" s="6">
        <f t="shared" si="11"/>
        <v>105.20000000000027</v>
      </c>
      <c r="M70" s="6">
        <f t="shared" si="12"/>
        <v>105.20000000000027</v>
      </c>
      <c r="N70" s="71">
        <f t="shared" si="24"/>
        <v>105.20000000000027</v>
      </c>
      <c r="O70" s="25">
        <f t="shared" si="13"/>
        <v>-215250.00000000224</v>
      </c>
      <c r="P70" s="25">
        <f t="shared" si="14"/>
        <v>0</v>
      </c>
      <c r="Q70" s="25">
        <f t="shared" si="15"/>
        <v>0</v>
      </c>
      <c r="R70" s="25"/>
      <c r="S70" s="25">
        <f t="shared" si="5"/>
        <v>-215250.00000000224</v>
      </c>
      <c r="T70" s="25">
        <f t="shared" si="6"/>
        <v>0</v>
      </c>
      <c r="U70" s="25">
        <f t="shared" si="16"/>
        <v>0</v>
      </c>
      <c r="V70" s="25">
        <f t="shared" si="17"/>
        <v>-437.93983979572522</v>
      </c>
      <c r="W70" s="6" t="str">
        <f t="shared" si="18"/>
        <v/>
      </c>
      <c r="X70" s="6" t="str">
        <f t="shared" si="19"/>
        <v/>
      </c>
      <c r="Y70" s="4">
        <f t="shared" si="20"/>
        <v>83150.000000000902</v>
      </c>
      <c r="Z70" s="4">
        <f t="shared" si="21"/>
        <v>514.2582775506562</v>
      </c>
      <c r="AA70" s="6">
        <f t="shared" si="22"/>
        <v>105.20000000000027</v>
      </c>
      <c r="AB70" s="6">
        <f t="shared" si="7"/>
        <v>105.20000000000027</v>
      </c>
    </row>
    <row r="71" spans="2:28">
      <c r="B71" s="15">
        <v>50</v>
      </c>
      <c r="C71" s="71">
        <f t="shared" si="25"/>
        <v>105.10000000000028</v>
      </c>
      <c r="D71" s="25">
        <f t="shared" si="23"/>
        <v>297270.0000000032</v>
      </c>
      <c r="E71" s="25">
        <f t="shared" si="8"/>
        <v>-26100.00000000028</v>
      </c>
      <c r="F71" s="25"/>
      <c r="G71" s="25">
        <f t="shared" si="9"/>
        <v>-3419100.0000002668</v>
      </c>
      <c r="H71" s="25">
        <f t="shared" si="10"/>
        <v>297270.0000000032</v>
      </c>
      <c r="I71" s="25">
        <f t="shared" si="2"/>
        <v>262000.00000000279</v>
      </c>
      <c r="J71" s="25">
        <f t="shared" si="3"/>
        <v>964684.00000001176</v>
      </c>
      <c r="K71" s="25">
        <f t="shared" si="4"/>
        <v>1115.4757626128846</v>
      </c>
      <c r="L71" s="6">
        <f t="shared" si="11"/>
        <v>105.10000000000028</v>
      </c>
      <c r="M71" s="6">
        <f t="shared" si="12"/>
        <v>105.10000000000028</v>
      </c>
      <c r="N71" s="71">
        <f t="shared" si="24"/>
        <v>105.10000000000028</v>
      </c>
      <c r="O71" s="25">
        <f t="shared" si="13"/>
        <v>-214420.00000000227</v>
      </c>
      <c r="P71" s="25">
        <f t="shared" si="14"/>
        <v>0</v>
      </c>
      <c r="Q71" s="25">
        <f t="shared" si="15"/>
        <v>0</v>
      </c>
      <c r="R71" s="25"/>
      <c r="S71" s="25">
        <f t="shared" si="5"/>
        <v>-214420.00000000227</v>
      </c>
      <c r="T71" s="25">
        <f t="shared" si="6"/>
        <v>0</v>
      </c>
      <c r="U71" s="25">
        <f t="shared" si="16"/>
        <v>0</v>
      </c>
      <c r="V71" s="25">
        <f t="shared" si="17"/>
        <v>-434.78591296682777</v>
      </c>
      <c r="W71" s="6" t="str">
        <f t="shared" si="18"/>
        <v/>
      </c>
      <c r="X71" s="6" t="str">
        <f t="shared" si="19"/>
        <v/>
      </c>
      <c r="Y71" s="4">
        <f t="shared" si="20"/>
        <v>82850.000000000931</v>
      </c>
      <c r="Z71" s="4">
        <f t="shared" si="21"/>
        <v>513.41592164967244</v>
      </c>
      <c r="AA71" s="6">
        <f t="shared" si="22"/>
        <v>105.10000000000028</v>
      </c>
      <c r="AB71" s="6">
        <f t="shared" si="7"/>
        <v>105.10000000000028</v>
      </c>
    </row>
    <row r="72" spans="2:28">
      <c r="B72" s="15">
        <v>51</v>
      </c>
      <c r="C72" s="71">
        <f t="shared" si="25"/>
        <v>105.00000000000028</v>
      </c>
      <c r="D72" s="25">
        <f t="shared" si="23"/>
        <v>296140.00000000326</v>
      </c>
      <c r="E72" s="25">
        <f t="shared" si="8"/>
        <v>-26000.000000000284</v>
      </c>
      <c r="F72" s="25"/>
      <c r="G72" s="25">
        <f t="shared" si="9"/>
        <v>-3393000.0000002664</v>
      </c>
      <c r="H72" s="25">
        <f t="shared" si="10"/>
        <v>296140.00000000326</v>
      </c>
      <c r="I72" s="25">
        <f t="shared" si="2"/>
        <v>261000.00000000285</v>
      </c>
      <c r="J72" s="25">
        <f t="shared" si="3"/>
        <v>960480.00000001187</v>
      </c>
      <c r="K72" s="25">
        <f t="shared" si="4"/>
        <v>1112.3028887191788</v>
      </c>
      <c r="L72" s="6">
        <f t="shared" si="11"/>
        <v>105.00000000000028</v>
      </c>
      <c r="M72" s="6">
        <f t="shared" si="12"/>
        <v>105.00000000000028</v>
      </c>
      <c r="N72" s="71">
        <f t="shared" si="24"/>
        <v>105.00000000000028</v>
      </c>
      <c r="O72" s="25">
        <f t="shared" si="13"/>
        <v>-213590.00000000233</v>
      </c>
      <c r="P72" s="25">
        <f t="shared" si="14"/>
        <v>0</v>
      </c>
      <c r="Q72" s="25">
        <f t="shared" si="15"/>
        <v>0</v>
      </c>
      <c r="R72" s="25"/>
      <c r="S72" s="25">
        <f t="shared" si="5"/>
        <v>-213590.00000000233</v>
      </c>
      <c r="T72" s="25">
        <f t="shared" si="6"/>
        <v>0</v>
      </c>
      <c r="U72" s="25">
        <f t="shared" si="16"/>
        <v>0</v>
      </c>
      <c r="V72" s="25">
        <f t="shared" si="17"/>
        <v>-431.63198613793037</v>
      </c>
      <c r="W72" s="6" t="str">
        <f t="shared" si="18"/>
        <v/>
      </c>
      <c r="X72" s="6" t="str">
        <f t="shared" si="19"/>
        <v/>
      </c>
      <c r="Y72" s="4">
        <f t="shared" si="20"/>
        <v>82550.000000000931</v>
      </c>
      <c r="Z72" s="4">
        <f t="shared" si="21"/>
        <v>512.57356574868845</v>
      </c>
      <c r="AA72" s="6">
        <f t="shared" si="22"/>
        <v>105.00000000000028</v>
      </c>
      <c r="AB72" s="6">
        <f t="shared" si="7"/>
        <v>105.00000000000028</v>
      </c>
    </row>
    <row r="73" spans="2:28">
      <c r="B73" s="15">
        <v>52</v>
      </c>
      <c r="C73" s="71">
        <f t="shared" si="25"/>
        <v>104.90000000000029</v>
      </c>
      <c r="D73" s="25">
        <f t="shared" si="23"/>
        <v>295010.00000000332</v>
      </c>
      <c r="E73" s="25">
        <f t="shared" si="8"/>
        <v>-25900.000000000291</v>
      </c>
      <c r="F73" s="25"/>
      <c r="G73" s="25">
        <f t="shared" si="9"/>
        <v>-3367000.0000002664</v>
      </c>
      <c r="H73" s="25">
        <f t="shared" si="10"/>
        <v>295010.00000000332</v>
      </c>
      <c r="I73" s="25">
        <f t="shared" si="2"/>
        <v>260000.00000000291</v>
      </c>
      <c r="J73" s="25">
        <f t="shared" si="3"/>
        <v>956280.00000001222</v>
      </c>
      <c r="K73" s="25">
        <f t="shared" si="4"/>
        <v>1109.1300148254732</v>
      </c>
      <c r="L73" s="6">
        <f t="shared" si="11"/>
        <v>104.90000000000029</v>
      </c>
      <c r="M73" s="6">
        <f t="shared" si="12"/>
        <v>104.90000000000029</v>
      </c>
      <c r="N73" s="71">
        <f t="shared" si="24"/>
        <v>104.90000000000029</v>
      </c>
      <c r="O73" s="25">
        <f t="shared" si="13"/>
        <v>-212760.00000000236</v>
      </c>
      <c r="P73" s="25">
        <f t="shared" si="14"/>
        <v>0</v>
      </c>
      <c r="Q73" s="25">
        <f t="shared" si="15"/>
        <v>0</v>
      </c>
      <c r="R73" s="25"/>
      <c r="S73" s="25">
        <f t="shared" si="5"/>
        <v>-212760.00000000236</v>
      </c>
      <c r="T73" s="25">
        <f t="shared" si="6"/>
        <v>0</v>
      </c>
      <c r="U73" s="25">
        <f t="shared" si="16"/>
        <v>0</v>
      </c>
      <c r="V73" s="25">
        <f t="shared" si="17"/>
        <v>-428.47805930903291</v>
      </c>
      <c r="W73" s="6" t="str">
        <f t="shared" si="18"/>
        <v/>
      </c>
      <c r="X73" s="6" t="str">
        <f t="shared" si="19"/>
        <v/>
      </c>
      <c r="Y73" s="4">
        <f t="shared" si="20"/>
        <v>82250.00000000096</v>
      </c>
      <c r="Z73" s="4">
        <f t="shared" si="21"/>
        <v>511.73120984770469</v>
      </c>
      <c r="AA73" s="6">
        <f t="shared" si="22"/>
        <v>104.90000000000029</v>
      </c>
      <c r="AB73" s="6">
        <f t="shared" si="7"/>
        <v>104.90000000000029</v>
      </c>
    </row>
    <row r="74" spans="2:28">
      <c r="B74" s="15">
        <v>53</v>
      </c>
      <c r="C74" s="71">
        <f t="shared" si="25"/>
        <v>104.8000000000003</v>
      </c>
      <c r="D74" s="25">
        <f t="shared" si="23"/>
        <v>293880.00000000338</v>
      </c>
      <c r="E74" s="25">
        <f t="shared" si="8"/>
        <v>-25800.000000000295</v>
      </c>
      <c r="F74" s="25"/>
      <c r="G74" s="25">
        <f t="shared" si="9"/>
        <v>-3341100.0000002664</v>
      </c>
      <c r="H74" s="25">
        <f t="shared" si="10"/>
        <v>293880.00000000338</v>
      </c>
      <c r="I74" s="25">
        <f t="shared" si="2"/>
        <v>259000.00000000297</v>
      </c>
      <c r="J74" s="25">
        <f t="shared" si="3"/>
        <v>952084.00000001257</v>
      </c>
      <c r="K74" s="25">
        <f t="shared" si="4"/>
        <v>1105.9571409317673</v>
      </c>
      <c r="L74" s="6">
        <f t="shared" si="11"/>
        <v>104.8000000000003</v>
      </c>
      <c r="M74" s="6">
        <f t="shared" si="12"/>
        <v>104.8000000000003</v>
      </c>
      <c r="N74" s="71">
        <f t="shared" si="24"/>
        <v>104.8000000000003</v>
      </c>
      <c r="O74" s="25">
        <f t="shared" si="13"/>
        <v>-211930.00000000242</v>
      </c>
      <c r="P74" s="25">
        <f t="shared" si="14"/>
        <v>0</v>
      </c>
      <c r="Q74" s="25">
        <f t="shared" si="15"/>
        <v>0</v>
      </c>
      <c r="R74" s="25"/>
      <c r="S74" s="25">
        <f t="shared" si="5"/>
        <v>-211930.00000000242</v>
      </c>
      <c r="T74" s="25">
        <f t="shared" si="6"/>
        <v>0</v>
      </c>
      <c r="U74" s="25">
        <f t="shared" si="16"/>
        <v>0</v>
      </c>
      <c r="V74" s="25">
        <f t="shared" si="17"/>
        <v>-425.32413248013563</v>
      </c>
      <c r="W74" s="6" t="str">
        <f t="shared" si="18"/>
        <v/>
      </c>
      <c r="X74" s="6" t="str">
        <f t="shared" si="19"/>
        <v/>
      </c>
      <c r="Y74" s="4">
        <f t="shared" si="20"/>
        <v>81950.00000000096</v>
      </c>
      <c r="Z74" s="4">
        <f t="shared" si="21"/>
        <v>510.88885394672093</v>
      </c>
      <c r="AA74" s="6">
        <f t="shared" si="22"/>
        <v>104.8000000000003</v>
      </c>
      <c r="AB74" s="6">
        <f t="shared" si="7"/>
        <v>104.8000000000003</v>
      </c>
    </row>
    <row r="75" spans="2:28">
      <c r="B75" s="15">
        <v>54</v>
      </c>
      <c r="C75" s="71">
        <f t="shared" si="25"/>
        <v>104.7000000000003</v>
      </c>
      <c r="D75" s="25">
        <f t="shared" si="23"/>
        <v>292750.00000000343</v>
      </c>
      <c r="E75" s="25">
        <f t="shared" si="8"/>
        <v>-25700.000000000302</v>
      </c>
      <c r="F75" s="25"/>
      <c r="G75" s="25">
        <f t="shared" si="9"/>
        <v>-3315300.0000002659</v>
      </c>
      <c r="H75" s="25">
        <f t="shared" si="10"/>
        <v>292750.00000000343</v>
      </c>
      <c r="I75" s="25">
        <f t="shared" si="2"/>
        <v>258000.00000000303</v>
      </c>
      <c r="J75" s="25">
        <f t="shared" si="3"/>
        <v>947892.00000001269</v>
      </c>
      <c r="K75" s="25">
        <f t="shared" si="4"/>
        <v>1102.7842670380617</v>
      </c>
      <c r="L75" s="6">
        <f t="shared" si="11"/>
        <v>104.7000000000003</v>
      </c>
      <c r="M75" s="6">
        <f t="shared" si="12"/>
        <v>104.7000000000003</v>
      </c>
      <c r="N75" s="71">
        <f t="shared" si="24"/>
        <v>104.7000000000003</v>
      </c>
      <c r="O75" s="25">
        <f t="shared" si="13"/>
        <v>-211100.00000000247</v>
      </c>
      <c r="P75" s="25">
        <f t="shared" si="14"/>
        <v>0</v>
      </c>
      <c r="Q75" s="25">
        <f t="shared" si="15"/>
        <v>0</v>
      </c>
      <c r="R75" s="25"/>
      <c r="S75" s="25">
        <f t="shared" si="5"/>
        <v>-211100.00000000247</v>
      </c>
      <c r="T75" s="25">
        <f t="shared" si="6"/>
        <v>0</v>
      </c>
      <c r="U75" s="25">
        <f t="shared" si="16"/>
        <v>0</v>
      </c>
      <c r="V75" s="25">
        <f t="shared" si="17"/>
        <v>-422.17020565123829</v>
      </c>
      <c r="W75" s="6" t="str">
        <f t="shared" si="18"/>
        <v/>
      </c>
      <c r="X75" s="6" t="str">
        <f t="shared" si="19"/>
        <v/>
      </c>
      <c r="Y75" s="4">
        <f t="shared" si="20"/>
        <v>81650.00000000096</v>
      </c>
      <c r="Z75" s="4">
        <f t="shared" si="21"/>
        <v>510.046498045737</v>
      </c>
      <c r="AA75" s="6">
        <f t="shared" si="22"/>
        <v>104.7000000000003</v>
      </c>
      <c r="AB75" s="6">
        <f t="shared" si="7"/>
        <v>104.7000000000003</v>
      </c>
    </row>
    <row r="76" spans="2:28">
      <c r="B76" s="15">
        <v>55</v>
      </c>
      <c r="C76" s="71">
        <f t="shared" si="25"/>
        <v>104.60000000000031</v>
      </c>
      <c r="D76" s="25">
        <f t="shared" si="23"/>
        <v>291620.00000000349</v>
      </c>
      <c r="E76" s="25">
        <f t="shared" si="8"/>
        <v>-25600.000000000306</v>
      </c>
      <c r="F76" s="25"/>
      <c r="G76" s="25">
        <f t="shared" si="9"/>
        <v>-3289600.0000002659</v>
      </c>
      <c r="H76" s="25">
        <f t="shared" si="10"/>
        <v>291620.00000000349</v>
      </c>
      <c r="I76" s="25">
        <f t="shared" si="2"/>
        <v>257000.00000000306</v>
      </c>
      <c r="J76" s="25">
        <f t="shared" si="3"/>
        <v>943704.00000001281</v>
      </c>
      <c r="K76" s="25">
        <f t="shared" si="4"/>
        <v>1099.6113931443558</v>
      </c>
      <c r="L76" s="6">
        <f t="shared" si="11"/>
        <v>104.60000000000031</v>
      </c>
      <c r="M76" s="6">
        <f t="shared" si="12"/>
        <v>104.60000000000031</v>
      </c>
      <c r="N76" s="71">
        <f t="shared" si="24"/>
        <v>104.60000000000031</v>
      </c>
      <c r="O76" s="25">
        <f t="shared" si="13"/>
        <v>-210270.0000000025</v>
      </c>
      <c r="P76" s="25">
        <f t="shared" si="14"/>
        <v>0</v>
      </c>
      <c r="Q76" s="25">
        <f t="shared" si="15"/>
        <v>0</v>
      </c>
      <c r="R76" s="25"/>
      <c r="S76" s="25">
        <f t="shared" si="5"/>
        <v>-210270.0000000025</v>
      </c>
      <c r="T76" s="25">
        <f t="shared" si="6"/>
        <v>0</v>
      </c>
      <c r="U76" s="25">
        <f t="shared" si="16"/>
        <v>0</v>
      </c>
      <c r="V76" s="25">
        <f t="shared" si="17"/>
        <v>-419.01627882234084</v>
      </c>
      <c r="W76" s="6" t="str">
        <f t="shared" si="18"/>
        <v/>
      </c>
      <c r="X76" s="6" t="str">
        <f t="shared" si="19"/>
        <v/>
      </c>
      <c r="Y76" s="4">
        <f t="shared" si="20"/>
        <v>81350.00000000099</v>
      </c>
      <c r="Z76" s="4">
        <f t="shared" si="21"/>
        <v>509.20414214475318</v>
      </c>
      <c r="AA76" s="6">
        <f t="shared" si="22"/>
        <v>104.60000000000031</v>
      </c>
      <c r="AB76" s="6">
        <f t="shared" si="7"/>
        <v>104.60000000000031</v>
      </c>
    </row>
    <row r="77" spans="2:28">
      <c r="B77" s="15">
        <v>56</v>
      </c>
      <c r="C77" s="71">
        <f t="shared" si="25"/>
        <v>104.50000000000031</v>
      </c>
      <c r="D77" s="25">
        <f t="shared" si="23"/>
        <v>290490.00000000361</v>
      </c>
      <c r="E77" s="25">
        <f t="shared" si="8"/>
        <v>-25500.000000000313</v>
      </c>
      <c r="F77" s="25"/>
      <c r="G77" s="25">
        <f t="shared" si="9"/>
        <v>-3264000.0000002659</v>
      </c>
      <c r="H77" s="25">
        <f t="shared" si="10"/>
        <v>290490.00000000361</v>
      </c>
      <c r="I77" s="25">
        <f t="shared" si="2"/>
        <v>256000.00000000311</v>
      </c>
      <c r="J77" s="25">
        <f t="shared" si="3"/>
        <v>939520.00000001292</v>
      </c>
      <c r="K77" s="25">
        <f t="shared" si="4"/>
        <v>1096.4385192506504</v>
      </c>
      <c r="L77" s="6">
        <f t="shared" si="11"/>
        <v>104.50000000000031</v>
      </c>
      <c r="M77" s="6">
        <f t="shared" si="12"/>
        <v>104.50000000000031</v>
      </c>
      <c r="N77" s="71">
        <f t="shared" si="24"/>
        <v>104.50000000000031</v>
      </c>
      <c r="O77" s="25">
        <f t="shared" si="13"/>
        <v>-209440.00000000256</v>
      </c>
      <c r="P77" s="25">
        <f t="shared" si="14"/>
        <v>0</v>
      </c>
      <c r="Q77" s="25">
        <f t="shared" si="15"/>
        <v>0</v>
      </c>
      <c r="R77" s="25"/>
      <c r="S77" s="25">
        <f t="shared" si="5"/>
        <v>-209440.00000000256</v>
      </c>
      <c r="T77" s="25">
        <f t="shared" si="6"/>
        <v>0</v>
      </c>
      <c r="U77" s="25">
        <f t="shared" si="16"/>
        <v>0</v>
      </c>
      <c r="V77" s="25">
        <f t="shared" si="17"/>
        <v>-415.86235199344344</v>
      </c>
      <c r="W77" s="6" t="str">
        <f t="shared" si="18"/>
        <v/>
      </c>
      <c r="X77" s="6" t="str">
        <f t="shared" si="19"/>
        <v/>
      </c>
      <c r="Y77" s="4">
        <f t="shared" si="20"/>
        <v>81050.000000001048</v>
      </c>
      <c r="Z77" s="4">
        <f t="shared" si="21"/>
        <v>508.36178624376947</v>
      </c>
      <c r="AA77" s="6">
        <f t="shared" si="22"/>
        <v>104.50000000000031</v>
      </c>
      <c r="AB77" s="6">
        <f t="shared" si="7"/>
        <v>104.50000000000031</v>
      </c>
    </row>
    <row r="78" spans="2:28">
      <c r="B78" s="15">
        <v>57</v>
      </c>
      <c r="C78" s="71">
        <f t="shared" si="25"/>
        <v>104.40000000000032</v>
      </c>
      <c r="D78" s="25">
        <f t="shared" si="23"/>
        <v>289360.00000000367</v>
      </c>
      <c r="E78" s="25">
        <f t="shared" si="8"/>
        <v>-25400.00000000032</v>
      </c>
      <c r="F78" s="25"/>
      <c r="G78" s="25">
        <f t="shared" si="9"/>
        <v>-3238500.0000002654</v>
      </c>
      <c r="H78" s="25">
        <f t="shared" si="10"/>
        <v>289360.00000000367</v>
      </c>
      <c r="I78" s="25">
        <f t="shared" si="2"/>
        <v>255000.00000000317</v>
      </c>
      <c r="J78" s="25">
        <f t="shared" si="3"/>
        <v>935340.00000001327</v>
      </c>
      <c r="K78" s="25">
        <f t="shared" si="4"/>
        <v>1093.2656453569446</v>
      </c>
      <c r="L78" s="6">
        <f t="shared" si="11"/>
        <v>104.40000000000032</v>
      </c>
      <c r="M78" s="6">
        <f t="shared" si="12"/>
        <v>104.40000000000032</v>
      </c>
      <c r="N78" s="71">
        <f t="shared" si="24"/>
        <v>104.40000000000032</v>
      </c>
      <c r="O78" s="25">
        <f t="shared" si="13"/>
        <v>-208610.00000000259</v>
      </c>
      <c r="P78" s="25">
        <f t="shared" si="14"/>
        <v>0</v>
      </c>
      <c r="Q78" s="25">
        <f t="shared" si="15"/>
        <v>0</v>
      </c>
      <c r="R78" s="25"/>
      <c r="S78" s="25">
        <f t="shared" si="5"/>
        <v>-208610.00000000259</v>
      </c>
      <c r="T78" s="25">
        <f t="shared" si="6"/>
        <v>0</v>
      </c>
      <c r="U78" s="25">
        <f t="shared" si="16"/>
        <v>0</v>
      </c>
      <c r="V78" s="25">
        <f t="shared" si="17"/>
        <v>-412.70842516454599</v>
      </c>
      <c r="W78" s="6" t="str">
        <f t="shared" si="18"/>
        <v/>
      </c>
      <c r="X78" s="6" t="str">
        <f t="shared" si="19"/>
        <v/>
      </c>
      <c r="Y78" s="4">
        <f t="shared" si="20"/>
        <v>80750.000000001077</v>
      </c>
      <c r="Z78" s="4">
        <f t="shared" si="21"/>
        <v>507.51943034278565</v>
      </c>
      <c r="AA78" s="6">
        <f t="shared" si="22"/>
        <v>104.40000000000032</v>
      </c>
      <c r="AB78" s="6">
        <f t="shared" si="7"/>
        <v>104.40000000000032</v>
      </c>
    </row>
    <row r="79" spans="2:28">
      <c r="B79" s="15">
        <v>58</v>
      </c>
      <c r="C79" s="71">
        <f t="shared" si="25"/>
        <v>104.30000000000032</v>
      </c>
      <c r="D79" s="25">
        <f t="shared" si="23"/>
        <v>288230.00000000373</v>
      </c>
      <c r="E79" s="25">
        <f t="shared" si="8"/>
        <v>-25300.000000000324</v>
      </c>
      <c r="F79" s="25"/>
      <c r="G79" s="25">
        <f t="shared" si="9"/>
        <v>-3213100.0000002654</v>
      </c>
      <c r="H79" s="25">
        <f t="shared" si="10"/>
        <v>288230.00000000373</v>
      </c>
      <c r="I79" s="25">
        <f t="shared" si="2"/>
        <v>254000.00000000323</v>
      </c>
      <c r="J79" s="25">
        <f t="shared" si="3"/>
        <v>931164.0000000135</v>
      </c>
      <c r="K79" s="25">
        <f t="shared" si="4"/>
        <v>1090.0927714632389</v>
      </c>
      <c r="L79" s="6">
        <f t="shared" si="11"/>
        <v>104.30000000000032</v>
      </c>
      <c r="M79" s="6">
        <f t="shared" si="12"/>
        <v>104.30000000000032</v>
      </c>
      <c r="N79" s="71">
        <f t="shared" si="24"/>
        <v>104.30000000000032</v>
      </c>
      <c r="O79" s="25">
        <f t="shared" si="13"/>
        <v>-207780.00000000265</v>
      </c>
      <c r="P79" s="25">
        <f t="shared" si="14"/>
        <v>0</v>
      </c>
      <c r="Q79" s="25">
        <f t="shared" si="15"/>
        <v>0</v>
      </c>
      <c r="R79" s="25"/>
      <c r="S79" s="25">
        <f t="shared" si="5"/>
        <v>-207780.00000000265</v>
      </c>
      <c r="T79" s="25">
        <f t="shared" si="6"/>
        <v>0</v>
      </c>
      <c r="U79" s="25">
        <f t="shared" si="16"/>
        <v>0</v>
      </c>
      <c r="V79" s="25">
        <f t="shared" si="17"/>
        <v>-409.55449833564865</v>
      </c>
      <c r="W79" s="6" t="str">
        <f t="shared" si="18"/>
        <v/>
      </c>
      <c r="X79" s="6" t="str">
        <f t="shared" si="19"/>
        <v/>
      </c>
      <c r="Y79" s="4">
        <f t="shared" si="20"/>
        <v>80450.000000001077</v>
      </c>
      <c r="Z79" s="4">
        <f t="shared" si="21"/>
        <v>506.67707444180178</v>
      </c>
      <c r="AA79" s="6">
        <f t="shared" si="22"/>
        <v>104.30000000000032</v>
      </c>
      <c r="AB79" s="6">
        <f t="shared" si="7"/>
        <v>104.30000000000032</v>
      </c>
    </row>
    <row r="80" spans="2:28">
      <c r="B80" s="15">
        <v>59</v>
      </c>
      <c r="C80" s="71">
        <f t="shared" si="25"/>
        <v>104.20000000000033</v>
      </c>
      <c r="D80" s="25">
        <f t="shared" si="23"/>
        <v>287100.00000000378</v>
      </c>
      <c r="E80" s="25">
        <f t="shared" si="8"/>
        <v>-25200.000000000331</v>
      </c>
      <c r="F80" s="25"/>
      <c r="G80" s="25">
        <f t="shared" si="9"/>
        <v>-3187800.000000265</v>
      </c>
      <c r="H80" s="25">
        <f t="shared" si="10"/>
        <v>287100.00000000378</v>
      </c>
      <c r="I80" s="25">
        <f t="shared" si="2"/>
        <v>253000.00000000329</v>
      </c>
      <c r="J80" s="25">
        <f t="shared" si="3"/>
        <v>926992.00000001374</v>
      </c>
      <c r="K80" s="25">
        <f t="shared" si="4"/>
        <v>1086.9198975695331</v>
      </c>
      <c r="L80" s="6">
        <f t="shared" si="11"/>
        <v>104.20000000000033</v>
      </c>
      <c r="M80" s="6">
        <f t="shared" si="12"/>
        <v>104.20000000000033</v>
      </c>
      <c r="N80" s="71">
        <f t="shared" si="24"/>
        <v>104.20000000000033</v>
      </c>
      <c r="O80" s="25">
        <f t="shared" si="13"/>
        <v>-206950.00000000271</v>
      </c>
      <c r="P80" s="25">
        <f t="shared" si="14"/>
        <v>0</v>
      </c>
      <c r="Q80" s="25">
        <f t="shared" si="15"/>
        <v>0</v>
      </c>
      <c r="R80" s="25"/>
      <c r="S80" s="25">
        <f t="shared" si="5"/>
        <v>-206950.00000000271</v>
      </c>
      <c r="T80" s="25">
        <f t="shared" si="6"/>
        <v>0</v>
      </c>
      <c r="U80" s="25">
        <f t="shared" si="16"/>
        <v>0</v>
      </c>
      <c r="V80" s="25">
        <f t="shared" si="17"/>
        <v>-406.40057150675125</v>
      </c>
      <c r="W80" s="6" t="str">
        <f t="shared" si="18"/>
        <v/>
      </c>
      <c r="X80" s="6" t="str">
        <f t="shared" si="19"/>
        <v/>
      </c>
      <c r="Y80" s="4">
        <f t="shared" si="20"/>
        <v>80150.000000001077</v>
      </c>
      <c r="Z80" s="4">
        <f t="shared" si="21"/>
        <v>505.83471854081796</v>
      </c>
      <c r="AA80" s="6">
        <f t="shared" si="22"/>
        <v>104.20000000000033</v>
      </c>
      <c r="AB80" s="6">
        <f t="shared" si="7"/>
        <v>104.20000000000033</v>
      </c>
    </row>
    <row r="81" spans="2:28">
      <c r="B81" s="15">
        <v>60</v>
      </c>
      <c r="C81" s="71">
        <f t="shared" si="25"/>
        <v>104.10000000000034</v>
      </c>
      <c r="D81" s="25">
        <f t="shared" si="23"/>
        <v>285970.00000000384</v>
      </c>
      <c r="E81" s="25">
        <f t="shared" si="8"/>
        <v>-25100.000000000335</v>
      </c>
      <c r="F81" s="25"/>
      <c r="G81" s="25">
        <f t="shared" si="9"/>
        <v>-3162600.0000002645</v>
      </c>
      <c r="H81" s="25">
        <f t="shared" si="10"/>
        <v>285970.00000000384</v>
      </c>
      <c r="I81" s="25">
        <f t="shared" si="2"/>
        <v>252000.00000000335</v>
      </c>
      <c r="J81" s="25">
        <f t="shared" si="3"/>
        <v>922824.00000001397</v>
      </c>
      <c r="K81" s="25">
        <f t="shared" si="4"/>
        <v>1083.7470236758272</v>
      </c>
      <c r="L81" s="6">
        <f t="shared" si="11"/>
        <v>104.10000000000034</v>
      </c>
      <c r="M81" s="6">
        <f t="shared" si="12"/>
        <v>104.10000000000034</v>
      </c>
      <c r="N81" s="71">
        <f t="shared" si="24"/>
        <v>104.10000000000034</v>
      </c>
      <c r="O81" s="25">
        <f t="shared" si="13"/>
        <v>-206120.00000000274</v>
      </c>
      <c r="P81" s="25">
        <f t="shared" si="14"/>
        <v>0</v>
      </c>
      <c r="Q81" s="25">
        <f t="shared" si="15"/>
        <v>0</v>
      </c>
      <c r="R81" s="25"/>
      <c r="S81" s="25">
        <f t="shared" si="5"/>
        <v>-206120.00000000274</v>
      </c>
      <c r="T81" s="25">
        <f t="shared" si="6"/>
        <v>0</v>
      </c>
      <c r="U81" s="25">
        <f t="shared" si="16"/>
        <v>0</v>
      </c>
      <c r="V81" s="25">
        <f t="shared" si="17"/>
        <v>-403.24664467785379</v>
      </c>
      <c r="W81" s="6" t="str">
        <f t="shared" si="18"/>
        <v/>
      </c>
      <c r="X81" s="6" t="str">
        <f t="shared" si="19"/>
        <v/>
      </c>
      <c r="Y81" s="4">
        <f t="shared" si="20"/>
        <v>79850.000000001106</v>
      </c>
      <c r="Z81" s="4">
        <f t="shared" si="21"/>
        <v>504.9923626398342</v>
      </c>
      <c r="AA81" s="6">
        <f t="shared" si="22"/>
        <v>104.10000000000034</v>
      </c>
      <c r="AB81" s="6">
        <f t="shared" si="7"/>
        <v>104.10000000000034</v>
      </c>
    </row>
    <row r="82" spans="2:28">
      <c r="B82" s="15">
        <v>61</v>
      </c>
      <c r="C82" s="71">
        <f t="shared" si="25"/>
        <v>104.00000000000034</v>
      </c>
      <c r="D82" s="25">
        <f t="shared" si="23"/>
        <v>284840.0000000039</v>
      </c>
      <c r="E82" s="25">
        <f t="shared" si="8"/>
        <v>-25000.000000000342</v>
      </c>
      <c r="F82" s="25"/>
      <c r="G82" s="25">
        <f t="shared" si="9"/>
        <v>-3137500.000000264</v>
      </c>
      <c r="H82" s="25">
        <f t="shared" si="10"/>
        <v>284840.0000000039</v>
      </c>
      <c r="I82" s="25">
        <f t="shared" si="2"/>
        <v>251000.00000000341</v>
      </c>
      <c r="J82" s="25">
        <f t="shared" si="3"/>
        <v>918660.0000000142</v>
      </c>
      <c r="K82" s="25">
        <f t="shared" si="4"/>
        <v>1080.5741497821214</v>
      </c>
      <c r="L82" s="6">
        <f t="shared" si="11"/>
        <v>104.00000000000034</v>
      </c>
      <c r="M82" s="6">
        <f t="shared" si="12"/>
        <v>104.00000000000034</v>
      </c>
      <c r="N82" s="71">
        <f t="shared" si="24"/>
        <v>104.00000000000034</v>
      </c>
      <c r="O82" s="25">
        <f t="shared" si="13"/>
        <v>-205290.00000000279</v>
      </c>
      <c r="P82" s="25">
        <f t="shared" si="14"/>
        <v>0</v>
      </c>
      <c r="Q82" s="25">
        <f t="shared" si="15"/>
        <v>0</v>
      </c>
      <c r="R82" s="25"/>
      <c r="S82" s="25">
        <f t="shared" si="5"/>
        <v>-205290.00000000279</v>
      </c>
      <c r="T82" s="25">
        <f t="shared" si="6"/>
        <v>0</v>
      </c>
      <c r="U82" s="25">
        <f t="shared" si="16"/>
        <v>0</v>
      </c>
      <c r="V82" s="25">
        <f t="shared" si="17"/>
        <v>-400.09271784895651</v>
      </c>
      <c r="W82" s="6" t="str">
        <f t="shared" si="18"/>
        <v/>
      </c>
      <c r="X82" s="6" t="str">
        <f t="shared" si="19"/>
        <v/>
      </c>
      <c r="Y82" s="4">
        <f t="shared" si="20"/>
        <v>79550.000000001106</v>
      </c>
      <c r="Z82" s="4">
        <f t="shared" si="21"/>
        <v>504.15000673885027</v>
      </c>
      <c r="AA82" s="6">
        <f t="shared" si="22"/>
        <v>104.00000000000034</v>
      </c>
      <c r="AB82" s="6">
        <f t="shared" si="7"/>
        <v>104.00000000000034</v>
      </c>
    </row>
    <row r="83" spans="2:28">
      <c r="B83" s="15">
        <v>62</v>
      </c>
      <c r="C83" s="71">
        <f t="shared" si="25"/>
        <v>103.90000000000035</v>
      </c>
      <c r="D83" s="25">
        <f t="shared" si="23"/>
        <v>283710.00000000396</v>
      </c>
      <c r="E83" s="25">
        <f t="shared" si="8"/>
        <v>-24900.000000000346</v>
      </c>
      <c r="F83" s="25"/>
      <c r="G83" s="25">
        <f t="shared" si="9"/>
        <v>-3112500.000000264</v>
      </c>
      <c r="H83" s="25">
        <f t="shared" si="10"/>
        <v>283710.00000000396</v>
      </c>
      <c r="I83" s="25">
        <f t="shared" si="2"/>
        <v>250000.00000000346</v>
      </c>
      <c r="J83" s="25">
        <f t="shared" si="3"/>
        <v>914500.00000001444</v>
      </c>
      <c r="K83" s="25">
        <f t="shared" si="4"/>
        <v>1077.4012758884157</v>
      </c>
      <c r="L83" s="6">
        <f t="shared" si="11"/>
        <v>103.90000000000035</v>
      </c>
      <c r="M83" s="6">
        <f t="shared" si="12"/>
        <v>103.90000000000035</v>
      </c>
      <c r="N83" s="71">
        <f t="shared" si="24"/>
        <v>103.90000000000035</v>
      </c>
      <c r="O83" s="25">
        <f t="shared" si="13"/>
        <v>-204460.00000000285</v>
      </c>
      <c r="P83" s="25">
        <f t="shared" si="14"/>
        <v>0</v>
      </c>
      <c r="Q83" s="25">
        <f t="shared" si="15"/>
        <v>0</v>
      </c>
      <c r="R83" s="25"/>
      <c r="S83" s="25">
        <f t="shared" si="5"/>
        <v>-204460.00000000285</v>
      </c>
      <c r="T83" s="25">
        <f t="shared" si="6"/>
        <v>0</v>
      </c>
      <c r="U83" s="25">
        <f t="shared" si="16"/>
        <v>0</v>
      </c>
      <c r="V83" s="25">
        <f t="shared" si="17"/>
        <v>-396.93879102005917</v>
      </c>
      <c r="W83" s="6" t="str">
        <f t="shared" si="18"/>
        <v/>
      </c>
      <c r="X83" s="6" t="str">
        <f t="shared" si="19"/>
        <v/>
      </c>
      <c r="Y83" s="4">
        <f t="shared" si="20"/>
        <v>79250.000000001106</v>
      </c>
      <c r="Z83" s="4">
        <f t="shared" si="21"/>
        <v>503.30765083786639</v>
      </c>
      <c r="AA83" s="6">
        <f t="shared" si="22"/>
        <v>103.90000000000035</v>
      </c>
      <c r="AB83" s="6">
        <f t="shared" si="7"/>
        <v>103.90000000000035</v>
      </c>
    </row>
    <row r="84" spans="2:28">
      <c r="B84" s="15">
        <v>63</v>
      </c>
      <c r="C84" s="71">
        <f t="shared" si="25"/>
        <v>103.80000000000035</v>
      </c>
      <c r="D84" s="25">
        <f t="shared" si="23"/>
        <v>282580.00000000402</v>
      </c>
      <c r="E84" s="25">
        <f t="shared" si="8"/>
        <v>-24800.000000000353</v>
      </c>
      <c r="F84" s="25"/>
      <c r="G84" s="25">
        <f t="shared" si="9"/>
        <v>-3087600.0000002631</v>
      </c>
      <c r="H84" s="25">
        <f t="shared" si="10"/>
        <v>282580.00000000402</v>
      </c>
      <c r="I84" s="25">
        <f t="shared" si="2"/>
        <v>249000.00000000352</v>
      </c>
      <c r="J84" s="25">
        <f t="shared" si="3"/>
        <v>910344.00000001455</v>
      </c>
      <c r="K84" s="25">
        <f t="shared" si="4"/>
        <v>1074.2284019947099</v>
      </c>
      <c r="L84" s="6">
        <f t="shared" si="11"/>
        <v>103.80000000000035</v>
      </c>
      <c r="M84" s="6">
        <f t="shared" si="12"/>
        <v>103.80000000000035</v>
      </c>
      <c r="N84" s="71">
        <f t="shared" si="24"/>
        <v>103.80000000000035</v>
      </c>
      <c r="O84" s="25">
        <f t="shared" si="13"/>
        <v>-203630.00000000288</v>
      </c>
      <c r="P84" s="25">
        <f t="shared" si="14"/>
        <v>0</v>
      </c>
      <c r="Q84" s="25">
        <f t="shared" si="15"/>
        <v>0</v>
      </c>
      <c r="R84" s="25"/>
      <c r="S84" s="25">
        <f t="shared" si="5"/>
        <v>-203630.00000000288</v>
      </c>
      <c r="T84" s="25">
        <f t="shared" si="6"/>
        <v>0</v>
      </c>
      <c r="U84" s="25">
        <f t="shared" si="16"/>
        <v>0</v>
      </c>
      <c r="V84" s="25">
        <f t="shared" si="17"/>
        <v>-393.78486419116172</v>
      </c>
      <c r="W84" s="6" t="str">
        <f t="shared" si="18"/>
        <v/>
      </c>
      <c r="X84" s="6" t="str">
        <f t="shared" si="19"/>
        <v/>
      </c>
      <c r="Y84" s="4">
        <f t="shared" si="20"/>
        <v>78950.000000001135</v>
      </c>
      <c r="Z84" s="4">
        <f t="shared" si="21"/>
        <v>502.46529493688257</v>
      </c>
      <c r="AA84" s="6">
        <f t="shared" si="22"/>
        <v>103.80000000000035</v>
      </c>
      <c r="AB84" s="6">
        <f t="shared" si="7"/>
        <v>103.80000000000035</v>
      </c>
    </row>
    <row r="85" spans="2:28">
      <c r="B85" s="15">
        <v>64</v>
      </c>
      <c r="C85" s="71">
        <f t="shared" si="25"/>
        <v>103.70000000000036</v>
      </c>
      <c r="D85" s="25">
        <f t="shared" si="23"/>
        <v>281450.00000000407</v>
      </c>
      <c r="E85" s="25">
        <f t="shared" si="8"/>
        <v>-24700.000000000357</v>
      </c>
      <c r="F85" s="25"/>
      <c r="G85" s="25">
        <f t="shared" si="9"/>
        <v>-3062800.0000002631</v>
      </c>
      <c r="H85" s="25">
        <f t="shared" si="10"/>
        <v>281450.00000000407</v>
      </c>
      <c r="I85" s="25">
        <f t="shared" si="2"/>
        <v>248000.00000000358</v>
      </c>
      <c r="J85" s="25">
        <f t="shared" si="3"/>
        <v>906192.0000000149</v>
      </c>
      <c r="K85" s="25">
        <f t="shared" si="4"/>
        <v>1071.0555281010043</v>
      </c>
      <c r="L85" s="6">
        <f t="shared" si="11"/>
        <v>103.70000000000036</v>
      </c>
      <c r="M85" s="6">
        <f t="shared" si="12"/>
        <v>103.70000000000036</v>
      </c>
      <c r="N85" s="71">
        <f t="shared" si="24"/>
        <v>103.70000000000036</v>
      </c>
      <c r="O85" s="25">
        <f t="shared" si="13"/>
        <v>-202800.00000000294</v>
      </c>
      <c r="P85" s="25">
        <f t="shared" si="14"/>
        <v>0</v>
      </c>
      <c r="Q85" s="25">
        <f t="shared" si="15"/>
        <v>0</v>
      </c>
      <c r="R85" s="25"/>
      <c r="S85" s="25">
        <f t="shared" si="5"/>
        <v>-202800.00000000294</v>
      </c>
      <c r="T85" s="25">
        <f t="shared" si="6"/>
        <v>0</v>
      </c>
      <c r="U85" s="25">
        <f t="shared" si="16"/>
        <v>0</v>
      </c>
      <c r="V85" s="25">
        <f t="shared" si="17"/>
        <v>-390.63093736226432</v>
      </c>
      <c r="W85" s="6" t="str">
        <f t="shared" si="18"/>
        <v/>
      </c>
      <c r="X85" s="6" t="str">
        <f t="shared" si="19"/>
        <v/>
      </c>
      <c r="Y85" s="4">
        <f t="shared" si="20"/>
        <v>78650.000000001135</v>
      </c>
      <c r="Z85" s="4">
        <f t="shared" si="21"/>
        <v>501.62293903589881</v>
      </c>
      <c r="AA85" s="6">
        <f t="shared" si="22"/>
        <v>103.70000000000036</v>
      </c>
      <c r="AB85" s="6">
        <f t="shared" si="7"/>
        <v>103.70000000000036</v>
      </c>
    </row>
    <row r="86" spans="2:28">
      <c r="B86" s="15">
        <v>65</v>
      </c>
      <c r="C86" s="71">
        <f t="shared" si="25"/>
        <v>103.60000000000036</v>
      </c>
      <c r="D86" s="25">
        <f t="shared" si="23"/>
        <v>280320.00000000413</v>
      </c>
      <c r="E86" s="25">
        <f t="shared" si="8"/>
        <v>-24600.000000000364</v>
      </c>
      <c r="F86" s="25"/>
      <c r="G86" s="25">
        <f t="shared" si="9"/>
        <v>-3038100.0000002622</v>
      </c>
      <c r="H86" s="25">
        <f t="shared" si="10"/>
        <v>280320.00000000413</v>
      </c>
      <c r="I86" s="25">
        <f t="shared" ref="I86:I149" si="26">IF((C86-$D$11)/$D$7*$D$6+$D$6&gt;=0,(C86-$D$11)/$D$7*$D$6+$D$6,0)</f>
        <v>247000.00000000364</v>
      </c>
      <c r="J86" s="25">
        <f t="shared" ref="J86:J149" si="27">I86*(C86+$D$11)/2/$D$4</f>
        <v>902044.00000001502</v>
      </c>
      <c r="K86" s="25">
        <f t="shared" ref="K86:K145" si="28">($D$3+H86)/$I$3*100</f>
        <v>1067.8826542072984</v>
      </c>
      <c r="L86" s="6">
        <f t="shared" si="11"/>
        <v>103.60000000000036</v>
      </c>
      <c r="M86" s="6">
        <f t="shared" si="12"/>
        <v>103.60000000000036</v>
      </c>
      <c r="N86" s="71">
        <f t="shared" si="24"/>
        <v>103.60000000000036</v>
      </c>
      <c r="O86" s="25">
        <f t="shared" si="13"/>
        <v>-201970.00000000297</v>
      </c>
      <c r="P86" s="25">
        <f t="shared" si="14"/>
        <v>0</v>
      </c>
      <c r="Q86" s="25">
        <f t="shared" si="15"/>
        <v>0</v>
      </c>
      <c r="R86" s="25"/>
      <c r="S86" s="25">
        <f t="shared" ref="S86:S149" si="29">O86</f>
        <v>-201970.00000000297</v>
      </c>
      <c r="T86" s="25">
        <f t="shared" ref="T86:T149" si="30">IF(($P$11-N86)/$P$7*$P$6+$P$6&gt;=0,($P$11-N86)/$P$7*$P$6+$P$6,0)</f>
        <v>0</v>
      </c>
      <c r="U86" s="25">
        <f t="shared" si="16"/>
        <v>0</v>
      </c>
      <c r="V86" s="25">
        <f t="shared" si="17"/>
        <v>-387.47701053336687</v>
      </c>
      <c r="W86" s="6" t="str">
        <f t="shared" si="18"/>
        <v/>
      </c>
      <c r="X86" s="6" t="str">
        <f t="shared" si="19"/>
        <v/>
      </c>
      <c r="Y86" s="4">
        <f t="shared" si="20"/>
        <v>78350.000000001164</v>
      </c>
      <c r="Z86" s="4">
        <f t="shared" si="21"/>
        <v>500.78058313491499</v>
      </c>
      <c r="AA86" s="6">
        <f t="shared" si="22"/>
        <v>103.60000000000036</v>
      </c>
      <c r="AB86" s="6">
        <f t="shared" ref="AB86:AB149" si="31">IF(Y86&gt;-1,N86,"")</f>
        <v>103.60000000000036</v>
      </c>
    </row>
    <row r="87" spans="2:28">
      <c r="B87" s="15">
        <v>66</v>
      </c>
      <c r="C87" s="71">
        <f t="shared" si="25"/>
        <v>103.50000000000037</v>
      </c>
      <c r="D87" s="25">
        <f t="shared" si="23"/>
        <v>279190.00000000425</v>
      </c>
      <c r="E87" s="25">
        <f t="shared" ref="E87:E150" si="32">IF(($D$11-C87)*$D$6&lt;=0,($D$11-C87)*$D$6,0)</f>
        <v>-24500.000000000371</v>
      </c>
      <c r="F87" s="25"/>
      <c r="G87" s="25">
        <f t="shared" ref="G87:G150" si="33">SUMIF($E$22:$E$1021,"&gt;="&amp;E87)</f>
        <v>-3013500.0000002617</v>
      </c>
      <c r="H87" s="25">
        <f t="shared" ref="H87:H150" si="34">D87</f>
        <v>279190.00000000425</v>
      </c>
      <c r="I87" s="25">
        <f t="shared" si="26"/>
        <v>246000.0000000037</v>
      </c>
      <c r="J87" s="25">
        <f t="shared" si="27"/>
        <v>897900.00000001537</v>
      </c>
      <c r="K87" s="25">
        <f t="shared" si="28"/>
        <v>1064.709780313593</v>
      </c>
      <c r="L87" s="6">
        <f t="shared" ref="L87:L150" si="35">IF(K87&gt;100,C87,"")</f>
        <v>103.50000000000037</v>
      </c>
      <c r="M87" s="6">
        <f t="shared" ref="M87:M150" si="36">IF(H87&gt;-1,C87,"")</f>
        <v>103.50000000000037</v>
      </c>
      <c r="N87" s="71">
        <f t="shared" si="24"/>
        <v>103.50000000000037</v>
      </c>
      <c r="O87" s="25">
        <f t="shared" ref="O87:O150" si="37">($P$10-C87)*$P$5</f>
        <v>-201140.00000000303</v>
      </c>
      <c r="P87" s="25">
        <f t="shared" ref="P87:P150" si="38">IF((N87-$P$11)*$P$6&lt;=0,(N87-$P$11)*$P$6,0)</f>
        <v>0</v>
      </c>
      <c r="Q87" s="25">
        <f t="shared" ref="Q87:Q150" si="39">SUMIF($P$22:$P$1021,"&gt;="&amp;P87)</f>
        <v>0</v>
      </c>
      <c r="R87" s="25"/>
      <c r="S87" s="25">
        <f t="shared" si="29"/>
        <v>-201140.00000000303</v>
      </c>
      <c r="T87" s="25">
        <f t="shared" si="30"/>
        <v>0</v>
      </c>
      <c r="U87" s="25">
        <f t="shared" ref="U87:U150" si="40">T87*(N87+$P$11)/2/$P$4</f>
        <v>0</v>
      </c>
      <c r="V87" s="25">
        <f t="shared" ref="V87:V150" si="41">($P$3+S87)/$U$3*100</f>
        <v>-384.32308370446952</v>
      </c>
      <c r="W87" s="6" t="str">
        <f t="shared" ref="W87:W150" si="42">IF(V87&gt;100,N87,"")</f>
        <v/>
      </c>
      <c r="X87" s="6" t="str">
        <f t="shared" ref="X87:X150" si="43">IF(S87&gt;-1,N87,"")</f>
        <v/>
      </c>
      <c r="Y87" s="4">
        <f t="shared" ref="Y87:Y150" si="44">H87+S87</f>
        <v>78050.000000001222</v>
      </c>
      <c r="Z87" s="4">
        <f t="shared" ref="Z87:Z150" si="45">($P$3+Y87)/IF($I$3&gt;=$U$3,$I$3,$U$3)*100</f>
        <v>499.93822723393129</v>
      </c>
      <c r="AA87" s="6">
        <f t="shared" ref="AA87:AA150" si="46">IF(Z87&gt;100,N87,"")</f>
        <v>103.50000000000037</v>
      </c>
      <c r="AB87" s="6">
        <f t="shared" si="31"/>
        <v>103.50000000000037</v>
      </c>
    </row>
    <row r="88" spans="2:28">
      <c r="B88" s="15">
        <v>67</v>
      </c>
      <c r="C88" s="71">
        <f t="shared" si="25"/>
        <v>103.40000000000038</v>
      </c>
      <c r="D88" s="25">
        <f t="shared" ref="D88:D151" si="47">(C88-$D$10)*$D$5</f>
        <v>278060.00000000431</v>
      </c>
      <c r="E88" s="25">
        <f t="shared" si="32"/>
        <v>-24400.000000000375</v>
      </c>
      <c r="F88" s="25"/>
      <c r="G88" s="25">
        <f t="shared" si="33"/>
        <v>-2989000.0000002612</v>
      </c>
      <c r="H88" s="25">
        <f t="shared" si="34"/>
        <v>278060.00000000431</v>
      </c>
      <c r="I88" s="25">
        <f t="shared" si="26"/>
        <v>245000.00000000375</v>
      </c>
      <c r="J88" s="25">
        <f t="shared" si="27"/>
        <v>893760.00000001548</v>
      </c>
      <c r="K88" s="25">
        <f t="shared" si="28"/>
        <v>1061.5369064198871</v>
      </c>
      <c r="L88" s="6">
        <f t="shared" si="35"/>
        <v>103.40000000000038</v>
      </c>
      <c r="M88" s="6">
        <f t="shared" si="36"/>
        <v>103.40000000000038</v>
      </c>
      <c r="N88" s="71">
        <f t="shared" ref="N88:N151" si="48">N87-$P$7</f>
        <v>103.40000000000038</v>
      </c>
      <c r="O88" s="25">
        <f t="shared" si="37"/>
        <v>-200310.00000000309</v>
      </c>
      <c r="P88" s="25">
        <f t="shared" si="38"/>
        <v>0</v>
      </c>
      <c r="Q88" s="25">
        <f t="shared" si="39"/>
        <v>0</v>
      </c>
      <c r="R88" s="25"/>
      <c r="S88" s="25">
        <f t="shared" si="29"/>
        <v>-200310.00000000309</v>
      </c>
      <c r="T88" s="25">
        <f t="shared" si="30"/>
        <v>0</v>
      </c>
      <c r="U88" s="25">
        <f t="shared" si="40"/>
        <v>0</v>
      </c>
      <c r="V88" s="25">
        <f t="shared" si="41"/>
        <v>-381.16915687557218</v>
      </c>
      <c r="W88" s="6" t="str">
        <f t="shared" si="42"/>
        <v/>
      </c>
      <c r="X88" s="6" t="str">
        <f t="shared" si="43"/>
        <v/>
      </c>
      <c r="Y88" s="4">
        <f t="shared" si="44"/>
        <v>77750.000000001222</v>
      </c>
      <c r="Z88" s="4">
        <f t="shared" si="45"/>
        <v>499.09587133294735</v>
      </c>
      <c r="AA88" s="6">
        <f t="shared" si="46"/>
        <v>103.40000000000038</v>
      </c>
      <c r="AB88" s="6">
        <f t="shared" si="31"/>
        <v>103.40000000000038</v>
      </c>
    </row>
    <row r="89" spans="2:28">
      <c r="B89" s="15">
        <v>68</v>
      </c>
      <c r="C89" s="71">
        <f t="shared" ref="C89:C152" si="49">C88-$D$7</f>
        <v>103.30000000000038</v>
      </c>
      <c r="D89" s="25">
        <f t="shared" si="47"/>
        <v>276930.00000000437</v>
      </c>
      <c r="E89" s="25">
        <f t="shared" si="32"/>
        <v>-24300.000000000382</v>
      </c>
      <c r="F89" s="25"/>
      <c r="G89" s="25">
        <f t="shared" si="33"/>
        <v>-2964600.0000002612</v>
      </c>
      <c r="H89" s="25">
        <f t="shared" si="34"/>
        <v>276930.00000000437</v>
      </c>
      <c r="I89" s="25">
        <f t="shared" si="26"/>
        <v>244000.00000000381</v>
      </c>
      <c r="J89" s="25">
        <f t="shared" si="27"/>
        <v>889624.00000001583</v>
      </c>
      <c r="K89" s="25">
        <f t="shared" si="28"/>
        <v>1058.3640325261815</v>
      </c>
      <c r="L89" s="6">
        <f t="shared" si="35"/>
        <v>103.30000000000038</v>
      </c>
      <c r="M89" s="6">
        <f t="shared" si="36"/>
        <v>103.30000000000038</v>
      </c>
      <c r="N89" s="71">
        <f t="shared" si="48"/>
        <v>103.30000000000038</v>
      </c>
      <c r="O89" s="25">
        <f t="shared" si="37"/>
        <v>-199480.00000000311</v>
      </c>
      <c r="P89" s="25">
        <f t="shared" si="38"/>
        <v>0</v>
      </c>
      <c r="Q89" s="25">
        <f t="shared" si="39"/>
        <v>0</v>
      </c>
      <c r="R89" s="25"/>
      <c r="S89" s="25">
        <f t="shared" si="29"/>
        <v>-199480.00000000311</v>
      </c>
      <c r="T89" s="25">
        <f t="shared" si="30"/>
        <v>0</v>
      </c>
      <c r="U89" s="25">
        <f t="shared" si="40"/>
        <v>0</v>
      </c>
      <c r="V89" s="25">
        <f t="shared" si="41"/>
        <v>-378.01523004667473</v>
      </c>
      <c r="W89" s="6" t="str">
        <f t="shared" si="42"/>
        <v/>
      </c>
      <c r="X89" s="6" t="str">
        <f t="shared" si="43"/>
        <v/>
      </c>
      <c r="Y89" s="4">
        <f t="shared" si="44"/>
        <v>77450.000000001251</v>
      </c>
      <c r="Z89" s="4">
        <f t="shared" si="45"/>
        <v>498.25351543196359</v>
      </c>
      <c r="AA89" s="6">
        <f t="shared" si="46"/>
        <v>103.30000000000038</v>
      </c>
      <c r="AB89" s="6">
        <f t="shared" si="31"/>
        <v>103.30000000000038</v>
      </c>
    </row>
    <row r="90" spans="2:28">
      <c r="B90" s="15">
        <v>69</v>
      </c>
      <c r="C90" s="71">
        <f t="shared" si="49"/>
        <v>103.20000000000039</v>
      </c>
      <c r="D90" s="25">
        <f t="shared" si="47"/>
        <v>275800.00000000442</v>
      </c>
      <c r="E90" s="25">
        <f t="shared" si="32"/>
        <v>-24200.000000000386</v>
      </c>
      <c r="F90" s="25"/>
      <c r="G90" s="25">
        <f t="shared" si="33"/>
        <v>-2940300.0000002608</v>
      </c>
      <c r="H90" s="25">
        <f t="shared" si="34"/>
        <v>275800.00000000442</v>
      </c>
      <c r="I90" s="25">
        <f t="shared" si="26"/>
        <v>243000.00000000387</v>
      </c>
      <c r="J90" s="25">
        <f t="shared" si="27"/>
        <v>885492.00000001595</v>
      </c>
      <c r="K90" s="25">
        <f t="shared" si="28"/>
        <v>1055.1911586324757</v>
      </c>
      <c r="L90" s="6">
        <f t="shared" si="35"/>
        <v>103.20000000000039</v>
      </c>
      <c r="M90" s="6">
        <f t="shared" si="36"/>
        <v>103.20000000000039</v>
      </c>
      <c r="N90" s="71">
        <f t="shared" si="48"/>
        <v>103.20000000000039</v>
      </c>
      <c r="O90" s="25">
        <f t="shared" si="37"/>
        <v>-198650.00000000317</v>
      </c>
      <c r="P90" s="25">
        <f t="shared" si="38"/>
        <v>0</v>
      </c>
      <c r="Q90" s="25">
        <f t="shared" si="39"/>
        <v>0</v>
      </c>
      <c r="R90" s="25"/>
      <c r="S90" s="25">
        <f t="shared" si="29"/>
        <v>-198650.00000000317</v>
      </c>
      <c r="T90" s="25">
        <f t="shared" si="30"/>
        <v>0</v>
      </c>
      <c r="U90" s="25">
        <f t="shared" si="40"/>
        <v>0</v>
      </c>
      <c r="V90" s="25">
        <f t="shared" si="41"/>
        <v>-374.86130321777739</v>
      </c>
      <c r="W90" s="6" t="str">
        <f t="shared" si="42"/>
        <v/>
      </c>
      <c r="X90" s="6" t="str">
        <f t="shared" si="43"/>
        <v/>
      </c>
      <c r="Y90" s="4">
        <f t="shared" si="44"/>
        <v>77150.000000001251</v>
      </c>
      <c r="Z90" s="4">
        <f t="shared" si="45"/>
        <v>497.41115953097977</v>
      </c>
      <c r="AA90" s="6">
        <f t="shared" si="46"/>
        <v>103.20000000000039</v>
      </c>
      <c r="AB90" s="6">
        <f t="shared" si="31"/>
        <v>103.20000000000039</v>
      </c>
    </row>
    <row r="91" spans="2:28">
      <c r="B91" s="15">
        <v>70</v>
      </c>
      <c r="C91" s="71">
        <f t="shared" si="49"/>
        <v>103.10000000000039</v>
      </c>
      <c r="D91" s="25">
        <f t="shared" si="47"/>
        <v>274670.00000000448</v>
      </c>
      <c r="E91" s="25">
        <f t="shared" si="32"/>
        <v>-24100.000000000393</v>
      </c>
      <c r="F91" s="25"/>
      <c r="G91" s="25">
        <f t="shared" si="33"/>
        <v>-2916100.0000002603</v>
      </c>
      <c r="H91" s="25">
        <f t="shared" si="34"/>
        <v>274670.00000000448</v>
      </c>
      <c r="I91" s="25">
        <f t="shared" si="26"/>
        <v>242000.00000000393</v>
      </c>
      <c r="J91" s="25">
        <f t="shared" si="27"/>
        <v>881364.0000000163</v>
      </c>
      <c r="K91" s="25">
        <f t="shared" si="28"/>
        <v>1052.01828473877</v>
      </c>
      <c r="L91" s="6">
        <f t="shared" si="35"/>
        <v>103.10000000000039</v>
      </c>
      <c r="M91" s="6">
        <f t="shared" si="36"/>
        <v>103.10000000000039</v>
      </c>
      <c r="N91" s="71">
        <f t="shared" si="48"/>
        <v>103.10000000000039</v>
      </c>
      <c r="O91" s="25">
        <f t="shared" si="37"/>
        <v>-197820.00000000323</v>
      </c>
      <c r="P91" s="25">
        <f t="shared" si="38"/>
        <v>0</v>
      </c>
      <c r="Q91" s="25">
        <f t="shared" si="39"/>
        <v>0</v>
      </c>
      <c r="R91" s="25"/>
      <c r="S91" s="25">
        <f t="shared" si="29"/>
        <v>-197820.00000000323</v>
      </c>
      <c r="T91" s="25">
        <f t="shared" si="30"/>
        <v>0</v>
      </c>
      <c r="U91" s="25">
        <f t="shared" si="40"/>
        <v>0</v>
      </c>
      <c r="V91" s="25">
        <f t="shared" si="41"/>
        <v>-371.70737638888005</v>
      </c>
      <c r="W91" s="6" t="str">
        <f t="shared" si="42"/>
        <v/>
      </c>
      <c r="X91" s="6" t="str">
        <f t="shared" si="43"/>
        <v/>
      </c>
      <c r="Y91" s="4">
        <f t="shared" si="44"/>
        <v>76850.000000001251</v>
      </c>
      <c r="Z91" s="4">
        <f t="shared" si="45"/>
        <v>496.56880362999584</v>
      </c>
      <c r="AA91" s="6">
        <f t="shared" si="46"/>
        <v>103.10000000000039</v>
      </c>
      <c r="AB91" s="6">
        <f t="shared" si="31"/>
        <v>103.10000000000039</v>
      </c>
    </row>
    <row r="92" spans="2:28">
      <c r="B92" s="15">
        <v>71</v>
      </c>
      <c r="C92" s="71">
        <f t="shared" si="49"/>
        <v>103.0000000000004</v>
      </c>
      <c r="D92" s="25">
        <f t="shared" si="47"/>
        <v>273540.00000000454</v>
      </c>
      <c r="E92" s="25">
        <f t="shared" si="32"/>
        <v>-24000.000000000397</v>
      </c>
      <c r="F92" s="25"/>
      <c r="G92" s="25">
        <f t="shared" si="33"/>
        <v>-2892000.0000002598</v>
      </c>
      <c r="H92" s="25">
        <f t="shared" si="34"/>
        <v>273540.00000000454</v>
      </c>
      <c r="I92" s="25">
        <f t="shared" si="26"/>
        <v>241000.00000000399</v>
      </c>
      <c r="J92" s="25">
        <f t="shared" si="27"/>
        <v>877240.00000001641</v>
      </c>
      <c r="K92" s="25">
        <f t="shared" si="28"/>
        <v>1048.8454108450642</v>
      </c>
      <c r="L92" s="6">
        <f t="shared" si="35"/>
        <v>103.0000000000004</v>
      </c>
      <c r="M92" s="6">
        <f t="shared" si="36"/>
        <v>103.0000000000004</v>
      </c>
      <c r="N92" s="71">
        <f t="shared" si="48"/>
        <v>103.0000000000004</v>
      </c>
      <c r="O92" s="25">
        <f t="shared" si="37"/>
        <v>-196990.00000000326</v>
      </c>
      <c r="P92" s="25">
        <f t="shared" si="38"/>
        <v>0</v>
      </c>
      <c r="Q92" s="25">
        <f t="shared" si="39"/>
        <v>0</v>
      </c>
      <c r="R92" s="25"/>
      <c r="S92" s="25">
        <f t="shared" si="29"/>
        <v>-196990.00000000326</v>
      </c>
      <c r="T92" s="25">
        <f t="shared" si="30"/>
        <v>0</v>
      </c>
      <c r="U92" s="25">
        <f t="shared" si="40"/>
        <v>0</v>
      </c>
      <c r="V92" s="25">
        <f t="shared" si="41"/>
        <v>-368.5534495599826</v>
      </c>
      <c r="W92" s="6" t="str">
        <f t="shared" si="42"/>
        <v/>
      </c>
      <c r="X92" s="6" t="str">
        <f t="shared" si="43"/>
        <v/>
      </c>
      <c r="Y92" s="4">
        <f t="shared" si="44"/>
        <v>76550.000000001281</v>
      </c>
      <c r="Z92" s="4">
        <f t="shared" si="45"/>
        <v>495.72644772901208</v>
      </c>
      <c r="AA92" s="6">
        <f t="shared" si="46"/>
        <v>103.0000000000004</v>
      </c>
      <c r="AB92" s="6">
        <f t="shared" si="31"/>
        <v>103.0000000000004</v>
      </c>
    </row>
    <row r="93" spans="2:28">
      <c r="B93" s="15">
        <v>72</v>
      </c>
      <c r="C93" s="71">
        <f t="shared" si="49"/>
        <v>102.9000000000004</v>
      </c>
      <c r="D93" s="25">
        <f t="shared" si="47"/>
        <v>272410.0000000046</v>
      </c>
      <c r="E93" s="25">
        <f t="shared" si="32"/>
        <v>-23900.000000000404</v>
      </c>
      <c r="F93" s="25"/>
      <c r="G93" s="25">
        <f t="shared" si="33"/>
        <v>-2868000.0000002598</v>
      </c>
      <c r="H93" s="25">
        <f t="shared" si="34"/>
        <v>272410.0000000046</v>
      </c>
      <c r="I93" s="25">
        <f t="shared" si="26"/>
        <v>240000.00000000405</v>
      </c>
      <c r="J93" s="25">
        <f t="shared" si="27"/>
        <v>873120.00000001665</v>
      </c>
      <c r="K93" s="25">
        <f t="shared" si="28"/>
        <v>1045.6725369513586</v>
      </c>
      <c r="L93" s="6">
        <f t="shared" si="35"/>
        <v>102.9000000000004</v>
      </c>
      <c r="M93" s="6">
        <f t="shared" si="36"/>
        <v>102.9000000000004</v>
      </c>
      <c r="N93" s="71">
        <f t="shared" si="48"/>
        <v>102.9000000000004</v>
      </c>
      <c r="O93" s="25">
        <f t="shared" si="37"/>
        <v>-196160.00000000332</v>
      </c>
      <c r="P93" s="25">
        <f t="shared" si="38"/>
        <v>0</v>
      </c>
      <c r="Q93" s="25">
        <f t="shared" si="39"/>
        <v>0</v>
      </c>
      <c r="R93" s="25"/>
      <c r="S93" s="25">
        <f t="shared" si="29"/>
        <v>-196160.00000000332</v>
      </c>
      <c r="T93" s="25">
        <f t="shared" si="30"/>
        <v>0</v>
      </c>
      <c r="U93" s="25">
        <f t="shared" si="40"/>
        <v>0</v>
      </c>
      <c r="V93" s="25">
        <f t="shared" si="41"/>
        <v>-365.39952273108526</v>
      </c>
      <c r="W93" s="6" t="str">
        <f t="shared" si="42"/>
        <v/>
      </c>
      <c r="X93" s="6" t="str">
        <f t="shared" si="43"/>
        <v/>
      </c>
      <c r="Y93" s="4">
        <f t="shared" si="44"/>
        <v>76250.000000001281</v>
      </c>
      <c r="Z93" s="4">
        <f t="shared" si="45"/>
        <v>494.88409182802815</v>
      </c>
      <c r="AA93" s="6">
        <f t="shared" si="46"/>
        <v>102.9000000000004</v>
      </c>
      <c r="AB93" s="6">
        <f t="shared" si="31"/>
        <v>102.9000000000004</v>
      </c>
    </row>
    <row r="94" spans="2:28">
      <c r="B94" s="15">
        <v>73</v>
      </c>
      <c r="C94" s="71">
        <f t="shared" si="49"/>
        <v>102.80000000000041</v>
      </c>
      <c r="D94" s="25">
        <f t="shared" si="47"/>
        <v>271280.00000000466</v>
      </c>
      <c r="E94" s="25">
        <f t="shared" si="32"/>
        <v>-23800.000000000407</v>
      </c>
      <c r="F94" s="25"/>
      <c r="G94" s="25">
        <f t="shared" si="33"/>
        <v>-2844100.0000002598</v>
      </c>
      <c r="H94" s="25">
        <f t="shared" si="34"/>
        <v>271280.00000000466</v>
      </c>
      <c r="I94" s="25">
        <f t="shared" si="26"/>
        <v>239000.0000000041</v>
      </c>
      <c r="J94" s="25">
        <f t="shared" si="27"/>
        <v>869004.00000001688</v>
      </c>
      <c r="K94" s="25">
        <f t="shared" si="28"/>
        <v>1042.4996630576527</v>
      </c>
      <c r="L94" s="6">
        <f t="shared" si="35"/>
        <v>102.80000000000041</v>
      </c>
      <c r="M94" s="6">
        <f t="shared" si="36"/>
        <v>102.80000000000041</v>
      </c>
      <c r="N94" s="71">
        <f t="shared" si="48"/>
        <v>102.80000000000041</v>
      </c>
      <c r="O94" s="25">
        <f t="shared" si="37"/>
        <v>-195330.00000000335</v>
      </c>
      <c r="P94" s="25">
        <f t="shared" si="38"/>
        <v>0</v>
      </c>
      <c r="Q94" s="25">
        <f t="shared" si="39"/>
        <v>0</v>
      </c>
      <c r="R94" s="25"/>
      <c r="S94" s="25">
        <f t="shared" si="29"/>
        <v>-195330.00000000335</v>
      </c>
      <c r="T94" s="25">
        <f t="shared" si="30"/>
        <v>0</v>
      </c>
      <c r="U94" s="25">
        <f t="shared" si="40"/>
        <v>0</v>
      </c>
      <c r="V94" s="25">
        <f t="shared" si="41"/>
        <v>-362.2455959021878</v>
      </c>
      <c r="W94" s="6" t="str">
        <f t="shared" si="42"/>
        <v/>
      </c>
      <c r="X94" s="6" t="str">
        <f t="shared" si="43"/>
        <v/>
      </c>
      <c r="Y94" s="4">
        <f t="shared" si="44"/>
        <v>75950.00000000131</v>
      </c>
      <c r="Z94" s="4">
        <f t="shared" si="45"/>
        <v>494.04173592704439</v>
      </c>
      <c r="AA94" s="6">
        <f t="shared" si="46"/>
        <v>102.80000000000041</v>
      </c>
      <c r="AB94" s="6">
        <f t="shared" si="31"/>
        <v>102.80000000000041</v>
      </c>
    </row>
    <row r="95" spans="2:28">
      <c r="B95" s="15">
        <v>74</v>
      </c>
      <c r="C95" s="71">
        <f t="shared" si="49"/>
        <v>102.70000000000041</v>
      </c>
      <c r="D95" s="25">
        <f t="shared" si="47"/>
        <v>270150.00000000471</v>
      </c>
      <c r="E95" s="25">
        <f t="shared" si="32"/>
        <v>-23700.000000000415</v>
      </c>
      <c r="F95" s="25"/>
      <c r="G95" s="25">
        <f t="shared" si="33"/>
        <v>-2820300.0000002598</v>
      </c>
      <c r="H95" s="25">
        <f t="shared" si="34"/>
        <v>270150.00000000471</v>
      </c>
      <c r="I95" s="25">
        <f t="shared" si="26"/>
        <v>238000.00000000416</v>
      </c>
      <c r="J95" s="25">
        <f t="shared" si="27"/>
        <v>864892.00000001711</v>
      </c>
      <c r="K95" s="25">
        <f t="shared" si="28"/>
        <v>1039.3267891639471</v>
      </c>
      <c r="L95" s="6">
        <f t="shared" si="35"/>
        <v>102.70000000000041</v>
      </c>
      <c r="M95" s="6">
        <f t="shared" si="36"/>
        <v>102.70000000000041</v>
      </c>
      <c r="N95" s="71">
        <f t="shared" si="48"/>
        <v>102.70000000000041</v>
      </c>
      <c r="O95" s="25">
        <f t="shared" si="37"/>
        <v>-194500.00000000341</v>
      </c>
      <c r="P95" s="25">
        <f t="shared" si="38"/>
        <v>0</v>
      </c>
      <c r="Q95" s="25">
        <f t="shared" si="39"/>
        <v>0</v>
      </c>
      <c r="R95" s="25"/>
      <c r="S95" s="25">
        <f t="shared" si="29"/>
        <v>-194500.00000000341</v>
      </c>
      <c r="T95" s="25">
        <f t="shared" si="30"/>
        <v>0</v>
      </c>
      <c r="U95" s="25">
        <f t="shared" si="40"/>
        <v>0</v>
      </c>
      <c r="V95" s="25">
        <f t="shared" si="41"/>
        <v>-359.0916690732904</v>
      </c>
      <c r="W95" s="6" t="str">
        <f t="shared" si="42"/>
        <v/>
      </c>
      <c r="X95" s="6" t="str">
        <f t="shared" si="43"/>
        <v/>
      </c>
      <c r="Y95" s="4">
        <f t="shared" si="44"/>
        <v>75650.00000000131</v>
      </c>
      <c r="Z95" s="4">
        <f t="shared" si="45"/>
        <v>493.19938002606057</v>
      </c>
      <c r="AA95" s="6">
        <f t="shared" si="46"/>
        <v>102.70000000000041</v>
      </c>
      <c r="AB95" s="6">
        <f t="shared" si="31"/>
        <v>102.70000000000041</v>
      </c>
    </row>
    <row r="96" spans="2:28">
      <c r="B96" s="15">
        <v>75</v>
      </c>
      <c r="C96" s="71">
        <f t="shared" si="49"/>
        <v>102.60000000000042</v>
      </c>
      <c r="D96" s="25">
        <f t="shared" si="47"/>
        <v>269020.00000000483</v>
      </c>
      <c r="E96" s="25">
        <f t="shared" si="32"/>
        <v>-23600.000000000422</v>
      </c>
      <c r="F96" s="25"/>
      <c r="G96" s="25">
        <f t="shared" si="33"/>
        <v>-2796600.0000002598</v>
      </c>
      <c r="H96" s="25">
        <f t="shared" si="34"/>
        <v>269020.00000000483</v>
      </c>
      <c r="I96" s="25">
        <f t="shared" si="26"/>
        <v>237000.00000000422</v>
      </c>
      <c r="J96" s="25">
        <f t="shared" si="27"/>
        <v>860784.00000001723</v>
      </c>
      <c r="K96" s="25">
        <f t="shared" si="28"/>
        <v>1036.1539152702412</v>
      </c>
      <c r="L96" s="6">
        <f t="shared" si="35"/>
        <v>102.60000000000042</v>
      </c>
      <c r="M96" s="6">
        <f t="shared" si="36"/>
        <v>102.60000000000042</v>
      </c>
      <c r="N96" s="71">
        <f t="shared" si="48"/>
        <v>102.60000000000042</v>
      </c>
      <c r="O96" s="25">
        <f t="shared" si="37"/>
        <v>-193670.00000000346</v>
      </c>
      <c r="P96" s="25">
        <f t="shared" si="38"/>
        <v>0</v>
      </c>
      <c r="Q96" s="25">
        <f t="shared" si="39"/>
        <v>0</v>
      </c>
      <c r="R96" s="25"/>
      <c r="S96" s="25">
        <f t="shared" si="29"/>
        <v>-193670.00000000346</v>
      </c>
      <c r="T96" s="25">
        <f t="shared" si="30"/>
        <v>0</v>
      </c>
      <c r="U96" s="25">
        <f t="shared" si="40"/>
        <v>0</v>
      </c>
      <c r="V96" s="25">
        <f t="shared" si="41"/>
        <v>-355.93774224439306</v>
      </c>
      <c r="W96" s="6" t="str">
        <f t="shared" si="42"/>
        <v/>
      </c>
      <c r="X96" s="6" t="str">
        <f t="shared" si="43"/>
        <v/>
      </c>
      <c r="Y96" s="4">
        <f t="shared" si="44"/>
        <v>75350.000000001368</v>
      </c>
      <c r="Z96" s="4">
        <f t="shared" si="45"/>
        <v>492.35702412507686</v>
      </c>
      <c r="AA96" s="6">
        <f t="shared" si="46"/>
        <v>102.60000000000042</v>
      </c>
      <c r="AB96" s="6">
        <f t="shared" si="31"/>
        <v>102.60000000000042</v>
      </c>
    </row>
    <row r="97" spans="2:28">
      <c r="B97" s="15">
        <v>76</v>
      </c>
      <c r="C97" s="71">
        <f t="shared" si="49"/>
        <v>102.50000000000043</v>
      </c>
      <c r="D97" s="25">
        <f t="shared" si="47"/>
        <v>267890.00000000489</v>
      </c>
      <c r="E97" s="25">
        <f t="shared" si="32"/>
        <v>-23500.000000000426</v>
      </c>
      <c r="F97" s="25"/>
      <c r="G97" s="25">
        <f t="shared" si="33"/>
        <v>-2773000.0000002598</v>
      </c>
      <c r="H97" s="25">
        <f t="shared" si="34"/>
        <v>267890.00000000489</v>
      </c>
      <c r="I97" s="25">
        <f t="shared" si="26"/>
        <v>236000.00000000425</v>
      </c>
      <c r="J97" s="25">
        <f t="shared" si="27"/>
        <v>856680.00000001746</v>
      </c>
      <c r="K97" s="25">
        <f t="shared" si="28"/>
        <v>1032.9810413765354</v>
      </c>
      <c r="L97" s="6">
        <f t="shared" si="35"/>
        <v>102.50000000000043</v>
      </c>
      <c r="M97" s="6">
        <f t="shared" si="36"/>
        <v>102.50000000000043</v>
      </c>
      <c r="N97" s="71">
        <f t="shared" si="48"/>
        <v>102.50000000000043</v>
      </c>
      <c r="O97" s="25">
        <f t="shared" si="37"/>
        <v>-192840.00000000349</v>
      </c>
      <c r="P97" s="25">
        <f t="shared" si="38"/>
        <v>0</v>
      </c>
      <c r="Q97" s="25">
        <f t="shared" si="39"/>
        <v>0</v>
      </c>
      <c r="R97" s="25"/>
      <c r="S97" s="25">
        <f t="shared" si="29"/>
        <v>-192840.00000000349</v>
      </c>
      <c r="T97" s="25">
        <f t="shared" si="30"/>
        <v>0</v>
      </c>
      <c r="U97" s="25">
        <f t="shared" si="40"/>
        <v>0</v>
      </c>
      <c r="V97" s="25">
        <f t="shared" si="41"/>
        <v>-352.78381541549561</v>
      </c>
      <c r="W97" s="6" t="str">
        <f t="shared" si="42"/>
        <v/>
      </c>
      <c r="X97" s="6" t="str">
        <f t="shared" si="43"/>
        <v/>
      </c>
      <c r="Y97" s="4">
        <f t="shared" si="44"/>
        <v>75050.000000001397</v>
      </c>
      <c r="Z97" s="4">
        <f t="shared" si="45"/>
        <v>491.51466822409304</v>
      </c>
      <c r="AA97" s="6">
        <f t="shared" si="46"/>
        <v>102.50000000000043</v>
      </c>
      <c r="AB97" s="6">
        <f t="shared" si="31"/>
        <v>102.50000000000043</v>
      </c>
    </row>
    <row r="98" spans="2:28">
      <c r="B98" s="15">
        <v>77</v>
      </c>
      <c r="C98" s="71">
        <f t="shared" si="49"/>
        <v>102.40000000000043</v>
      </c>
      <c r="D98" s="25">
        <f t="shared" si="47"/>
        <v>266760.00000000495</v>
      </c>
      <c r="E98" s="25">
        <f t="shared" si="32"/>
        <v>-23400.000000000433</v>
      </c>
      <c r="F98" s="25"/>
      <c r="G98" s="25">
        <f t="shared" si="33"/>
        <v>-2749500.0000002598</v>
      </c>
      <c r="H98" s="25">
        <f t="shared" si="34"/>
        <v>266760.00000000495</v>
      </c>
      <c r="I98" s="25">
        <f t="shared" si="26"/>
        <v>235000.00000000431</v>
      </c>
      <c r="J98" s="25">
        <f t="shared" si="27"/>
        <v>852580.00000001758</v>
      </c>
      <c r="K98" s="25">
        <f t="shared" si="28"/>
        <v>1029.8081674828297</v>
      </c>
      <c r="L98" s="6">
        <f t="shared" si="35"/>
        <v>102.40000000000043</v>
      </c>
      <c r="M98" s="6">
        <f t="shared" si="36"/>
        <v>102.40000000000043</v>
      </c>
      <c r="N98" s="71">
        <f t="shared" si="48"/>
        <v>102.40000000000043</v>
      </c>
      <c r="O98" s="25">
        <f t="shared" si="37"/>
        <v>-192010.00000000355</v>
      </c>
      <c r="P98" s="25">
        <f t="shared" si="38"/>
        <v>0</v>
      </c>
      <c r="Q98" s="25">
        <f t="shared" si="39"/>
        <v>0</v>
      </c>
      <c r="R98" s="25"/>
      <c r="S98" s="25">
        <f t="shared" si="29"/>
        <v>-192010.00000000355</v>
      </c>
      <c r="T98" s="25">
        <f t="shared" si="30"/>
        <v>0</v>
      </c>
      <c r="U98" s="25">
        <f t="shared" si="40"/>
        <v>0</v>
      </c>
      <c r="V98" s="25">
        <f t="shared" si="41"/>
        <v>-349.62988858659827</v>
      </c>
      <c r="W98" s="6" t="str">
        <f t="shared" si="42"/>
        <v/>
      </c>
      <c r="X98" s="6" t="str">
        <f t="shared" si="43"/>
        <v/>
      </c>
      <c r="Y98" s="4">
        <f t="shared" si="44"/>
        <v>74750.000000001397</v>
      </c>
      <c r="Z98" s="4">
        <f t="shared" si="45"/>
        <v>490.67231232310917</v>
      </c>
      <c r="AA98" s="6">
        <f t="shared" si="46"/>
        <v>102.40000000000043</v>
      </c>
      <c r="AB98" s="6">
        <f t="shared" si="31"/>
        <v>102.40000000000043</v>
      </c>
    </row>
    <row r="99" spans="2:28">
      <c r="B99" s="15">
        <v>78</v>
      </c>
      <c r="C99" s="71">
        <f t="shared" si="49"/>
        <v>102.30000000000044</v>
      </c>
      <c r="D99" s="25">
        <f t="shared" si="47"/>
        <v>265630.00000000501</v>
      </c>
      <c r="E99" s="25">
        <f t="shared" si="32"/>
        <v>-23300.000000000437</v>
      </c>
      <c r="F99" s="25"/>
      <c r="G99" s="25">
        <f t="shared" si="33"/>
        <v>-2726100.0000002598</v>
      </c>
      <c r="H99" s="25">
        <f t="shared" si="34"/>
        <v>265630.00000000501</v>
      </c>
      <c r="I99" s="25">
        <f t="shared" si="26"/>
        <v>234000.00000000437</v>
      </c>
      <c r="J99" s="25">
        <f t="shared" si="27"/>
        <v>848484.00000001793</v>
      </c>
      <c r="K99" s="25">
        <f t="shared" si="28"/>
        <v>1026.6352935891239</v>
      </c>
      <c r="L99" s="6">
        <f t="shared" si="35"/>
        <v>102.30000000000044</v>
      </c>
      <c r="M99" s="6">
        <f t="shared" si="36"/>
        <v>102.30000000000044</v>
      </c>
      <c r="N99" s="71">
        <f t="shared" si="48"/>
        <v>102.30000000000044</v>
      </c>
      <c r="O99" s="25">
        <f t="shared" si="37"/>
        <v>-191180.00000000361</v>
      </c>
      <c r="P99" s="25">
        <f t="shared" si="38"/>
        <v>0</v>
      </c>
      <c r="Q99" s="25">
        <f t="shared" si="39"/>
        <v>0</v>
      </c>
      <c r="R99" s="25"/>
      <c r="S99" s="25">
        <f t="shared" si="29"/>
        <v>-191180.00000000361</v>
      </c>
      <c r="T99" s="25">
        <f t="shared" si="30"/>
        <v>0</v>
      </c>
      <c r="U99" s="25">
        <f t="shared" si="40"/>
        <v>0</v>
      </c>
      <c r="V99" s="25">
        <f t="shared" si="41"/>
        <v>-346.47596175770093</v>
      </c>
      <c r="W99" s="6" t="str">
        <f t="shared" si="42"/>
        <v/>
      </c>
      <c r="X99" s="6" t="str">
        <f t="shared" si="43"/>
        <v/>
      </c>
      <c r="Y99" s="4">
        <f t="shared" si="44"/>
        <v>74450.000000001397</v>
      </c>
      <c r="Z99" s="4">
        <f t="shared" si="45"/>
        <v>489.82995642212524</v>
      </c>
      <c r="AA99" s="6">
        <f t="shared" si="46"/>
        <v>102.30000000000044</v>
      </c>
      <c r="AB99" s="6">
        <f t="shared" si="31"/>
        <v>102.30000000000044</v>
      </c>
    </row>
    <row r="100" spans="2:28">
      <c r="B100" s="15">
        <v>79</v>
      </c>
      <c r="C100" s="71">
        <f t="shared" si="49"/>
        <v>102.20000000000044</v>
      </c>
      <c r="D100" s="25">
        <f t="shared" si="47"/>
        <v>264500.00000000506</v>
      </c>
      <c r="E100" s="25">
        <f t="shared" si="32"/>
        <v>-23200.000000000444</v>
      </c>
      <c r="F100" s="25"/>
      <c r="G100" s="25">
        <f t="shared" si="33"/>
        <v>-2702800.0000002598</v>
      </c>
      <c r="H100" s="25">
        <f t="shared" si="34"/>
        <v>264500.00000000506</v>
      </c>
      <c r="I100" s="25">
        <f t="shared" si="26"/>
        <v>233000.00000000442</v>
      </c>
      <c r="J100" s="25">
        <f t="shared" si="27"/>
        <v>844392.00000001804</v>
      </c>
      <c r="K100" s="25">
        <f t="shared" si="28"/>
        <v>1023.4624196954182</v>
      </c>
      <c r="L100" s="6">
        <f t="shared" si="35"/>
        <v>102.20000000000044</v>
      </c>
      <c r="M100" s="6">
        <f t="shared" si="36"/>
        <v>102.20000000000044</v>
      </c>
      <c r="N100" s="71">
        <f t="shared" si="48"/>
        <v>102.20000000000044</v>
      </c>
      <c r="O100" s="25">
        <f t="shared" si="37"/>
        <v>-190350.00000000364</v>
      </c>
      <c r="P100" s="25">
        <f t="shared" si="38"/>
        <v>0</v>
      </c>
      <c r="Q100" s="25">
        <f t="shared" si="39"/>
        <v>0</v>
      </c>
      <c r="R100" s="25"/>
      <c r="S100" s="25">
        <f t="shared" si="29"/>
        <v>-190350.00000000364</v>
      </c>
      <c r="T100" s="25">
        <f t="shared" si="30"/>
        <v>0</v>
      </c>
      <c r="U100" s="25">
        <f t="shared" si="40"/>
        <v>0</v>
      </c>
      <c r="V100" s="25">
        <f t="shared" si="41"/>
        <v>-343.32203492880342</v>
      </c>
      <c r="W100" s="6" t="str">
        <f t="shared" si="42"/>
        <v/>
      </c>
      <c r="X100" s="6" t="str">
        <f t="shared" si="43"/>
        <v/>
      </c>
      <c r="Y100" s="4">
        <f t="shared" si="44"/>
        <v>74150.000000001426</v>
      </c>
      <c r="Z100" s="4">
        <f t="shared" si="45"/>
        <v>488.98760052114153</v>
      </c>
      <c r="AA100" s="6">
        <f t="shared" si="46"/>
        <v>102.20000000000044</v>
      </c>
      <c r="AB100" s="6">
        <f t="shared" si="31"/>
        <v>102.20000000000044</v>
      </c>
    </row>
    <row r="101" spans="2:28">
      <c r="B101" s="15">
        <v>80</v>
      </c>
      <c r="C101" s="71">
        <f t="shared" si="49"/>
        <v>102.10000000000045</v>
      </c>
      <c r="D101" s="25">
        <f t="shared" si="47"/>
        <v>263370.00000000512</v>
      </c>
      <c r="E101" s="25">
        <f t="shared" si="32"/>
        <v>-23100.000000000447</v>
      </c>
      <c r="F101" s="25"/>
      <c r="G101" s="25">
        <f t="shared" si="33"/>
        <v>-2679600.0000002598</v>
      </c>
      <c r="H101" s="25">
        <f t="shared" si="34"/>
        <v>263370.00000000512</v>
      </c>
      <c r="I101" s="25">
        <f t="shared" si="26"/>
        <v>232000.00000000448</v>
      </c>
      <c r="J101" s="25">
        <f t="shared" si="27"/>
        <v>840304.00000001828</v>
      </c>
      <c r="K101" s="25">
        <f t="shared" si="28"/>
        <v>1020.2895458017124</v>
      </c>
      <c r="L101" s="6">
        <f t="shared" si="35"/>
        <v>102.10000000000045</v>
      </c>
      <c r="M101" s="6">
        <f t="shared" si="36"/>
        <v>102.10000000000045</v>
      </c>
      <c r="N101" s="71">
        <f t="shared" si="48"/>
        <v>102.10000000000045</v>
      </c>
      <c r="O101" s="25">
        <f t="shared" si="37"/>
        <v>-189520.0000000037</v>
      </c>
      <c r="P101" s="25">
        <f t="shared" si="38"/>
        <v>0</v>
      </c>
      <c r="Q101" s="25">
        <f t="shared" si="39"/>
        <v>0</v>
      </c>
      <c r="R101" s="25"/>
      <c r="S101" s="25">
        <f t="shared" si="29"/>
        <v>-189520.0000000037</v>
      </c>
      <c r="T101" s="25">
        <f t="shared" si="30"/>
        <v>0</v>
      </c>
      <c r="U101" s="25">
        <f t="shared" si="40"/>
        <v>0</v>
      </c>
      <c r="V101" s="25">
        <f t="shared" si="41"/>
        <v>-340.16810809990614</v>
      </c>
      <c r="W101" s="6" t="str">
        <f t="shared" si="42"/>
        <v/>
      </c>
      <c r="X101" s="6" t="str">
        <f t="shared" si="43"/>
        <v/>
      </c>
      <c r="Y101" s="4">
        <f t="shared" si="44"/>
        <v>73850.000000001426</v>
      </c>
      <c r="Z101" s="4">
        <f t="shared" si="45"/>
        <v>488.14524462015765</v>
      </c>
      <c r="AA101" s="6">
        <f t="shared" si="46"/>
        <v>102.10000000000045</v>
      </c>
      <c r="AB101" s="6">
        <f t="shared" si="31"/>
        <v>102.10000000000045</v>
      </c>
    </row>
    <row r="102" spans="2:28">
      <c r="B102" s="15">
        <v>81</v>
      </c>
      <c r="C102" s="71">
        <f t="shared" si="49"/>
        <v>102.00000000000045</v>
      </c>
      <c r="D102" s="25">
        <f t="shared" si="47"/>
        <v>262240.00000000518</v>
      </c>
      <c r="E102" s="25">
        <f t="shared" si="32"/>
        <v>-23000.000000000455</v>
      </c>
      <c r="F102" s="25"/>
      <c r="G102" s="25">
        <f t="shared" si="33"/>
        <v>-2656500.0000002598</v>
      </c>
      <c r="H102" s="25">
        <f t="shared" si="34"/>
        <v>262240.00000000518</v>
      </c>
      <c r="I102" s="25">
        <f t="shared" si="26"/>
        <v>231000.00000000454</v>
      </c>
      <c r="J102" s="25">
        <f t="shared" si="27"/>
        <v>836220.00000001851</v>
      </c>
      <c r="K102" s="25">
        <f t="shared" si="28"/>
        <v>1017.1166719080068</v>
      </c>
      <c r="L102" s="6">
        <f t="shared" si="35"/>
        <v>102.00000000000045</v>
      </c>
      <c r="M102" s="6">
        <f t="shared" si="36"/>
        <v>102.00000000000045</v>
      </c>
      <c r="N102" s="71">
        <f t="shared" si="48"/>
        <v>102.00000000000045</v>
      </c>
      <c r="O102" s="25">
        <f t="shared" si="37"/>
        <v>-188690.00000000373</v>
      </c>
      <c r="P102" s="25">
        <f t="shared" si="38"/>
        <v>0</v>
      </c>
      <c r="Q102" s="25">
        <f t="shared" si="39"/>
        <v>0</v>
      </c>
      <c r="R102" s="25"/>
      <c r="S102" s="25">
        <f t="shared" si="29"/>
        <v>-188690.00000000373</v>
      </c>
      <c r="T102" s="25">
        <f t="shared" si="30"/>
        <v>0</v>
      </c>
      <c r="U102" s="25">
        <f t="shared" si="40"/>
        <v>0</v>
      </c>
      <c r="V102" s="25">
        <f t="shared" si="41"/>
        <v>-337.01418127100868</v>
      </c>
      <c r="W102" s="6" t="str">
        <f t="shared" si="42"/>
        <v/>
      </c>
      <c r="X102" s="6" t="str">
        <f t="shared" si="43"/>
        <v/>
      </c>
      <c r="Y102" s="4">
        <f t="shared" si="44"/>
        <v>73550.000000001455</v>
      </c>
      <c r="Z102" s="4">
        <f t="shared" si="45"/>
        <v>487.30288871917384</v>
      </c>
      <c r="AA102" s="6">
        <f t="shared" si="46"/>
        <v>102.00000000000045</v>
      </c>
      <c r="AB102" s="6">
        <f t="shared" si="31"/>
        <v>102.00000000000045</v>
      </c>
    </row>
    <row r="103" spans="2:28">
      <c r="B103" s="15">
        <v>82</v>
      </c>
      <c r="C103" s="71">
        <f t="shared" si="49"/>
        <v>101.90000000000046</v>
      </c>
      <c r="D103" s="25">
        <f t="shared" si="47"/>
        <v>261110.00000000524</v>
      </c>
      <c r="E103" s="25">
        <f t="shared" si="32"/>
        <v>-22900.000000000462</v>
      </c>
      <c r="F103" s="25"/>
      <c r="G103" s="25">
        <f t="shared" si="33"/>
        <v>-2633500.0000002594</v>
      </c>
      <c r="H103" s="25">
        <f t="shared" si="34"/>
        <v>261110.00000000524</v>
      </c>
      <c r="I103" s="25">
        <f t="shared" si="26"/>
        <v>230000.0000000046</v>
      </c>
      <c r="J103" s="25">
        <f t="shared" si="27"/>
        <v>832140.00000001874</v>
      </c>
      <c r="K103" s="25">
        <f t="shared" si="28"/>
        <v>1013.9437980143009</v>
      </c>
      <c r="L103" s="6">
        <f t="shared" si="35"/>
        <v>101.90000000000046</v>
      </c>
      <c r="M103" s="6">
        <f t="shared" si="36"/>
        <v>101.90000000000046</v>
      </c>
      <c r="N103" s="71">
        <f t="shared" si="48"/>
        <v>101.90000000000046</v>
      </c>
      <c r="O103" s="25">
        <f t="shared" si="37"/>
        <v>-187860.00000000378</v>
      </c>
      <c r="P103" s="25">
        <f t="shared" si="38"/>
        <v>0</v>
      </c>
      <c r="Q103" s="25">
        <f t="shared" si="39"/>
        <v>0</v>
      </c>
      <c r="R103" s="25"/>
      <c r="S103" s="25">
        <f t="shared" si="29"/>
        <v>-187860.00000000378</v>
      </c>
      <c r="T103" s="25">
        <f t="shared" si="30"/>
        <v>0</v>
      </c>
      <c r="U103" s="25">
        <f t="shared" si="40"/>
        <v>0</v>
      </c>
      <c r="V103" s="25">
        <f t="shared" si="41"/>
        <v>-333.86025444211128</v>
      </c>
      <c r="W103" s="6" t="str">
        <f t="shared" si="42"/>
        <v/>
      </c>
      <c r="X103" s="6" t="str">
        <f t="shared" si="43"/>
        <v/>
      </c>
      <c r="Y103" s="4">
        <f t="shared" si="44"/>
        <v>73250.000000001455</v>
      </c>
      <c r="Z103" s="4">
        <f t="shared" si="45"/>
        <v>486.46053281818996</v>
      </c>
      <c r="AA103" s="6">
        <f t="shared" si="46"/>
        <v>101.90000000000046</v>
      </c>
      <c r="AB103" s="6">
        <f t="shared" si="31"/>
        <v>101.90000000000046</v>
      </c>
    </row>
    <row r="104" spans="2:28">
      <c r="B104" s="15">
        <v>83</v>
      </c>
      <c r="C104" s="71">
        <f t="shared" si="49"/>
        <v>101.80000000000047</v>
      </c>
      <c r="D104" s="25">
        <f t="shared" si="47"/>
        <v>259980.00000000533</v>
      </c>
      <c r="E104" s="25">
        <f t="shared" si="32"/>
        <v>-22800.000000000466</v>
      </c>
      <c r="F104" s="25"/>
      <c r="G104" s="25">
        <f t="shared" si="33"/>
        <v>-2587800.0000002575</v>
      </c>
      <c r="H104" s="25">
        <f t="shared" si="34"/>
        <v>259980.00000000533</v>
      </c>
      <c r="I104" s="25">
        <f t="shared" si="26"/>
        <v>229000.00000000466</v>
      </c>
      <c r="J104" s="25">
        <f t="shared" si="27"/>
        <v>828064.00000001898</v>
      </c>
      <c r="K104" s="25">
        <f t="shared" si="28"/>
        <v>1010.7709241205955</v>
      </c>
      <c r="L104" s="6">
        <f t="shared" si="35"/>
        <v>101.80000000000047</v>
      </c>
      <c r="M104" s="6">
        <f t="shared" si="36"/>
        <v>101.80000000000047</v>
      </c>
      <c r="N104" s="71">
        <f t="shared" si="48"/>
        <v>101.80000000000047</v>
      </c>
      <c r="O104" s="25">
        <f t="shared" si="37"/>
        <v>-187030.00000000384</v>
      </c>
      <c r="P104" s="25">
        <f t="shared" si="38"/>
        <v>0</v>
      </c>
      <c r="Q104" s="25">
        <f t="shared" si="39"/>
        <v>0</v>
      </c>
      <c r="R104" s="25"/>
      <c r="S104" s="25">
        <f t="shared" si="29"/>
        <v>-187030.00000000384</v>
      </c>
      <c r="T104" s="25">
        <f t="shared" si="30"/>
        <v>0</v>
      </c>
      <c r="U104" s="25">
        <f t="shared" si="40"/>
        <v>0</v>
      </c>
      <c r="V104" s="25">
        <f t="shared" si="41"/>
        <v>-330.70632761321394</v>
      </c>
      <c r="W104" s="6" t="str">
        <f t="shared" si="42"/>
        <v/>
      </c>
      <c r="X104" s="6" t="str">
        <f t="shared" si="43"/>
        <v/>
      </c>
      <c r="Y104" s="4">
        <f t="shared" si="44"/>
        <v>72950.000000001484</v>
      </c>
      <c r="Z104" s="4">
        <f t="shared" si="45"/>
        <v>485.61817691720614</v>
      </c>
      <c r="AA104" s="6">
        <f t="shared" si="46"/>
        <v>101.80000000000047</v>
      </c>
      <c r="AB104" s="6">
        <f t="shared" si="31"/>
        <v>101.80000000000047</v>
      </c>
    </row>
    <row r="105" spans="2:28">
      <c r="B105" s="15">
        <v>84</v>
      </c>
      <c r="C105" s="71">
        <f t="shared" si="49"/>
        <v>101.70000000000047</v>
      </c>
      <c r="D105" s="25">
        <f t="shared" si="47"/>
        <v>258850.00000000538</v>
      </c>
      <c r="E105" s="25">
        <f t="shared" si="32"/>
        <v>-22700.000000000473</v>
      </c>
      <c r="F105" s="25"/>
      <c r="G105" s="25">
        <f t="shared" si="33"/>
        <v>-2587800.0000002575</v>
      </c>
      <c r="H105" s="25">
        <f t="shared" si="34"/>
        <v>258850.00000000538</v>
      </c>
      <c r="I105" s="25">
        <f t="shared" si="26"/>
        <v>228000.00000000471</v>
      </c>
      <c r="J105" s="25">
        <f t="shared" si="27"/>
        <v>823992.00000001921</v>
      </c>
      <c r="K105" s="25">
        <f t="shared" si="28"/>
        <v>1007.5980502268894</v>
      </c>
      <c r="L105" s="6">
        <f t="shared" si="35"/>
        <v>101.70000000000047</v>
      </c>
      <c r="M105" s="6">
        <f t="shared" si="36"/>
        <v>101.70000000000047</v>
      </c>
      <c r="N105" s="71">
        <f t="shared" si="48"/>
        <v>101.70000000000047</v>
      </c>
      <c r="O105" s="25">
        <f t="shared" si="37"/>
        <v>-186200.00000000387</v>
      </c>
      <c r="P105" s="25">
        <f t="shared" si="38"/>
        <v>0</v>
      </c>
      <c r="Q105" s="25">
        <f t="shared" si="39"/>
        <v>0</v>
      </c>
      <c r="R105" s="25"/>
      <c r="S105" s="25">
        <f t="shared" si="29"/>
        <v>-186200.00000000387</v>
      </c>
      <c r="T105" s="25">
        <f t="shared" si="30"/>
        <v>0</v>
      </c>
      <c r="U105" s="25">
        <f t="shared" si="40"/>
        <v>0</v>
      </c>
      <c r="V105" s="25">
        <f t="shared" si="41"/>
        <v>-327.55240078431649</v>
      </c>
      <c r="W105" s="6" t="str">
        <f t="shared" si="42"/>
        <v/>
      </c>
      <c r="X105" s="6" t="str">
        <f t="shared" si="43"/>
        <v/>
      </c>
      <c r="Y105" s="4">
        <f t="shared" si="44"/>
        <v>72650.000000001513</v>
      </c>
      <c r="Z105" s="4">
        <f t="shared" si="45"/>
        <v>484.77582101622244</v>
      </c>
      <c r="AA105" s="6">
        <f t="shared" si="46"/>
        <v>101.70000000000047</v>
      </c>
      <c r="AB105" s="6">
        <f t="shared" si="31"/>
        <v>101.70000000000047</v>
      </c>
    </row>
    <row r="106" spans="2:28">
      <c r="B106" s="15">
        <v>85</v>
      </c>
      <c r="C106" s="71">
        <f t="shared" si="49"/>
        <v>101.60000000000048</v>
      </c>
      <c r="D106" s="25">
        <f t="shared" si="47"/>
        <v>257720.00000000544</v>
      </c>
      <c r="E106" s="25">
        <f t="shared" si="32"/>
        <v>-22600.000000000477</v>
      </c>
      <c r="F106" s="25"/>
      <c r="G106" s="25">
        <f t="shared" si="33"/>
        <v>-2565100.0000002566</v>
      </c>
      <c r="H106" s="25">
        <f t="shared" si="34"/>
        <v>257720.00000000544</v>
      </c>
      <c r="I106" s="25">
        <f t="shared" si="26"/>
        <v>227000.00000000477</v>
      </c>
      <c r="J106" s="25">
        <f t="shared" si="27"/>
        <v>819924.00000001932</v>
      </c>
      <c r="K106" s="25">
        <f t="shared" si="28"/>
        <v>1004.4251763331839</v>
      </c>
      <c r="L106" s="6">
        <f t="shared" si="35"/>
        <v>101.60000000000048</v>
      </c>
      <c r="M106" s="6">
        <f t="shared" si="36"/>
        <v>101.60000000000048</v>
      </c>
      <c r="N106" s="71">
        <f t="shared" si="48"/>
        <v>101.60000000000048</v>
      </c>
      <c r="O106" s="25">
        <f t="shared" si="37"/>
        <v>-185370.00000000393</v>
      </c>
      <c r="P106" s="25">
        <f t="shared" si="38"/>
        <v>0</v>
      </c>
      <c r="Q106" s="25">
        <f t="shared" si="39"/>
        <v>0</v>
      </c>
      <c r="R106" s="25"/>
      <c r="S106" s="25">
        <f t="shared" si="29"/>
        <v>-185370.00000000393</v>
      </c>
      <c r="T106" s="25">
        <f t="shared" si="30"/>
        <v>0</v>
      </c>
      <c r="U106" s="25">
        <f t="shared" si="40"/>
        <v>0</v>
      </c>
      <c r="V106" s="25">
        <f t="shared" si="41"/>
        <v>-324.39847395541915</v>
      </c>
      <c r="W106" s="6" t="str">
        <f t="shared" si="42"/>
        <v/>
      </c>
      <c r="X106" s="6" t="str">
        <f t="shared" si="43"/>
        <v/>
      </c>
      <c r="Y106" s="4">
        <f t="shared" si="44"/>
        <v>72350.000000001513</v>
      </c>
      <c r="Z106" s="4">
        <f t="shared" si="45"/>
        <v>483.93346511523856</v>
      </c>
      <c r="AA106" s="6">
        <f t="shared" si="46"/>
        <v>101.60000000000048</v>
      </c>
      <c r="AB106" s="6">
        <f t="shared" si="31"/>
        <v>101.60000000000048</v>
      </c>
    </row>
    <row r="107" spans="2:28">
      <c r="B107" s="15">
        <v>86</v>
      </c>
      <c r="C107" s="71">
        <f t="shared" si="49"/>
        <v>101.50000000000048</v>
      </c>
      <c r="D107" s="25">
        <f t="shared" si="47"/>
        <v>256590.0000000055</v>
      </c>
      <c r="E107" s="25">
        <f t="shared" si="32"/>
        <v>-22500.000000000484</v>
      </c>
      <c r="F107" s="25"/>
      <c r="G107" s="25">
        <f t="shared" si="33"/>
        <v>-2542500.0000002556</v>
      </c>
      <c r="H107" s="25">
        <f t="shared" si="34"/>
        <v>256590.0000000055</v>
      </c>
      <c r="I107" s="25">
        <f t="shared" si="26"/>
        <v>226000.00000000483</v>
      </c>
      <c r="J107" s="25">
        <f t="shared" si="27"/>
        <v>815860.00000001967</v>
      </c>
      <c r="K107" s="25">
        <f t="shared" si="28"/>
        <v>1001.2523024394779</v>
      </c>
      <c r="L107" s="6">
        <f t="shared" si="35"/>
        <v>101.50000000000048</v>
      </c>
      <c r="M107" s="6">
        <f t="shared" si="36"/>
        <v>101.50000000000048</v>
      </c>
      <c r="N107" s="71">
        <f t="shared" si="48"/>
        <v>101.50000000000048</v>
      </c>
      <c r="O107" s="25">
        <f t="shared" si="37"/>
        <v>-184540.00000000396</v>
      </c>
      <c r="P107" s="25">
        <f t="shared" si="38"/>
        <v>0</v>
      </c>
      <c r="Q107" s="25">
        <f t="shared" si="39"/>
        <v>0</v>
      </c>
      <c r="R107" s="25"/>
      <c r="S107" s="25">
        <f t="shared" si="29"/>
        <v>-184540.00000000396</v>
      </c>
      <c r="T107" s="25">
        <f t="shared" si="30"/>
        <v>0</v>
      </c>
      <c r="U107" s="25">
        <f t="shared" si="40"/>
        <v>0</v>
      </c>
      <c r="V107" s="25">
        <f t="shared" si="41"/>
        <v>-321.2445471265217</v>
      </c>
      <c r="W107" s="6" t="str">
        <f t="shared" si="42"/>
        <v/>
      </c>
      <c r="X107" s="6" t="str">
        <f t="shared" si="43"/>
        <v/>
      </c>
      <c r="Y107" s="4">
        <f t="shared" si="44"/>
        <v>72050.000000001543</v>
      </c>
      <c r="Z107" s="4">
        <f t="shared" si="45"/>
        <v>483.09110921425474</v>
      </c>
      <c r="AA107" s="6">
        <f t="shared" si="46"/>
        <v>101.50000000000048</v>
      </c>
      <c r="AB107" s="6">
        <f t="shared" si="31"/>
        <v>101.50000000000048</v>
      </c>
    </row>
    <row r="108" spans="2:28">
      <c r="B108" s="15">
        <v>87</v>
      </c>
      <c r="C108" s="71">
        <f t="shared" si="49"/>
        <v>101.40000000000049</v>
      </c>
      <c r="D108" s="25">
        <f t="shared" si="47"/>
        <v>255460.00000000559</v>
      </c>
      <c r="E108" s="25">
        <f t="shared" si="32"/>
        <v>-22400.000000000487</v>
      </c>
      <c r="F108" s="25"/>
      <c r="G108" s="25">
        <f t="shared" si="33"/>
        <v>-2520000.0000002547</v>
      </c>
      <c r="H108" s="25">
        <f t="shared" si="34"/>
        <v>255460.00000000559</v>
      </c>
      <c r="I108" s="25">
        <f t="shared" si="26"/>
        <v>225000.00000000489</v>
      </c>
      <c r="J108" s="25">
        <f t="shared" si="27"/>
        <v>811800.00000001979</v>
      </c>
      <c r="K108" s="25">
        <f t="shared" si="28"/>
        <v>998.07942854577243</v>
      </c>
      <c r="L108" s="6">
        <f t="shared" si="35"/>
        <v>101.40000000000049</v>
      </c>
      <c r="M108" s="6">
        <f t="shared" si="36"/>
        <v>101.40000000000049</v>
      </c>
      <c r="N108" s="71">
        <f t="shared" si="48"/>
        <v>101.40000000000049</v>
      </c>
      <c r="O108" s="25">
        <f t="shared" si="37"/>
        <v>-183710.00000000402</v>
      </c>
      <c r="P108" s="25">
        <f t="shared" si="38"/>
        <v>0</v>
      </c>
      <c r="Q108" s="25">
        <f t="shared" si="39"/>
        <v>0</v>
      </c>
      <c r="R108" s="25"/>
      <c r="S108" s="25">
        <f t="shared" si="29"/>
        <v>-183710.00000000402</v>
      </c>
      <c r="T108" s="25">
        <f t="shared" si="30"/>
        <v>0</v>
      </c>
      <c r="U108" s="25">
        <f t="shared" si="40"/>
        <v>0</v>
      </c>
      <c r="V108" s="25">
        <f t="shared" si="41"/>
        <v>-318.09062029762435</v>
      </c>
      <c r="W108" s="6" t="str">
        <f t="shared" si="42"/>
        <v/>
      </c>
      <c r="X108" s="6" t="str">
        <f t="shared" si="43"/>
        <v/>
      </c>
      <c r="Y108" s="4">
        <f t="shared" si="44"/>
        <v>71750.000000001572</v>
      </c>
      <c r="Z108" s="4">
        <f t="shared" si="45"/>
        <v>482.24875331327092</v>
      </c>
      <c r="AA108" s="6">
        <f t="shared" si="46"/>
        <v>101.40000000000049</v>
      </c>
      <c r="AB108" s="6">
        <f t="shared" si="31"/>
        <v>101.40000000000049</v>
      </c>
    </row>
    <row r="109" spans="2:28">
      <c r="B109" s="15">
        <v>88</v>
      </c>
      <c r="C109" s="71">
        <f t="shared" si="49"/>
        <v>101.30000000000049</v>
      </c>
      <c r="D109" s="25">
        <f t="shared" si="47"/>
        <v>254330.00000000565</v>
      </c>
      <c r="E109" s="25">
        <f t="shared" si="32"/>
        <v>-22300.000000000495</v>
      </c>
      <c r="F109" s="25"/>
      <c r="G109" s="25">
        <f t="shared" si="33"/>
        <v>-2497600.0000002538</v>
      </c>
      <c r="H109" s="25">
        <f t="shared" si="34"/>
        <v>254330.00000000565</v>
      </c>
      <c r="I109" s="25">
        <f t="shared" si="26"/>
        <v>224000.00000000495</v>
      </c>
      <c r="J109" s="25">
        <f t="shared" si="27"/>
        <v>807744.00000002014</v>
      </c>
      <c r="K109" s="25">
        <f t="shared" si="28"/>
        <v>994.90655465206657</v>
      </c>
      <c r="L109" s="6">
        <f t="shared" si="35"/>
        <v>101.30000000000049</v>
      </c>
      <c r="M109" s="6">
        <f t="shared" si="36"/>
        <v>101.30000000000049</v>
      </c>
      <c r="N109" s="71">
        <f t="shared" si="48"/>
        <v>101.30000000000049</v>
      </c>
      <c r="O109" s="25">
        <f t="shared" si="37"/>
        <v>-182880.00000000407</v>
      </c>
      <c r="P109" s="25">
        <f t="shared" si="38"/>
        <v>0</v>
      </c>
      <c r="Q109" s="25">
        <f t="shared" si="39"/>
        <v>0</v>
      </c>
      <c r="R109" s="25"/>
      <c r="S109" s="25">
        <f t="shared" si="29"/>
        <v>-182880.00000000407</v>
      </c>
      <c r="T109" s="25">
        <f t="shared" si="30"/>
        <v>0</v>
      </c>
      <c r="U109" s="25">
        <f t="shared" si="40"/>
        <v>0</v>
      </c>
      <c r="V109" s="25">
        <f t="shared" si="41"/>
        <v>-314.93669346872701</v>
      </c>
      <c r="W109" s="6" t="str">
        <f t="shared" si="42"/>
        <v/>
      </c>
      <c r="X109" s="6" t="str">
        <f t="shared" si="43"/>
        <v/>
      </c>
      <c r="Y109" s="4">
        <f t="shared" si="44"/>
        <v>71450.000000001572</v>
      </c>
      <c r="Z109" s="4">
        <f t="shared" si="45"/>
        <v>481.40639741228705</v>
      </c>
      <c r="AA109" s="6">
        <f t="shared" si="46"/>
        <v>101.30000000000049</v>
      </c>
      <c r="AB109" s="6">
        <f t="shared" si="31"/>
        <v>101.30000000000049</v>
      </c>
    </row>
    <row r="110" spans="2:28">
      <c r="B110" s="15">
        <v>89</v>
      </c>
      <c r="C110" s="71">
        <f t="shared" si="49"/>
        <v>101.2000000000005</v>
      </c>
      <c r="D110" s="25">
        <f t="shared" si="47"/>
        <v>253200.0000000057</v>
      </c>
      <c r="E110" s="25">
        <f t="shared" si="32"/>
        <v>-22200.000000000502</v>
      </c>
      <c r="F110" s="25"/>
      <c r="G110" s="25">
        <f t="shared" si="33"/>
        <v>-2475300.0000002533</v>
      </c>
      <c r="H110" s="25">
        <f t="shared" si="34"/>
        <v>253200.0000000057</v>
      </c>
      <c r="I110" s="25">
        <f t="shared" si="26"/>
        <v>223000.00000000501</v>
      </c>
      <c r="J110" s="25">
        <f t="shared" si="27"/>
        <v>803692.00000002026</v>
      </c>
      <c r="K110" s="25">
        <f t="shared" si="28"/>
        <v>991.73368075836095</v>
      </c>
      <c r="L110" s="6">
        <f t="shared" si="35"/>
        <v>101.2000000000005</v>
      </c>
      <c r="M110" s="6">
        <f t="shared" si="36"/>
        <v>101.2000000000005</v>
      </c>
      <c r="N110" s="71">
        <f t="shared" si="48"/>
        <v>101.2000000000005</v>
      </c>
      <c r="O110" s="25">
        <f t="shared" si="37"/>
        <v>-182050.0000000041</v>
      </c>
      <c r="P110" s="25">
        <f t="shared" si="38"/>
        <v>0</v>
      </c>
      <c r="Q110" s="25">
        <f t="shared" si="39"/>
        <v>0</v>
      </c>
      <c r="R110" s="25"/>
      <c r="S110" s="25">
        <f t="shared" si="29"/>
        <v>-182050.0000000041</v>
      </c>
      <c r="T110" s="25">
        <f t="shared" si="30"/>
        <v>0</v>
      </c>
      <c r="U110" s="25">
        <f t="shared" si="40"/>
        <v>0</v>
      </c>
      <c r="V110" s="25">
        <f t="shared" si="41"/>
        <v>-311.78276663982956</v>
      </c>
      <c r="W110" s="6" t="str">
        <f t="shared" si="42"/>
        <v/>
      </c>
      <c r="X110" s="6" t="str">
        <f t="shared" si="43"/>
        <v/>
      </c>
      <c r="Y110" s="4">
        <f t="shared" si="44"/>
        <v>71150.000000001601</v>
      </c>
      <c r="Z110" s="4">
        <f t="shared" si="45"/>
        <v>480.56404151130334</v>
      </c>
      <c r="AA110" s="6">
        <f t="shared" si="46"/>
        <v>101.2000000000005</v>
      </c>
      <c r="AB110" s="6">
        <f t="shared" si="31"/>
        <v>101.2000000000005</v>
      </c>
    </row>
    <row r="111" spans="2:28">
      <c r="B111" s="15">
        <v>90</v>
      </c>
      <c r="C111" s="71">
        <f t="shared" si="49"/>
        <v>101.10000000000051</v>
      </c>
      <c r="D111" s="25">
        <f t="shared" si="47"/>
        <v>252070.00000000576</v>
      </c>
      <c r="E111" s="25">
        <f t="shared" si="32"/>
        <v>-22100.000000000506</v>
      </c>
      <c r="F111" s="25"/>
      <c r="G111" s="25">
        <f t="shared" si="33"/>
        <v>-2453100.0000002519</v>
      </c>
      <c r="H111" s="25">
        <f t="shared" si="34"/>
        <v>252070.00000000576</v>
      </c>
      <c r="I111" s="25">
        <f t="shared" si="26"/>
        <v>222000.00000000506</v>
      </c>
      <c r="J111" s="25">
        <f t="shared" si="27"/>
        <v>799644.00000002037</v>
      </c>
      <c r="K111" s="25">
        <f t="shared" si="28"/>
        <v>988.56080686465509</v>
      </c>
      <c r="L111" s="6">
        <f t="shared" si="35"/>
        <v>101.10000000000051</v>
      </c>
      <c r="M111" s="6">
        <f t="shared" si="36"/>
        <v>101.10000000000051</v>
      </c>
      <c r="N111" s="71">
        <f t="shared" si="48"/>
        <v>101.10000000000051</v>
      </c>
      <c r="O111" s="25">
        <f t="shared" si="37"/>
        <v>-181220.00000000416</v>
      </c>
      <c r="P111" s="25">
        <f t="shared" si="38"/>
        <v>0</v>
      </c>
      <c r="Q111" s="25">
        <f t="shared" si="39"/>
        <v>0</v>
      </c>
      <c r="R111" s="25"/>
      <c r="S111" s="25">
        <f t="shared" si="29"/>
        <v>-181220.00000000416</v>
      </c>
      <c r="T111" s="25">
        <f t="shared" si="30"/>
        <v>0</v>
      </c>
      <c r="U111" s="25">
        <f t="shared" si="40"/>
        <v>0</v>
      </c>
      <c r="V111" s="25">
        <f t="shared" si="41"/>
        <v>-308.62883981093216</v>
      </c>
      <c r="W111" s="6" t="str">
        <f t="shared" si="42"/>
        <v/>
      </c>
      <c r="X111" s="6" t="str">
        <f t="shared" si="43"/>
        <v/>
      </c>
      <c r="Y111" s="4">
        <f t="shared" si="44"/>
        <v>70850.000000001601</v>
      </c>
      <c r="Z111" s="4">
        <f t="shared" si="45"/>
        <v>479.72168561031941</v>
      </c>
      <c r="AA111" s="6">
        <f t="shared" si="46"/>
        <v>101.10000000000051</v>
      </c>
      <c r="AB111" s="6">
        <f t="shared" si="31"/>
        <v>101.10000000000051</v>
      </c>
    </row>
    <row r="112" spans="2:28">
      <c r="B112" s="15">
        <v>91</v>
      </c>
      <c r="C112" s="71">
        <f t="shared" si="49"/>
        <v>101.00000000000051</v>
      </c>
      <c r="D112" s="25">
        <f t="shared" si="47"/>
        <v>250940.00000000582</v>
      </c>
      <c r="E112" s="25">
        <f t="shared" si="32"/>
        <v>-22000.000000000513</v>
      </c>
      <c r="F112" s="25"/>
      <c r="G112" s="25">
        <f t="shared" si="33"/>
        <v>-2431000.0000002515</v>
      </c>
      <c r="H112" s="25">
        <f t="shared" si="34"/>
        <v>250940.00000000582</v>
      </c>
      <c r="I112" s="25">
        <f t="shared" si="26"/>
        <v>221000.00000000512</v>
      </c>
      <c r="J112" s="25">
        <f t="shared" si="27"/>
        <v>795600.00000002072</v>
      </c>
      <c r="K112" s="25">
        <f t="shared" si="28"/>
        <v>985.38793297094946</v>
      </c>
      <c r="L112" s="6">
        <f t="shared" si="35"/>
        <v>101.00000000000051</v>
      </c>
      <c r="M112" s="6">
        <f t="shared" si="36"/>
        <v>101.00000000000051</v>
      </c>
      <c r="N112" s="71">
        <f t="shared" si="48"/>
        <v>101.00000000000051</v>
      </c>
      <c r="O112" s="25">
        <f t="shared" si="37"/>
        <v>-180390.00000000422</v>
      </c>
      <c r="P112" s="25">
        <f t="shared" si="38"/>
        <v>0</v>
      </c>
      <c r="Q112" s="25">
        <f t="shared" si="39"/>
        <v>0</v>
      </c>
      <c r="R112" s="25"/>
      <c r="S112" s="25">
        <f t="shared" si="29"/>
        <v>-180390.00000000422</v>
      </c>
      <c r="T112" s="25">
        <f t="shared" si="30"/>
        <v>0</v>
      </c>
      <c r="U112" s="25">
        <f t="shared" si="40"/>
        <v>0</v>
      </c>
      <c r="V112" s="25">
        <f t="shared" si="41"/>
        <v>-305.47491298203482</v>
      </c>
      <c r="W112" s="6" t="str">
        <f t="shared" si="42"/>
        <v/>
      </c>
      <c r="X112" s="6" t="str">
        <f t="shared" si="43"/>
        <v/>
      </c>
      <c r="Y112" s="4">
        <f t="shared" si="44"/>
        <v>70550.000000001601</v>
      </c>
      <c r="Z112" s="4">
        <f t="shared" si="45"/>
        <v>478.87932970933554</v>
      </c>
      <c r="AA112" s="6">
        <f t="shared" si="46"/>
        <v>101.00000000000051</v>
      </c>
      <c r="AB112" s="6">
        <f t="shared" si="31"/>
        <v>101.00000000000051</v>
      </c>
    </row>
    <row r="113" spans="2:28">
      <c r="B113" s="15">
        <v>92</v>
      </c>
      <c r="C113" s="71">
        <f t="shared" si="49"/>
        <v>100.90000000000052</v>
      </c>
      <c r="D113" s="25">
        <f t="shared" si="47"/>
        <v>249810.00000000591</v>
      </c>
      <c r="E113" s="25">
        <f t="shared" si="32"/>
        <v>-21900.000000000517</v>
      </c>
      <c r="F113" s="25"/>
      <c r="G113" s="25">
        <f t="shared" si="33"/>
        <v>-2409000.000000251</v>
      </c>
      <c r="H113" s="25">
        <f t="shared" si="34"/>
        <v>249810.00000000591</v>
      </c>
      <c r="I113" s="25">
        <f t="shared" si="26"/>
        <v>220000.00000000518</v>
      </c>
      <c r="J113" s="25">
        <f t="shared" si="27"/>
        <v>791560.00000002084</v>
      </c>
      <c r="K113" s="25">
        <f t="shared" si="28"/>
        <v>982.21505907724372</v>
      </c>
      <c r="L113" s="6">
        <f t="shared" si="35"/>
        <v>100.90000000000052</v>
      </c>
      <c r="M113" s="6">
        <f t="shared" si="36"/>
        <v>100.90000000000052</v>
      </c>
      <c r="N113" s="71">
        <f t="shared" si="48"/>
        <v>100.90000000000052</v>
      </c>
      <c r="O113" s="25">
        <f t="shared" si="37"/>
        <v>-179560.00000000425</v>
      </c>
      <c r="P113" s="25">
        <f t="shared" si="38"/>
        <v>0</v>
      </c>
      <c r="Q113" s="25">
        <f t="shared" si="39"/>
        <v>0</v>
      </c>
      <c r="R113" s="25"/>
      <c r="S113" s="25">
        <f t="shared" si="29"/>
        <v>-179560.00000000425</v>
      </c>
      <c r="T113" s="25">
        <f t="shared" si="30"/>
        <v>0</v>
      </c>
      <c r="U113" s="25">
        <f t="shared" si="40"/>
        <v>0</v>
      </c>
      <c r="V113" s="25">
        <f t="shared" si="41"/>
        <v>-302.32098615313737</v>
      </c>
      <c r="W113" s="6" t="str">
        <f t="shared" si="42"/>
        <v/>
      </c>
      <c r="X113" s="6" t="str">
        <f t="shared" si="43"/>
        <v/>
      </c>
      <c r="Y113" s="4">
        <f t="shared" si="44"/>
        <v>70250.000000001659</v>
      </c>
      <c r="Z113" s="4">
        <f t="shared" si="45"/>
        <v>478.03697380835183</v>
      </c>
      <c r="AA113" s="6">
        <f t="shared" si="46"/>
        <v>100.90000000000052</v>
      </c>
      <c r="AB113" s="6">
        <f t="shared" si="31"/>
        <v>100.90000000000052</v>
      </c>
    </row>
    <row r="114" spans="2:28">
      <c r="B114" s="15">
        <v>93</v>
      </c>
      <c r="C114" s="71">
        <f t="shared" si="49"/>
        <v>100.80000000000052</v>
      </c>
      <c r="D114" s="25">
        <f t="shared" si="47"/>
        <v>248680.00000000597</v>
      </c>
      <c r="E114" s="25">
        <f t="shared" si="32"/>
        <v>-21800.000000000524</v>
      </c>
      <c r="F114" s="25"/>
      <c r="G114" s="25">
        <f t="shared" si="33"/>
        <v>-2387100.0000002501</v>
      </c>
      <c r="H114" s="25">
        <f t="shared" si="34"/>
        <v>248680.00000000597</v>
      </c>
      <c r="I114" s="25">
        <f t="shared" si="26"/>
        <v>219000.00000000524</v>
      </c>
      <c r="J114" s="25">
        <f t="shared" si="27"/>
        <v>787524.00000002119</v>
      </c>
      <c r="K114" s="25">
        <f t="shared" si="28"/>
        <v>979.04218518353798</v>
      </c>
      <c r="L114" s="6">
        <f t="shared" si="35"/>
        <v>100.80000000000052</v>
      </c>
      <c r="M114" s="6">
        <f t="shared" si="36"/>
        <v>100.80000000000052</v>
      </c>
      <c r="N114" s="71">
        <f t="shared" si="48"/>
        <v>100.80000000000052</v>
      </c>
      <c r="O114" s="25">
        <f t="shared" si="37"/>
        <v>-178730.00000000431</v>
      </c>
      <c r="P114" s="25">
        <f t="shared" si="38"/>
        <v>0</v>
      </c>
      <c r="Q114" s="25">
        <f t="shared" si="39"/>
        <v>0</v>
      </c>
      <c r="R114" s="25"/>
      <c r="S114" s="25">
        <f t="shared" si="29"/>
        <v>-178730.00000000431</v>
      </c>
      <c r="T114" s="25">
        <f t="shared" si="30"/>
        <v>0</v>
      </c>
      <c r="U114" s="25">
        <f t="shared" si="40"/>
        <v>0</v>
      </c>
      <c r="V114" s="25">
        <f t="shared" si="41"/>
        <v>-299.16705932424003</v>
      </c>
      <c r="W114" s="6" t="str">
        <f t="shared" si="42"/>
        <v/>
      </c>
      <c r="X114" s="6" t="str">
        <f t="shared" si="43"/>
        <v/>
      </c>
      <c r="Y114" s="4">
        <f t="shared" si="44"/>
        <v>69950.000000001659</v>
      </c>
      <c r="Z114" s="4">
        <f t="shared" si="45"/>
        <v>477.1946179073679</v>
      </c>
      <c r="AA114" s="6">
        <f t="shared" si="46"/>
        <v>100.80000000000052</v>
      </c>
      <c r="AB114" s="6">
        <f t="shared" si="31"/>
        <v>100.80000000000052</v>
      </c>
    </row>
    <row r="115" spans="2:28">
      <c r="B115" s="15">
        <v>94</v>
      </c>
      <c r="C115" s="71">
        <f t="shared" si="49"/>
        <v>100.70000000000053</v>
      </c>
      <c r="D115" s="25">
        <f t="shared" si="47"/>
        <v>247550.00000000602</v>
      </c>
      <c r="E115" s="25">
        <f t="shared" si="32"/>
        <v>-21700.000000000528</v>
      </c>
      <c r="F115" s="25"/>
      <c r="G115" s="25">
        <f t="shared" si="33"/>
        <v>-2365300.0000002496</v>
      </c>
      <c r="H115" s="25">
        <f t="shared" si="34"/>
        <v>247550.00000000602</v>
      </c>
      <c r="I115" s="25">
        <f t="shared" si="26"/>
        <v>218000.0000000053</v>
      </c>
      <c r="J115" s="25">
        <f t="shared" si="27"/>
        <v>783492.0000000213</v>
      </c>
      <c r="K115" s="25">
        <f t="shared" si="28"/>
        <v>975.86931128983224</v>
      </c>
      <c r="L115" s="6">
        <f t="shared" si="35"/>
        <v>100.70000000000053</v>
      </c>
      <c r="M115" s="6">
        <f t="shared" si="36"/>
        <v>100.70000000000053</v>
      </c>
      <c r="N115" s="71">
        <f t="shared" si="48"/>
        <v>100.70000000000053</v>
      </c>
      <c r="O115" s="25">
        <f t="shared" si="37"/>
        <v>-177900.00000000434</v>
      </c>
      <c r="P115" s="25">
        <f t="shared" si="38"/>
        <v>0</v>
      </c>
      <c r="Q115" s="25">
        <f t="shared" si="39"/>
        <v>0</v>
      </c>
      <c r="R115" s="25"/>
      <c r="S115" s="25">
        <f t="shared" si="29"/>
        <v>-177900.00000000434</v>
      </c>
      <c r="T115" s="25">
        <f t="shared" si="30"/>
        <v>0</v>
      </c>
      <c r="U115" s="25">
        <f t="shared" si="40"/>
        <v>0</v>
      </c>
      <c r="V115" s="25">
        <f t="shared" si="41"/>
        <v>-296.01313249534257</v>
      </c>
      <c r="W115" s="6" t="str">
        <f t="shared" si="42"/>
        <v/>
      </c>
      <c r="X115" s="6" t="str">
        <f t="shared" si="43"/>
        <v/>
      </c>
      <c r="Y115" s="4">
        <f t="shared" si="44"/>
        <v>69650.000000001688</v>
      </c>
      <c r="Z115" s="4">
        <f t="shared" si="45"/>
        <v>476.35226200638414</v>
      </c>
      <c r="AA115" s="6">
        <f t="shared" si="46"/>
        <v>100.70000000000053</v>
      </c>
      <c r="AB115" s="6">
        <f t="shared" si="31"/>
        <v>100.70000000000053</v>
      </c>
    </row>
    <row r="116" spans="2:28">
      <c r="B116" s="15">
        <v>95</v>
      </c>
      <c r="C116" s="71">
        <f t="shared" si="49"/>
        <v>100.60000000000053</v>
      </c>
      <c r="D116" s="25">
        <f t="shared" si="47"/>
        <v>246420.00000000608</v>
      </c>
      <c r="E116" s="25">
        <f t="shared" si="32"/>
        <v>-21600.000000000535</v>
      </c>
      <c r="F116" s="25"/>
      <c r="G116" s="25">
        <f t="shared" si="33"/>
        <v>-2343600.0000002487</v>
      </c>
      <c r="H116" s="25">
        <f t="shared" si="34"/>
        <v>246420.00000000608</v>
      </c>
      <c r="I116" s="25">
        <f t="shared" si="26"/>
        <v>217000.00000000536</v>
      </c>
      <c r="J116" s="25">
        <f t="shared" si="27"/>
        <v>779464.00000002165</v>
      </c>
      <c r="K116" s="25">
        <f t="shared" si="28"/>
        <v>972.69643739612638</v>
      </c>
      <c r="L116" s="6">
        <f t="shared" si="35"/>
        <v>100.60000000000053</v>
      </c>
      <c r="M116" s="6">
        <f t="shared" si="36"/>
        <v>100.60000000000053</v>
      </c>
      <c r="N116" s="71">
        <f t="shared" si="48"/>
        <v>100.60000000000053</v>
      </c>
      <c r="O116" s="25">
        <f t="shared" si="37"/>
        <v>-177070.00000000439</v>
      </c>
      <c r="P116" s="25">
        <f t="shared" si="38"/>
        <v>0</v>
      </c>
      <c r="Q116" s="25">
        <f t="shared" si="39"/>
        <v>0</v>
      </c>
      <c r="R116" s="25"/>
      <c r="S116" s="25">
        <f t="shared" si="29"/>
        <v>-177070.00000000439</v>
      </c>
      <c r="T116" s="25">
        <f t="shared" si="30"/>
        <v>0</v>
      </c>
      <c r="U116" s="25">
        <f t="shared" si="40"/>
        <v>0</v>
      </c>
      <c r="V116" s="25">
        <f t="shared" si="41"/>
        <v>-292.85920566644523</v>
      </c>
      <c r="W116" s="6" t="str">
        <f t="shared" si="42"/>
        <v/>
      </c>
      <c r="X116" s="6" t="str">
        <f t="shared" si="43"/>
        <v/>
      </c>
      <c r="Y116" s="4">
        <f t="shared" si="44"/>
        <v>69350.000000001688</v>
      </c>
      <c r="Z116" s="4">
        <f t="shared" si="45"/>
        <v>475.50990610540032</v>
      </c>
      <c r="AA116" s="6">
        <f t="shared" si="46"/>
        <v>100.60000000000053</v>
      </c>
      <c r="AB116" s="6">
        <f t="shared" si="31"/>
        <v>100.60000000000053</v>
      </c>
    </row>
    <row r="117" spans="2:28">
      <c r="B117" s="15">
        <v>96</v>
      </c>
      <c r="C117" s="71">
        <f t="shared" si="49"/>
        <v>100.50000000000054</v>
      </c>
      <c r="D117" s="25">
        <f t="shared" si="47"/>
        <v>245290.00000000614</v>
      </c>
      <c r="E117" s="25">
        <f t="shared" si="32"/>
        <v>-21500.000000000538</v>
      </c>
      <c r="F117" s="25"/>
      <c r="G117" s="25">
        <f t="shared" si="33"/>
        <v>-2322000.0000002482</v>
      </c>
      <c r="H117" s="25">
        <f t="shared" si="34"/>
        <v>245290.00000000614</v>
      </c>
      <c r="I117" s="25">
        <f t="shared" si="26"/>
        <v>216000.00000000541</v>
      </c>
      <c r="J117" s="25">
        <f t="shared" si="27"/>
        <v>775440.00000002177</v>
      </c>
      <c r="K117" s="25">
        <f t="shared" si="28"/>
        <v>969.52356350242076</v>
      </c>
      <c r="L117" s="6">
        <f t="shared" si="35"/>
        <v>100.50000000000054</v>
      </c>
      <c r="M117" s="6">
        <f t="shared" si="36"/>
        <v>100.50000000000054</v>
      </c>
      <c r="N117" s="71">
        <f t="shared" si="48"/>
        <v>100.50000000000054</v>
      </c>
      <c r="O117" s="25">
        <f t="shared" si="37"/>
        <v>-176240.00000000445</v>
      </c>
      <c r="P117" s="25">
        <f t="shared" si="38"/>
        <v>0</v>
      </c>
      <c r="Q117" s="25">
        <f t="shared" si="39"/>
        <v>0</v>
      </c>
      <c r="R117" s="25"/>
      <c r="S117" s="25">
        <f t="shared" si="29"/>
        <v>-176240.00000000445</v>
      </c>
      <c r="T117" s="25">
        <f t="shared" si="30"/>
        <v>0</v>
      </c>
      <c r="U117" s="25">
        <f t="shared" si="40"/>
        <v>0</v>
      </c>
      <c r="V117" s="25">
        <f t="shared" si="41"/>
        <v>-289.70527883754784</v>
      </c>
      <c r="W117" s="6" t="str">
        <f t="shared" si="42"/>
        <v/>
      </c>
      <c r="X117" s="6" t="str">
        <f t="shared" si="43"/>
        <v/>
      </c>
      <c r="Y117" s="4">
        <f t="shared" si="44"/>
        <v>69050.000000001688</v>
      </c>
      <c r="Z117" s="4">
        <f t="shared" si="45"/>
        <v>474.66755020441644</v>
      </c>
      <c r="AA117" s="6">
        <f t="shared" si="46"/>
        <v>100.50000000000054</v>
      </c>
      <c r="AB117" s="6">
        <f t="shared" si="31"/>
        <v>100.50000000000054</v>
      </c>
    </row>
    <row r="118" spans="2:28">
      <c r="B118" s="15">
        <v>97</v>
      </c>
      <c r="C118" s="71">
        <f t="shared" si="49"/>
        <v>100.40000000000055</v>
      </c>
      <c r="D118" s="25">
        <f t="shared" si="47"/>
        <v>244160.00000000623</v>
      </c>
      <c r="E118" s="25">
        <f t="shared" si="32"/>
        <v>-21400.000000000546</v>
      </c>
      <c r="F118" s="25"/>
      <c r="G118" s="25">
        <f t="shared" si="33"/>
        <v>-2300500.0000002477</v>
      </c>
      <c r="H118" s="25">
        <f t="shared" si="34"/>
        <v>244160.00000000623</v>
      </c>
      <c r="I118" s="25">
        <f t="shared" si="26"/>
        <v>215000.00000000547</v>
      </c>
      <c r="J118" s="25">
        <f t="shared" si="27"/>
        <v>771420.00000002189</v>
      </c>
      <c r="K118" s="25">
        <f t="shared" si="28"/>
        <v>966.35068960871513</v>
      </c>
      <c r="L118" s="6">
        <f t="shared" si="35"/>
        <v>100.40000000000055</v>
      </c>
      <c r="M118" s="6">
        <f t="shared" si="36"/>
        <v>100.40000000000055</v>
      </c>
      <c r="N118" s="71">
        <f t="shared" si="48"/>
        <v>100.40000000000055</v>
      </c>
      <c r="O118" s="25">
        <f t="shared" si="37"/>
        <v>-175410.00000000448</v>
      </c>
      <c r="P118" s="25">
        <f t="shared" si="38"/>
        <v>0</v>
      </c>
      <c r="Q118" s="25">
        <f t="shared" si="39"/>
        <v>0</v>
      </c>
      <c r="R118" s="25"/>
      <c r="S118" s="25">
        <f t="shared" si="29"/>
        <v>-175410.00000000448</v>
      </c>
      <c r="T118" s="25">
        <f t="shared" si="30"/>
        <v>0</v>
      </c>
      <c r="U118" s="25">
        <f t="shared" si="40"/>
        <v>0</v>
      </c>
      <c r="V118" s="25">
        <f t="shared" si="41"/>
        <v>-286.55135200865038</v>
      </c>
      <c r="W118" s="6" t="str">
        <f t="shared" si="42"/>
        <v/>
      </c>
      <c r="X118" s="6" t="str">
        <f t="shared" si="43"/>
        <v/>
      </c>
      <c r="Y118" s="4">
        <f t="shared" si="44"/>
        <v>68750.000000001746</v>
      </c>
      <c r="Z118" s="4">
        <f t="shared" si="45"/>
        <v>473.82519430343268</v>
      </c>
      <c r="AA118" s="6">
        <f t="shared" si="46"/>
        <v>100.40000000000055</v>
      </c>
      <c r="AB118" s="6">
        <f t="shared" si="31"/>
        <v>100.40000000000055</v>
      </c>
    </row>
    <row r="119" spans="2:28">
      <c r="B119" s="15">
        <v>98</v>
      </c>
      <c r="C119" s="71">
        <f t="shared" si="49"/>
        <v>100.30000000000055</v>
      </c>
      <c r="D119" s="25">
        <f t="shared" si="47"/>
        <v>243030.00000000629</v>
      </c>
      <c r="E119" s="25">
        <f t="shared" si="32"/>
        <v>-21300.000000000553</v>
      </c>
      <c r="F119" s="25"/>
      <c r="G119" s="25">
        <f t="shared" si="33"/>
        <v>-2279100.0000002468</v>
      </c>
      <c r="H119" s="25">
        <f t="shared" si="34"/>
        <v>243030.00000000629</v>
      </c>
      <c r="I119" s="25">
        <f t="shared" si="26"/>
        <v>214000.0000000055</v>
      </c>
      <c r="J119" s="25">
        <f t="shared" si="27"/>
        <v>767404.000000022</v>
      </c>
      <c r="K119" s="25">
        <f t="shared" si="28"/>
        <v>963.17781571500927</v>
      </c>
      <c r="L119" s="6">
        <f t="shared" si="35"/>
        <v>100.30000000000055</v>
      </c>
      <c r="M119" s="6">
        <f t="shared" si="36"/>
        <v>100.30000000000055</v>
      </c>
      <c r="N119" s="71">
        <f t="shared" si="48"/>
        <v>100.30000000000055</v>
      </c>
      <c r="O119" s="25">
        <f t="shared" si="37"/>
        <v>-174580.00000000454</v>
      </c>
      <c r="P119" s="25">
        <f t="shared" si="38"/>
        <v>0</v>
      </c>
      <c r="Q119" s="25">
        <f t="shared" si="39"/>
        <v>0</v>
      </c>
      <c r="R119" s="25"/>
      <c r="S119" s="25">
        <f t="shared" si="29"/>
        <v>-174580.00000000454</v>
      </c>
      <c r="T119" s="25">
        <f t="shared" si="30"/>
        <v>0</v>
      </c>
      <c r="U119" s="25">
        <f t="shared" si="40"/>
        <v>0</v>
      </c>
      <c r="V119" s="25">
        <f t="shared" si="41"/>
        <v>-283.3974251797531</v>
      </c>
      <c r="W119" s="6" t="str">
        <f t="shared" si="42"/>
        <v/>
      </c>
      <c r="X119" s="6" t="str">
        <f t="shared" si="43"/>
        <v/>
      </c>
      <c r="Y119" s="4">
        <f t="shared" si="44"/>
        <v>68450.000000001746</v>
      </c>
      <c r="Z119" s="4">
        <f t="shared" si="45"/>
        <v>472.98283840244881</v>
      </c>
      <c r="AA119" s="6">
        <f t="shared" si="46"/>
        <v>100.30000000000055</v>
      </c>
      <c r="AB119" s="6">
        <f t="shared" si="31"/>
        <v>100.30000000000055</v>
      </c>
    </row>
    <row r="120" spans="2:28">
      <c r="B120" s="15">
        <v>99</v>
      </c>
      <c r="C120" s="71">
        <f t="shared" si="49"/>
        <v>100.20000000000056</v>
      </c>
      <c r="D120" s="25">
        <f t="shared" si="47"/>
        <v>241900.00000000634</v>
      </c>
      <c r="E120" s="25">
        <f t="shared" si="32"/>
        <v>-21200.000000000557</v>
      </c>
      <c r="F120" s="25"/>
      <c r="G120" s="25">
        <f t="shared" si="33"/>
        <v>-2257800.0000002463</v>
      </c>
      <c r="H120" s="25">
        <f t="shared" si="34"/>
        <v>241900.00000000634</v>
      </c>
      <c r="I120" s="25">
        <f t="shared" si="26"/>
        <v>213000.00000000556</v>
      </c>
      <c r="J120" s="25">
        <f t="shared" si="27"/>
        <v>763392.00000002235</v>
      </c>
      <c r="K120" s="25">
        <f t="shared" si="28"/>
        <v>960.00494182130365</v>
      </c>
      <c r="L120" s="6">
        <f t="shared" si="35"/>
        <v>100.20000000000056</v>
      </c>
      <c r="M120" s="6">
        <f t="shared" si="36"/>
        <v>100.20000000000056</v>
      </c>
      <c r="N120" s="71">
        <f t="shared" si="48"/>
        <v>100.20000000000056</v>
      </c>
      <c r="O120" s="25">
        <f t="shared" si="37"/>
        <v>-173750.0000000046</v>
      </c>
      <c r="P120" s="25">
        <f t="shared" si="38"/>
        <v>0</v>
      </c>
      <c r="Q120" s="25">
        <f t="shared" si="39"/>
        <v>0</v>
      </c>
      <c r="R120" s="25"/>
      <c r="S120" s="25">
        <f t="shared" si="29"/>
        <v>-173750.0000000046</v>
      </c>
      <c r="T120" s="25">
        <f t="shared" si="30"/>
        <v>0</v>
      </c>
      <c r="U120" s="25">
        <f t="shared" si="40"/>
        <v>0</v>
      </c>
      <c r="V120" s="25">
        <f t="shared" si="41"/>
        <v>-280.2434983508557</v>
      </c>
      <c r="W120" s="6" t="str">
        <f t="shared" si="42"/>
        <v/>
      </c>
      <c r="X120" s="6" t="str">
        <f t="shared" si="43"/>
        <v/>
      </c>
      <c r="Y120" s="4">
        <f t="shared" si="44"/>
        <v>68150.000000001746</v>
      </c>
      <c r="Z120" s="4">
        <f t="shared" si="45"/>
        <v>472.14048250146499</v>
      </c>
      <c r="AA120" s="6">
        <f t="shared" si="46"/>
        <v>100.20000000000056</v>
      </c>
      <c r="AB120" s="6">
        <f t="shared" si="31"/>
        <v>100.20000000000056</v>
      </c>
    </row>
    <row r="121" spans="2:28">
      <c r="B121" s="15">
        <v>100</v>
      </c>
      <c r="C121" s="71">
        <f t="shared" si="49"/>
        <v>100.10000000000056</v>
      </c>
      <c r="D121" s="25">
        <f t="shared" si="47"/>
        <v>240770.0000000064</v>
      </c>
      <c r="E121" s="25">
        <f t="shared" si="32"/>
        <v>-21100.000000000564</v>
      </c>
      <c r="F121" s="25"/>
      <c r="G121" s="25">
        <f t="shared" si="33"/>
        <v>-2236600.0000002459</v>
      </c>
      <c r="H121" s="25">
        <f t="shared" si="34"/>
        <v>240770.0000000064</v>
      </c>
      <c r="I121" s="25">
        <f t="shared" si="26"/>
        <v>212000.00000000562</v>
      </c>
      <c r="J121" s="25">
        <f>I121*(C121+$D$11)/2/$D$4</f>
        <v>759384.00000002247</v>
      </c>
      <c r="K121" s="25">
        <f t="shared" si="28"/>
        <v>956.83206792759779</v>
      </c>
      <c r="L121" s="6">
        <f t="shared" si="35"/>
        <v>100.10000000000056</v>
      </c>
      <c r="M121" s="6">
        <f t="shared" si="36"/>
        <v>100.10000000000056</v>
      </c>
      <c r="N121" s="71">
        <f t="shared" si="48"/>
        <v>100.10000000000056</v>
      </c>
      <c r="O121" s="25">
        <f t="shared" si="37"/>
        <v>-172920.00000000463</v>
      </c>
      <c r="P121" s="25">
        <f t="shared" si="38"/>
        <v>0</v>
      </c>
      <c r="Q121" s="25">
        <f t="shared" si="39"/>
        <v>0</v>
      </c>
      <c r="R121" s="25"/>
      <c r="S121" s="25">
        <f t="shared" si="29"/>
        <v>-172920.00000000463</v>
      </c>
      <c r="T121" s="25">
        <f t="shared" si="30"/>
        <v>0</v>
      </c>
      <c r="U121" s="25">
        <f t="shared" si="40"/>
        <v>0</v>
      </c>
      <c r="V121" s="25">
        <f t="shared" si="41"/>
        <v>-277.08957152195825</v>
      </c>
      <c r="W121" s="6" t="str">
        <f t="shared" si="42"/>
        <v/>
      </c>
      <c r="X121" s="6" t="str">
        <f t="shared" si="43"/>
        <v/>
      </c>
      <c r="Y121" s="4">
        <f t="shared" si="44"/>
        <v>67850.000000001775</v>
      </c>
      <c r="Z121" s="4">
        <f t="shared" si="45"/>
        <v>471.29812660048123</v>
      </c>
      <c r="AA121" s="6">
        <f t="shared" si="46"/>
        <v>100.10000000000056</v>
      </c>
      <c r="AB121" s="6">
        <f t="shared" si="31"/>
        <v>100.10000000000056</v>
      </c>
    </row>
    <row r="122" spans="2:28">
      <c r="B122" s="15">
        <v>101</v>
      </c>
      <c r="C122" s="71">
        <f t="shared" si="49"/>
        <v>100.00000000000057</v>
      </c>
      <c r="D122" s="25">
        <f t="shared" si="47"/>
        <v>239640.00000000646</v>
      </c>
      <c r="E122" s="25">
        <f t="shared" si="32"/>
        <v>-21000.000000000568</v>
      </c>
      <c r="F122" s="25"/>
      <c r="G122" s="25">
        <f t="shared" si="33"/>
        <v>-2215500.0000002449</v>
      </c>
      <c r="H122" s="25">
        <f t="shared" si="34"/>
        <v>239640.00000000646</v>
      </c>
      <c r="I122" s="25">
        <f t="shared" si="26"/>
        <v>211000.00000000568</v>
      </c>
      <c r="J122" s="25">
        <f t="shared" si="27"/>
        <v>755380.0000000227</v>
      </c>
      <c r="K122" s="25">
        <f t="shared" si="28"/>
        <v>953.65919403389205</v>
      </c>
      <c r="L122" s="6">
        <f t="shared" si="35"/>
        <v>100.00000000000057</v>
      </c>
      <c r="M122" s="6">
        <f t="shared" si="36"/>
        <v>100.00000000000057</v>
      </c>
      <c r="N122" s="71">
        <f t="shared" si="48"/>
        <v>100.00000000000057</v>
      </c>
      <c r="O122" s="25">
        <f t="shared" si="37"/>
        <v>-172090.00000000469</v>
      </c>
      <c r="P122" s="25">
        <f t="shared" si="38"/>
        <v>0</v>
      </c>
      <c r="Q122" s="25">
        <f t="shared" si="39"/>
        <v>0</v>
      </c>
      <c r="R122" s="25"/>
      <c r="S122" s="25">
        <f t="shared" si="29"/>
        <v>-172090.00000000469</v>
      </c>
      <c r="T122" s="25">
        <f t="shared" si="30"/>
        <v>0</v>
      </c>
      <c r="U122" s="25">
        <f t="shared" si="40"/>
        <v>0</v>
      </c>
      <c r="V122" s="25">
        <f t="shared" si="41"/>
        <v>-273.93564469306091</v>
      </c>
      <c r="W122" s="6" t="str">
        <f t="shared" si="42"/>
        <v/>
      </c>
      <c r="X122" s="6" t="str">
        <f t="shared" si="43"/>
        <v/>
      </c>
      <c r="Y122" s="4">
        <f t="shared" si="44"/>
        <v>67550.000000001775</v>
      </c>
      <c r="Z122" s="4">
        <f t="shared" si="45"/>
        <v>470.45577069949729</v>
      </c>
      <c r="AA122" s="6">
        <f t="shared" si="46"/>
        <v>100.00000000000057</v>
      </c>
      <c r="AB122" s="6">
        <f t="shared" si="31"/>
        <v>100.00000000000057</v>
      </c>
    </row>
    <row r="123" spans="2:28">
      <c r="B123" s="15">
        <v>102</v>
      </c>
      <c r="C123" s="71">
        <f t="shared" si="49"/>
        <v>99.900000000000574</v>
      </c>
      <c r="D123" s="25">
        <f t="shared" si="47"/>
        <v>238510.00000000655</v>
      </c>
      <c r="E123" s="25">
        <f t="shared" si="32"/>
        <v>-20900.000000000575</v>
      </c>
      <c r="F123" s="25"/>
      <c r="G123" s="25">
        <f t="shared" si="33"/>
        <v>-2194500.0000002445</v>
      </c>
      <c r="H123" s="25">
        <f t="shared" si="34"/>
        <v>238510.00000000655</v>
      </c>
      <c r="I123" s="25">
        <f t="shared" si="26"/>
        <v>210000.00000000573</v>
      </c>
      <c r="J123" s="25">
        <f t="shared" si="27"/>
        <v>751380.00000002293</v>
      </c>
      <c r="K123" s="25">
        <f t="shared" si="28"/>
        <v>950.48632014018631</v>
      </c>
      <c r="L123" s="6">
        <f t="shared" si="35"/>
        <v>99.900000000000574</v>
      </c>
      <c r="M123" s="6">
        <f t="shared" si="36"/>
        <v>99.900000000000574</v>
      </c>
      <c r="N123" s="71">
        <f t="shared" si="48"/>
        <v>99.900000000000574</v>
      </c>
      <c r="O123" s="25">
        <f t="shared" si="37"/>
        <v>-171260.00000000471</v>
      </c>
      <c r="P123" s="25">
        <f t="shared" si="38"/>
        <v>0</v>
      </c>
      <c r="Q123" s="25">
        <f t="shared" si="39"/>
        <v>0</v>
      </c>
      <c r="R123" s="25"/>
      <c r="S123" s="25">
        <f t="shared" si="29"/>
        <v>-171260.00000000471</v>
      </c>
      <c r="T123" s="25">
        <f t="shared" si="30"/>
        <v>0</v>
      </c>
      <c r="U123" s="25">
        <f t="shared" si="40"/>
        <v>0</v>
      </c>
      <c r="V123" s="25">
        <f t="shared" si="41"/>
        <v>-270.78171786416345</v>
      </c>
      <c r="W123" s="6" t="str">
        <f t="shared" si="42"/>
        <v/>
      </c>
      <c r="X123" s="6" t="str">
        <f t="shared" si="43"/>
        <v/>
      </c>
      <c r="Y123" s="4">
        <f t="shared" si="44"/>
        <v>67250.000000001834</v>
      </c>
      <c r="Z123" s="4">
        <f t="shared" si="45"/>
        <v>469.61341479851359</v>
      </c>
      <c r="AA123" s="6">
        <f t="shared" si="46"/>
        <v>99.900000000000574</v>
      </c>
      <c r="AB123" s="6">
        <f t="shared" si="31"/>
        <v>99.900000000000574</v>
      </c>
    </row>
    <row r="124" spans="2:28">
      <c r="B124" s="15">
        <v>103</v>
      </c>
      <c r="C124" s="71">
        <f t="shared" si="49"/>
        <v>99.80000000000058</v>
      </c>
      <c r="D124" s="25">
        <f t="shared" si="47"/>
        <v>237380.00000000661</v>
      </c>
      <c r="E124" s="25">
        <f t="shared" si="32"/>
        <v>-20800.000000000578</v>
      </c>
      <c r="F124" s="25"/>
      <c r="G124" s="25">
        <f t="shared" si="33"/>
        <v>-2173600.0000002449</v>
      </c>
      <c r="H124" s="25">
        <f t="shared" si="34"/>
        <v>237380.00000000661</v>
      </c>
      <c r="I124" s="25">
        <f t="shared" si="26"/>
        <v>209000.00000000579</v>
      </c>
      <c r="J124" s="25">
        <f t="shared" si="27"/>
        <v>747384.00000002305</v>
      </c>
      <c r="K124" s="25">
        <f t="shared" si="28"/>
        <v>947.31344624648079</v>
      </c>
      <c r="L124" s="6">
        <f t="shared" si="35"/>
        <v>99.80000000000058</v>
      </c>
      <c r="M124" s="6">
        <f t="shared" si="36"/>
        <v>99.80000000000058</v>
      </c>
      <c r="N124" s="71">
        <f t="shared" si="48"/>
        <v>99.80000000000058</v>
      </c>
      <c r="O124" s="25">
        <f t="shared" si="37"/>
        <v>-170430.00000000477</v>
      </c>
      <c r="P124" s="25">
        <f t="shared" si="38"/>
        <v>0</v>
      </c>
      <c r="Q124" s="25">
        <f t="shared" si="39"/>
        <v>0</v>
      </c>
      <c r="R124" s="25"/>
      <c r="S124" s="25">
        <f t="shared" si="29"/>
        <v>-170430.00000000477</v>
      </c>
      <c r="T124" s="25">
        <f t="shared" si="30"/>
        <v>0</v>
      </c>
      <c r="U124" s="25">
        <f t="shared" si="40"/>
        <v>0</v>
      </c>
      <c r="V124" s="25">
        <f t="shared" si="41"/>
        <v>-267.62779103526611</v>
      </c>
      <c r="W124" s="6" t="str">
        <f t="shared" si="42"/>
        <v/>
      </c>
      <c r="X124" s="6" t="str">
        <f t="shared" si="43"/>
        <v/>
      </c>
      <c r="Y124" s="4">
        <f t="shared" si="44"/>
        <v>66950.000000001834</v>
      </c>
      <c r="Z124" s="4">
        <f t="shared" si="45"/>
        <v>468.77105889752971</v>
      </c>
      <c r="AA124" s="6">
        <f t="shared" si="46"/>
        <v>99.80000000000058</v>
      </c>
      <c r="AB124" s="6">
        <f t="shared" si="31"/>
        <v>99.80000000000058</v>
      </c>
    </row>
    <row r="125" spans="2:28">
      <c r="B125" s="15">
        <v>104</v>
      </c>
      <c r="C125" s="71">
        <f t="shared" si="49"/>
        <v>99.700000000000585</v>
      </c>
      <c r="D125" s="25">
        <f t="shared" si="47"/>
        <v>236250.00000000666</v>
      </c>
      <c r="E125" s="25">
        <f t="shared" si="32"/>
        <v>-20700.000000000586</v>
      </c>
      <c r="F125" s="25"/>
      <c r="G125" s="25">
        <f t="shared" si="33"/>
        <v>-2152800.0000002459</v>
      </c>
      <c r="H125" s="25">
        <f t="shared" si="34"/>
        <v>236250.00000000666</v>
      </c>
      <c r="I125" s="25">
        <f t="shared" si="26"/>
        <v>208000.00000000585</v>
      </c>
      <c r="J125" s="25">
        <f t="shared" si="27"/>
        <v>743392.0000000234</v>
      </c>
      <c r="K125" s="25">
        <f t="shared" si="28"/>
        <v>944.14057235277471</v>
      </c>
      <c r="L125" s="6">
        <f t="shared" si="35"/>
        <v>99.700000000000585</v>
      </c>
      <c r="M125" s="6">
        <f t="shared" si="36"/>
        <v>99.700000000000585</v>
      </c>
      <c r="N125" s="71">
        <f t="shared" si="48"/>
        <v>99.700000000000585</v>
      </c>
      <c r="O125" s="25">
        <f t="shared" si="37"/>
        <v>-169600.00000000483</v>
      </c>
      <c r="P125" s="25">
        <f t="shared" si="38"/>
        <v>0</v>
      </c>
      <c r="Q125" s="25">
        <f t="shared" si="39"/>
        <v>0</v>
      </c>
      <c r="R125" s="25"/>
      <c r="S125" s="25">
        <f t="shared" si="29"/>
        <v>-169600.00000000483</v>
      </c>
      <c r="T125" s="25">
        <f t="shared" si="30"/>
        <v>0</v>
      </c>
      <c r="U125" s="25">
        <f t="shared" si="40"/>
        <v>0</v>
      </c>
      <c r="V125" s="25">
        <f t="shared" si="41"/>
        <v>-264.47386420636872</v>
      </c>
      <c r="W125" s="6" t="str">
        <f t="shared" si="42"/>
        <v/>
      </c>
      <c r="X125" s="6" t="str">
        <f t="shared" si="43"/>
        <v/>
      </c>
      <c r="Y125" s="4">
        <f t="shared" si="44"/>
        <v>66650.000000001834</v>
      </c>
      <c r="Z125" s="4">
        <f t="shared" si="45"/>
        <v>467.92870299654589</v>
      </c>
      <c r="AA125" s="6">
        <f t="shared" si="46"/>
        <v>99.700000000000585</v>
      </c>
      <c r="AB125" s="6">
        <f t="shared" si="31"/>
        <v>99.700000000000585</v>
      </c>
    </row>
    <row r="126" spans="2:28">
      <c r="B126" s="15">
        <v>105</v>
      </c>
      <c r="C126" s="71">
        <f t="shared" si="49"/>
        <v>99.600000000000591</v>
      </c>
      <c r="D126" s="25">
        <f t="shared" si="47"/>
        <v>235120.00000000672</v>
      </c>
      <c r="E126" s="25">
        <f t="shared" si="32"/>
        <v>-20600.000000000589</v>
      </c>
      <c r="F126" s="25"/>
      <c r="G126" s="25">
        <f t="shared" si="33"/>
        <v>-2132100.0000002468</v>
      </c>
      <c r="H126" s="25">
        <f t="shared" si="34"/>
        <v>235120.00000000672</v>
      </c>
      <c r="I126" s="25">
        <f t="shared" si="26"/>
        <v>207000.00000000591</v>
      </c>
      <c r="J126" s="25">
        <f t="shared" si="27"/>
        <v>739404.00000002352</v>
      </c>
      <c r="K126" s="25">
        <f t="shared" si="28"/>
        <v>940.96769845906931</v>
      </c>
      <c r="L126" s="6">
        <f t="shared" si="35"/>
        <v>99.600000000000591</v>
      </c>
      <c r="M126" s="6">
        <f t="shared" si="36"/>
        <v>99.600000000000591</v>
      </c>
      <c r="N126" s="71">
        <f t="shared" si="48"/>
        <v>99.600000000000591</v>
      </c>
      <c r="O126" s="25">
        <f t="shared" si="37"/>
        <v>-168770.00000000486</v>
      </c>
      <c r="P126" s="25">
        <f t="shared" si="38"/>
        <v>0</v>
      </c>
      <c r="Q126" s="25">
        <f t="shared" si="39"/>
        <v>0</v>
      </c>
      <c r="R126" s="25"/>
      <c r="S126" s="25">
        <f t="shared" si="29"/>
        <v>-168770.00000000486</v>
      </c>
      <c r="T126" s="25">
        <f t="shared" si="30"/>
        <v>0</v>
      </c>
      <c r="U126" s="25">
        <f t="shared" si="40"/>
        <v>0</v>
      </c>
      <c r="V126" s="25">
        <f t="shared" si="41"/>
        <v>-261.31993737747126</v>
      </c>
      <c r="W126" s="6" t="str">
        <f t="shared" si="42"/>
        <v/>
      </c>
      <c r="X126" s="6" t="str">
        <f t="shared" si="43"/>
        <v/>
      </c>
      <c r="Y126" s="4">
        <f t="shared" si="44"/>
        <v>66350.000000001863</v>
      </c>
      <c r="Z126" s="4">
        <f t="shared" si="45"/>
        <v>467.08634709556208</v>
      </c>
      <c r="AA126" s="6">
        <f t="shared" si="46"/>
        <v>99.600000000000591</v>
      </c>
      <c r="AB126" s="6">
        <f t="shared" si="31"/>
        <v>99.600000000000591</v>
      </c>
    </row>
    <row r="127" spans="2:28">
      <c r="B127" s="15">
        <v>106</v>
      </c>
      <c r="C127" s="71">
        <f t="shared" si="49"/>
        <v>99.500000000000597</v>
      </c>
      <c r="D127" s="25">
        <f t="shared" si="47"/>
        <v>233990.00000000678</v>
      </c>
      <c r="E127" s="25">
        <f t="shared" si="32"/>
        <v>-20500.000000000597</v>
      </c>
      <c r="F127" s="25"/>
      <c r="G127" s="25">
        <f t="shared" si="33"/>
        <v>-2111500.0000002454</v>
      </c>
      <c r="H127" s="25">
        <f t="shared" si="34"/>
        <v>233990.00000000678</v>
      </c>
      <c r="I127" s="25">
        <f t="shared" si="26"/>
        <v>206000.00000000597</v>
      </c>
      <c r="J127" s="25">
        <f t="shared" si="27"/>
        <v>735420.00000002375</v>
      </c>
      <c r="K127" s="25">
        <f t="shared" si="28"/>
        <v>937.79482456536323</v>
      </c>
      <c r="L127" s="6">
        <f t="shared" si="35"/>
        <v>99.500000000000597</v>
      </c>
      <c r="M127" s="6">
        <f t="shared" si="36"/>
        <v>99.500000000000597</v>
      </c>
      <c r="N127" s="71">
        <f t="shared" si="48"/>
        <v>99.500000000000597</v>
      </c>
      <c r="O127" s="25">
        <f t="shared" si="37"/>
        <v>-167940.00000000492</v>
      </c>
      <c r="P127" s="25">
        <f t="shared" si="38"/>
        <v>0</v>
      </c>
      <c r="Q127" s="25">
        <f t="shared" si="39"/>
        <v>0</v>
      </c>
      <c r="R127" s="25"/>
      <c r="S127" s="25">
        <f t="shared" si="29"/>
        <v>-167940.00000000492</v>
      </c>
      <c r="T127" s="25">
        <f t="shared" si="30"/>
        <v>0</v>
      </c>
      <c r="U127" s="25">
        <f t="shared" si="40"/>
        <v>0</v>
      </c>
      <c r="V127" s="25">
        <f t="shared" si="41"/>
        <v>-258.16601054857398</v>
      </c>
      <c r="W127" s="6" t="str">
        <f t="shared" si="42"/>
        <v/>
      </c>
      <c r="X127" s="6" t="str">
        <f t="shared" si="43"/>
        <v/>
      </c>
      <c r="Y127" s="4">
        <f t="shared" si="44"/>
        <v>66050.000000001863</v>
      </c>
      <c r="Z127" s="4">
        <f t="shared" si="45"/>
        <v>466.2439911945782</v>
      </c>
      <c r="AA127" s="6">
        <f t="shared" si="46"/>
        <v>99.500000000000597</v>
      </c>
      <c r="AB127" s="6">
        <f t="shared" si="31"/>
        <v>99.500000000000597</v>
      </c>
    </row>
    <row r="128" spans="2:28">
      <c r="B128" s="15">
        <v>107</v>
      </c>
      <c r="C128" s="71">
        <f t="shared" si="49"/>
        <v>99.400000000000603</v>
      </c>
      <c r="D128" s="25">
        <f t="shared" si="47"/>
        <v>232860.00000000687</v>
      </c>
      <c r="E128" s="25">
        <f t="shared" si="32"/>
        <v>-20400.000000000604</v>
      </c>
      <c r="F128" s="25"/>
      <c r="G128" s="25">
        <f t="shared" si="33"/>
        <v>-2091000.0000002417</v>
      </c>
      <c r="H128" s="25">
        <f t="shared" si="34"/>
        <v>232860.00000000687</v>
      </c>
      <c r="I128" s="25">
        <f t="shared" si="26"/>
        <v>205000.00000000602</v>
      </c>
      <c r="J128" s="25">
        <f t="shared" si="27"/>
        <v>731440.00000002398</v>
      </c>
      <c r="K128" s="25">
        <f t="shared" si="28"/>
        <v>934.62195067165771</v>
      </c>
      <c r="L128" s="6">
        <f t="shared" si="35"/>
        <v>99.400000000000603</v>
      </c>
      <c r="M128" s="6">
        <f t="shared" si="36"/>
        <v>99.400000000000603</v>
      </c>
      <c r="N128" s="71">
        <f t="shared" si="48"/>
        <v>99.400000000000603</v>
      </c>
      <c r="O128" s="25">
        <f t="shared" si="37"/>
        <v>-167110.00000000498</v>
      </c>
      <c r="P128" s="25">
        <f t="shared" si="38"/>
        <v>0</v>
      </c>
      <c r="Q128" s="25">
        <f t="shared" si="39"/>
        <v>0</v>
      </c>
      <c r="R128" s="25"/>
      <c r="S128" s="25">
        <f t="shared" si="29"/>
        <v>-167110.00000000498</v>
      </c>
      <c r="T128" s="25">
        <f t="shared" si="30"/>
        <v>0</v>
      </c>
      <c r="U128" s="25">
        <f t="shared" si="40"/>
        <v>0</v>
      </c>
      <c r="V128" s="25">
        <f t="shared" si="41"/>
        <v>-255.01208371967658</v>
      </c>
      <c r="W128" s="6" t="str">
        <f t="shared" si="42"/>
        <v/>
      </c>
      <c r="X128" s="6" t="str">
        <f t="shared" si="43"/>
        <v/>
      </c>
      <c r="Y128" s="4">
        <f t="shared" si="44"/>
        <v>65750.000000001892</v>
      </c>
      <c r="Z128" s="4">
        <f t="shared" si="45"/>
        <v>465.40163529359438</v>
      </c>
      <c r="AA128" s="6">
        <f t="shared" si="46"/>
        <v>99.400000000000603</v>
      </c>
      <c r="AB128" s="6">
        <f t="shared" si="31"/>
        <v>99.400000000000603</v>
      </c>
    </row>
    <row r="129" spans="2:28">
      <c r="B129" s="15">
        <v>108</v>
      </c>
      <c r="C129" s="71">
        <f t="shared" si="49"/>
        <v>99.300000000000608</v>
      </c>
      <c r="D129" s="25">
        <f t="shared" si="47"/>
        <v>231730.00000000693</v>
      </c>
      <c r="E129" s="25">
        <f t="shared" si="32"/>
        <v>-20300.000000000608</v>
      </c>
      <c r="F129" s="25"/>
      <c r="G129" s="25">
        <f t="shared" si="33"/>
        <v>-2070600.000000241</v>
      </c>
      <c r="H129" s="25">
        <f t="shared" si="34"/>
        <v>231730.00000000693</v>
      </c>
      <c r="I129" s="25">
        <f t="shared" si="26"/>
        <v>204000.00000000608</v>
      </c>
      <c r="J129" s="25">
        <f t="shared" si="27"/>
        <v>727464.0000000241</v>
      </c>
      <c r="K129" s="25">
        <f t="shared" si="28"/>
        <v>931.44907677795197</v>
      </c>
      <c r="L129" s="6">
        <f t="shared" si="35"/>
        <v>99.300000000000608</v>
      </c>
      <c r="M129" s="6">
        <f t="shared" si="36"/>
        <v>99.300000000000608</v>
      </c>
      <c r="N129" s="71">
        <f t="shared" si="48"/>
        <v>99.300000000000608</v>
      </c>
      <c r="O129" s="25">
        <f t="shared" si="37"/>
        <v>-166280.00000000501</v>
      </c>
      <c r="P129" s="25">
        <f t="shared" si="38"/>
        <v>0</v>
      </c>
      <c r="Q129" s="25">
        <f t="shared" si="39"/>
        <v>0</v>
      </c>
      <c r="R129" s="25"/>
      <c r="S129" s="25">
        <f t="shared" si="29"/>
        <v>-166280.00000000501</v>
      </c>
      <c r="T129" s="25">
        <f t="shared" si="30"/>
        <v>0</v>
      </c>
      <c r="U129" s="25">
        <f t="shared" si="40"/>
        <v>0</v>
      </c>
      <c r="V129" s="25">
        <f t="shared" si="41"/>
        <v>-251.85815689077913</v>
      </c>
      <c r="W129" s="6" t="str">
        <f t="shared" si="42"/>
        <v/>
      </c>
      <c r="X129" s="6" t="str">
        <f t="shared" si="43"/>
        <v/>
      </c>
      <c r="Y129" s="4">
        <f t="shared" si="44"/>
        <v>65450.000000001921</v>
      </c>
      <c r="Z129" s="4">
        <f t="shared" si="45"/>
        <v>464.55927939261062</v>
      </c>
      <c r="AA129" s="6">
        <f t="shared" si="46"/>
        <v>99.300000000000608</v>
      </c>
      <c r="AB129" s="6">
        <f t="shared" si="31"/>
        <v>99.300000000000608</v>
      </c>
    </row>
    <row r="130" spans="2:28">
      <c r="B130" s="15">
        <v>109</v>
      </c>
      <c r="C130" s="71">
        <f t="shared" si="49"/>
        <v>99.200000000000614</v>
      </c>
      <c r="D130" s="25">
        <f t="shared" si="47"/>
        <v>230600.00000000698</v>
      </c>
      <c r="E130" s="25">
        <f t="shared" si="32"/>
        <v>-20200.000000000615</v>
      </c>
      <c r="F130" s="25"/>
      <c r="G130" s="25">
        <f t="shared" si="33"/>
        <v>-2050300.0000002405</v>
      </c>
      <c r="H130" s="25">
        <f t="shared" si="34"/>
        <v>230600.00000000698</v>
      </c>
      <c r="I130" s="25">
        <f t="shared" si="26"/>
        <v>203000.00000000614</v>
      </c>
      <c r="J130" s="25">
        <f t="shared" si="27"/>
        <v>723492.00000002445</v>
      </c>
      <c r="K130" s="25">
        <f t="shared" si="28"/>
        <v>928.27620288424623</v>
      </c>
      <c r="L130" s="6">
        <f t="shared" si="35"/>
        <v>99.200000000000614</v>
      </c>
      <c r="M130" s="6">
        <f t="shared" si="36"/>
        <v>99.200000000000614</v>
      </c>
      <c r="N130" s="71">
        <f t="shared" si="48"/>
        <v>99.200000000000614</v>
      </c>
      <c r="O130" s="25">
        <f t="shared" si="37"/>
        <v>-165450.00000000506</v>
      </c>
      <c r="P130" s="25">
        <f t="shared" si="38"/>
        <v>0</v>
      </c>
      <c r="Q130" s="25">
        <f t="shared" si="39"/>
        <v>0</v>
      </c>
      <c r="R130" s="25"/>
      <c r="S130" s="25">
        <f t="shared" si="29"/>
        <v>-165450.00000000506</v>
      </c>
      <c r="T130" s="25">
        <f t="shared" si="30"/>
        <v>0</v>
      </c>
      <c r="U130" s="25">
        <f t="shared" si="40"/>
        <v>0</v>
      </c>
      <c r="V130" s="25">
        <f t="shared" si="41"/>
        <v>-248.70423006188182</v>
      </c>
      <c r="W130" s="6" t="str">
        <f t="shared" si="42"/>
        <v/>
      </c>
      <c r="X130" s="6" t="str">
        <f t="shared" si="43"/>
        <v/>
      </c>
      <c r="Y130" s="4">
        <f t="shared" si="44"/>
        <v>65150.000000001921</v>
      </c>
      <c r="Z130" s="4">
        <f t="shared" si="45"/>
        <v>463.71692349162669</v>
      </c>
      <c r="AA130" s="6">
        <f t="shared" si="46"/>
        <v>99.200000000000614</v>
      </c>
      <c r="AB130" s="6">
        <f t="shared" si="31"/>
        <v>99.200000000000614</v>
      </c>
    </row>
    <row r="131" spans="2:28">
      <c r="B131" s="15">
        <v>110</v>
      </c>
      <c r="C131" s="71">
        <f t="shared" si="49"/>
        <v>99.10000000000062</v>
      </c>
      <c r="D131" s="25">
        <f t="shared" si="47"/>
        <v>229470.00000000704</v>
      </c>
      <c r="E131" s="25">
        <f t="shared" si="32"/>
        <v>-20100.000000000618</v>
      </c>
      <c r="F131" s="25"/>
      <c r="G131" s="25">
        <f t="shared" si="33"/>
        <v>-2030100.0000002398</v>
      </c>
      <c r="H131" s="25">
        <f t="shared" si="34"/>
        <v>229470.00000000704</v>
      </c>
      <c r="I131" s="25">
        <f t="shared" si="26"/>
        <v>202000.0000000062</v>
      </c>
      <c r="J131" s="25">
        <f t="shared" si="27"/>
        <v>719524.00000002456</v>
      </c>
      <c r="K131" s="25">
        <f t="shared" si="28"/>
        <v>925.10332899054038</v>
      </c>
      <c r="L131" s="6">
        <f t="shared" si="35"/>
        <v>99.10000000000062</v>
      </c>
      <c r="M131" s="6">
        <f t="shared" si="36"/>
        <v>99.10000000000062</v>
      </c>
      <c r="N131" s="71">
        <f t="shared" si="48"/>
        <v>99.10000000000062</v>
      </c>
      <c r="O131" s="25">
        <f t="shared" si="37"/>
        <v>-164620.00000000509</v>
      </c>
      <c r="P131" s="25">
        <f t="shared" si="38"/>
        <v>0</v>
      </c>
      <c r="Q131" s="25">
        <f t="shared" si="39"/>
        <v>0</v>
      </c>
      <c r="R131" s="25"/>
      <c r="S131" s="25">
        <f t="shared" si="29"/>
        <v>-164620.00000000509</v>
      </c>
      <c r="T131" s="25">
        <f t="shared" si="30"/>
        <v>0</v>
      </c>
      <c r="U131" s="25">
        <f t="shared" si="40"/>
        <v>0</v>
      </c>
      <c r="V131" s="25">
        <f t="shared" si="41"/>
        <v>-245.55030323298433</v>
      </c>
      <c r="W131" s="6" t="str">
        <f t="shared" si="42"/>
        <v/>
      </c>
      <c r="X131" s="6" t="str">
        <f t="shared" si="43"/>
        <v/>
      </c>
      <c r="Y131" s="4">
        <f t="shared" si="44"/>
        <v>64850.00000000195</v>
      </c>
      <c r="Z131" s="4">
        <f t="shared" si="45"/>
        <v>462.87456759064298</v>
      </c>
      <c r="AA131" s="6">
        <f t="shared" si="46"/>
        <v>99.10000000000062</v>
      </c>
      <c r="AB131" s="6">
        <f t="shared" si="31"/>
        <v>99.10000000000062</v>
      </c>
    </row>
    <row r="132" spans="2:28">
      <c r="B132" s="15">
        <v>111</v>
      </c>
      <c r="C132" s="71">
        <f t="shared" si="49"/>
        <v>99.000000000000625</v>
      </c>
      <c r="D132" s="25">
        <f t="shared" si="47"/>
        <v>228340.00000000713</v>
      </c>
      <c r="E132" s="25">
        <f t="shared" si="32"/>
        <v>-20000.000000000626</v>
      </c>
      <c r="F132" s="25"/>
      <c r="G132" s="25">
        <f t="shared" si="33"/>
        <v>-2010000.0000002389</v>
      </c>
      <c r="H132" s="25">
        <f t="shared" si="34"/>
        <v>228340.00000000713</v>
      </c>
      <c r="I132" s="25">
        <f t="shared" si="26"/>
        <v>201000.00000000626</v>
      </c>
      <c r="J132" s="25">
        <f t="shared" si="27"/>
        <v>715560.00000002468</v>
      </c>
      <c r="K132" s="25">
        <f t="shared" si="28"/>
        <v>921.93045509683475</v>
      </c>
      <c r="L132" s="6">
        <f t="shared" si="35"/>
        <v>99.000000000000625</v>
      </c>
      <c r="M132" s="6">
        <f t="shared" si="36"/>
        <v>99.000000000000625</v>
      </c>
      <c r="N132" s="71">
        <f t="shared" si="48"/>
        <v>99.000000000000625</v>
      </c>
      <c r="O132" s="25">
        <f t="shared" si="37"/>
        <v>-163790.00000000515</v>
      </c>
      <c r="P132" s="25">
        <f t="shared" si="38"/>
        <v>0</v>
      </c>
      <c r="Q132" s="25">
        <f t="shared" si="39"/>
        <v>0</v>
      </c>
      <c r="R132" s="25"/>
      <c r="S132" s="25">
        <f t="shared" si="29"/>
        <v>-163790.00000000515</v>
      </c>
      <c r="T132" s="25">
        <f t="shared" si="30"/>
        <v>0</v>
      </c>
      <c r="U132" s="25">
        <f t="shared" si="40"/>
        <v>0</v>
      </c>
      <c r="V132" s="25">
        <f t="shared" si="41"/>
        <v>-242.39637640408696</v>
      </c>
      <c r="W132" s="6" t="str">
        <f t="shared" si="42"/>
        <v/>
      </c>
      <c r="X132" s="6" t="str">
        <f t="shared" si="43"/>
        <v/>
      </c>
      <c r="Y132" s="4">
        <f t="shared" si="44"/>
        <v>64550.000000001979</v>
      </c>
      <c r="Z132" s="4">
        <f t="shared" si="45"/>
        <v>462.03221168965916</v>
      </c>
      <c r="AA132" s="6">
        <f t="shared" si="46"/>
        <v>99.000000000000625</v>
      </c>
      <c r="AB132" s="6">
        <f t="shared" si="31"/>
        <v>99.000000000000625</v>
      </c>
    </row>
    <row r="133" spans="2:28">
      <c r="B133" s="15">
        <v>112</v>
      </c>
      <c r="C133" s="71">
        <f t="shared" si="49"/>
        <v>98.900000000000631</v>
      </c>
      <c r="D133" s="25">
        <f t="shared" si="47"/>
        <v>227210.00000000719</v>
      </c>
      <c r="E133" s="25">
        <f t="shared" si="32"/>
        <v>-19900.000000000629</v>
      </c>
      <c r="F133" s="25"/>
      <c r="G133" s="25">
        <f t="shared" si="33"/>
        <v>-1990000.0000002384</v>
      </c>
      <c r="H133" s="25">
        <f t="shared" si="34"/>
        <v>227210.00000000719</v>
      </c>
      <c r="I133" s="25">
        <f t="shared" si="26"/>
        <v>200000.00000000632</v>
      </c>
      <c r="J133" s="25">
        <f t="shared" si="27"/>
        <v>711600.00000002503</v>
      </c>
      <c r="K133" s="25">
        <f t="shared" si="28"/>
        <v>918.75758120312912</v>
      </c>
      <c r="L133" s="6">
        <f t="shared" si="35"/>
        <v>98.900000000000631</v>
      </c>
      <c r="M133" s="6">
        <f t="shared" si="36"/>
        <v>98.900000000000631</v>
      </c>
      <c r="N133" s="71">
        <f t="shared" si="48"/>
        <v>98.900000000000631</v>
      </c>
      <c r="O133" s="25">
        <f t="shared" si="37"/>
        <v>-162960.00000000521</v>
      </c>
      <c r="P133" s="25">
        <f t="shared" si="38"/>
        <v>0</v>
      </c>
      <c r="Q133" s="25">
        <f t="shared" si="39"/>
        <v>0</v>
      </c>
      <c r="R133" s="25"/>
      <c r="S133" s="25">
        <f t="shared" si="29"/>
        <v>-162960.00000000521</v>
      </c>
      <c r="T133" s="25">
        <f t="shared" si="30"/>
        <v>0</v>
      </c>
      <c r="U133" s="25">
        <f t="shared" si="40"/>
        <v>0</v>
      </c>
      <c r="V133" s="25">
        <f t="shared" si="41"/>
        <v>-239.24244957518965</v>
      </c>
      <c r="W133" s="6" t="str">
        <f t="shared" si="42"/>
        <v/>
      </c>
      <c r="X133" s="6" t="str">
        <f t="shared" si="43"/>
        <v/>
      </c>
      <c r="Y133" s="4">
        <f t="shared" si="44"/>
        <v>64250.000000001979</v>
      </c>
      <c r="Z133" s="4">
        <f t="shared" si="45"/>
        <v>461.18985578867529</v>
      </c>
      <c r="AA133" s="6">
        <f t="shared" si="46"/>
        <v>98.900000000000631</v>
      </c>
      <c r="AB133" s="6">
        <f t="shared" si="31"/>
        <v>98.900000000000631</v>
      </c>
    </row>
    <row r="134" spans="2:28">
      <c r="B134" s="15">
        <v>113</v>
      </c>
      <c r="C134" s="71">
        <f t="shared" si="49"/>
        <v>98.800000000000637</v>
      </c>
      <c r="D134" s="25">
        <f t="shared" si="47"/>
        <v>226080.00000000725</v>
      </c>
      <c r="E134" s="25">
        <f t="shared" si="32"/>
        <v>-19800.000000000637</v>
      </c>
      <c r="F134" s="25"/>
      <c r="G134" s="25">
        <f t="shared" si="33"/>
        <v>-1970100.0000002377</v>
      </c>
      <c r="H134" s="25">
        <f t="shared" si="34"/>
        <v>226080.00000000725</v>
      </c>
      <c r="I134" s="25">
        <f t="shared" si="26"/>
        <v>199000.00000000637</v>
      </c>
      <c r="J134" s="25">
        <f t="shared" si="27"/>
        <v>707644.00000002515</v>
      </c>
      <c r="K134" s="25">
        <f t="shared" si="28"/>
        <v>915.58470730942327</v>
      </c>
      <c r="L134" s="6">
        <f t="shared" si="35"/>
        <v>98.800000000000637</v>
      </c>
      <c r="M134" s="6">
        <f t="shared" si="36"/>
        <v>98.800000000000637</v>
      </c>
      <c r="N134" s="71">
        <f t="shared" si="48"/>
        <v>98.800000000000637</v>
      </c>
      <c r="O134" s="25">
        <f t="shared" si="37"/>
        <v>-162130.00000000524</v>
      </c>
      <c r="P134" s="25">
        <f t="shared" si="38"/>
        <v>0</v>
      </c>
      <c r="Q134" s="25">
        <f t="shared" si="39"/>
        <v>0</v>
      </c>
      <c r="R134" s="25"/>
      <c r="S134" s="25">
        <f t="shared" si="29"/>
        <v>-162130.00000000524</v>
      </c>
      <c r="T134" s="25">
        <f t="shared" si="30"/>
        <v>0</v>
      </c>
      <c r="U134" s="25">
        <f t="shared" si="40"/>
        <v>0</v>
      </c>
      <c r="V134" s="25">
        <f t="shared" si="41"/>
        <v>-236.0885227462922</v>
      </c>
      <c r="W134" s="6" t="str">
        <f t="shared" si="42"/>
        <v/>
      </c>
      <c r="X134" s="6" t="str">
        <f t="shared" si="43"/>
        <v/>
      </c>
      <c r="Y134" s="4">
        <f t="shared" si="44"/>
        <v>63950.000000002008</v>
      </c>
      <c r="Z134" s="4">
        <f t="shared" si="45"/>
        <v>460.34749988769147</v>
      </c>
      <c r="AA134" s="6">
        <f t="shared" si="46"/>
        <v>98.800000000000637</v>
      </c>
      <c r="AB134" s="6">
        <f t="shared" si="31"/>
        <v>98.800000000000637</v>
      </c>
    </row>
    <row r="135" spans="2:28">
      <c r="B135" s="15">
        <v>114</v>
      </c>
      <c r="C135" s="71">
        <f t="shared" si="49"/>
        <v>98.700000000000642</v>
      </c>
      <c r="D135" s="25">
        <f t="shared" si="47"/>
        <v>224950.00000000731</v>
      </c>
      <c r="E135" s="25">
        <f t="shared" si="32"/>
        <v>-19700.000000000644</v>
      </c>
      <c r="F135" s="25"/>
      <c r="G135" s="25">
        <f t="shared" si="33"/>
        <v>-1950300.0000002373</v>
      </c>
      <c r="H135" s="25">
        <f t="shared" si="34"/>
        <v>224950.00000000731</v>
      </c>
      <c r="I135" s="25">
        <f t="shared" si="26"/>
        <v>198000.00000000643</v>
      </c>
      <c r="J135" s="25">
        <f t="shared" si="27"/>
        <v>703692.00000002538</v>
      </c>
      <c r="K135" s="25">
        <f t="shared" si="28"/>
        <v>912.41183341571764</v>
      </c>
      <c r="L135" s="6">
        <f t="shared" si="35"/>
        <v>98.700000000000642</v>
      </c>
      <c r="M135" s="6">
        <f t="shared" si="36"/>
        <v>98.700000000000642</v>
      </c>
      <c r="N135" s="71">
        <f t="shared" si="48"/>
        <v>98.700000000000642</v>
      </c>
      <c r="O135" s="25">
        <f t="shared" si="37"/>
        <v>-161300.0000000053</v>
      </c>
      <c r="P135" s="25">
        <f t="shared" si="38"/>
        <v>0</v>
      </c>
      <c r="Q135" s="25">
        <f t="shared" si="39"/>
        <v>0</v>
      </c>
      <c r="R135" s="25"/>
      <c r="S135" s="25">
        <f t="shared" si="29"/>
        <v>-161300.0000000053</v>
      </c>
      <c r="T135" s="25">
        <f t="shared" si="30"/>
        <v>0</v>
      </c>
      <c r="U135" s="25">
        <f t="shared" si="40"/>
        <v>0</v>
      </c>
      <c r="V135" s="25">
        <f t="shared" si="41"/>
        <v>-232.93459591739483</v>
      </c>
      <c r="W135" s="6" t="str">
        <f t="shared" si="42"/>
        <v/>
      </c>
      <c r="X135" s="6" t="str">
        <f t="shared" si="43"/>
        <v/>
      </c>
      <c r="Y135" s="4">
        <f t="shared" si="44"/>
        <v>63650.000000002008</v>
      </c>
      <c r="Z135" s="4">
        <f t="shared" si="45"/>
        <v>459.50514398670759</v>
      </c>
      <c r="AA135" s="6">
        <f t="shared" si="46"/>
        <v>98.700000000000642</v>
      </c>
      <c r="AB135" s="6">
        <f t="shared" si="31"/>
        <v>98.700000000000642</v>
      </c>
    </row>
    <row r="136" spans="2:28">
      <c r="B136" s="15">
        <v>115</v>
      </c>
      <c r="C136" s="71">
        <f t="shared" si="49"/>
        <v>98.600000000000648</v>
      </c>
      <c r="D136" s="25">
        <f t="shared" si="47"/>
        <v>223820.00000000736</v>
      </c>
      <c r="E136" s="25">
        <f t="shared" si="32"/>
        <v>-19600.000000000648</v>
      </c>
      <c r="F136" s="25"/>
      <c r="G136" s="25">
        <f t="shared" si="33"/>
        <v>-1930600.0000002368</v>
      </c>
      <c r="H136" s="25">
        <f t="shared" si="34"/>
        <v>223820.00000000736</v>
      </c>
      <c r="I136" s="25">
        <f t="shared" si="26"/>
        <v>197000.00000000649</v>
      </c>
      <c r="J136" s="25">
        <f t="shared" si="27"/>
        <v>699744.00000002561</v>
      </c>
      <c r="K136" s="25">
        <f t="shared" si="28"/>
        <v>909.23895952201178</v>
      </c>
      <c r="L136" s="6">
        <f t="shared" si="35"/>
        <v>98.600000000000648</v>
      </c>
      <c r="M136" s="6">
        <f t="shared" si="36"/>
        <v>98.600000000000648</v>
      </c>
      <c r="N136" s="71">
        <f t="shared" si="48"/>
        <v>98.600000000000648</v>
      </c>
      <c r="O136" s="25">
        <f t="shared" si="37"/>
        <v>-160470.00000000536</v>
      </c>
      <c r="P136" s="25">
        <f t="shared" si="38"/>
        <v>0</v>
      </c>
      <c r="Q136" s="25">
        <f t="shared" si="39"/>
        <v>0</v>
      </c>
      <c r="R136" s="25"/>
      <c r="S136" s="25">
        <f t="shared" si="29"/>
        <v>-160470.00000000536</v>
      </c>
      <c r="T136" s="25">
        <f t="shared" si="30"/>
        <v>0</v>
      </c>
      <c r="U136" s="25">
        <f t="shared" si="40"/>
        <v>0</v>
      </c>
      <c r="V136" s="25">
        <f t="shared" si="41"/>
        <v>-229.78066908849749</v>
      </c>
      <c r="W136" s="6" t="str">
        <f t="shared" si="42"/>
        <v/>
      </c>
      <c r="X136" s="6" t="str">
        <f t="shared" si="43"/>
        <v/>
      </c>
      <c r="Y136" s="4">
        <f t="shared" si="44"/>
        <v>63350.000000002008</v>
      </c>
      <c r="Z136" s="4">
        <f t="shared" si="45"/>
        <v>458.66278808572378</v>
      </c>
      <c r="AA136" s="6">
        <f t="shared" si="46"/>
        <v>98.600000000000648</v>
      </c>
      <c r="AB136" s="6">
        <f t="shared" si="31"/>
        <v>98.600000000000648</v>
      </c>
    </row>
    <row r="137" spans="2:28">
      <c r="B137" s="15">
        <v>116</v>
      </c>
      <c r="C137" s="71">
        <f t="shared" si="49"/>
        <v>98.500000000000654</v>
      </c>
      <c r="D137" s="25">
        <f t="shared" si="47"/>
        <v>222690.00000000745</v>
      </c>
      <c r="E137" s="25">
        <f t="shared" si="32"/>
        <v>-19500.000000000655</v>
      </c>
      <c r="F137" s="25"/>
      <c r="G137" s="25">
        <f t="shared" si="33"/>
        <v>-1911000.0000002363</v>
      </c>
      <c r="H137" s="25">
        <f t="shared" si="34"/>
        <v>222690.00000000745</v>
      </c>
      <c r="I137" s="25">
        <f t="shared" si="26"/>
        <v>196000.00000000655</v>
      </c>
      <c r="J137" s="25">
        <f t="shared" si="27"/>
        <v>695800.00000002573</v>
      </c>
      <c r="K137" s="25">
        <f t="shared" si="28"/>
        <v>906.06608562830604</v>
      </c>
      <c r="L137" s="6">
        <f t="shared" si="35"/>
        <v>98.500000000000654</v>
      </c>
      <c r="M137" s="6">
        <f t="shared" si="36"/>
        <v>98.500000000000654</v>
      </c>
      <c r="N137" s="71">
        <f t="shared" si="48"/>
        <v>98.500000000000654</v>
      </c>
      <c r="O137" s="25">
        <f t="shared" si="37"/>
        <v>-159640.00000000538</v>
      </c>
      <c r="P137" s="25">
        <f t="shared" si="38"/>
        <v>0</v>
      </c>
      <c r="Q137" s="25">
        <f t="shared" si="39"/>
        <v>0</v>
      </c>
      <c r="R137" s="25"/>
      <c r="S137" s="25">
        <f t="shared" si="29"/>
        <v>-159640.00000000538</v>
      </c>
      <c r="T137" s="25">
        <f t="shared" si="30"/>
        <v>0</v>
      </c>
      <c r="U137" s="25">
        <f t="shared" si="40"/>
        <v>0</v>
      </c>
      <c r="V137" s="25">
        <f t="shared" si="41"/>
        <v>-226.62674225960004</v>
      </c>
      <c r="W137" s="6" t="str">
        <f t="shared" si="42"/>
        <v/>
      </c>
      <c r="X137" s="6" t="str">
        <f t="shared" si="43"/>
        <v/>
      </c>
      <c r="Y137" s="4">
        <f t="shared" si="44"/>
        <v>63050.000000002066</v>
      </c>
      <c r="Z137" s="4">
        <f t="shared" si="45"/>
        <v>457.82043218474007</v>
      </c>
      <c r="AA137" s="6">
        <f t="shared" si="46"/>
        <v>98.500000000000654</v>
      </c>
      <c r="AB137" s="6">
        <f t="shared" si="31"/>
        <v>98.500000000000654</v>
      </c>
    </row>
    <row r="138" spans="2:28">
      <c r="B138" s="15">
        <v>117</v>
      </c>
      <c r="C138" s="71">
        <f t="shared" si="49"/>
        <v>98.400000000000659</v>
      </c>
      <c r="D138" s="25">
        <f t="shared" si="47"/>
        <v>221560.00000000751</v>
      </c>
      <c r="E138" s="25">
        <f t="shared" si="32"/>
        <v>-19400.000000000658</v>
      </c>
      <c r="F138" s="25"/>
      <c r="G138" s="25">
        <f t="shared" si="33"/>
        <v>-1891500.0000002359</v>
      </c>
      <c r="H138" s="25">
        <f t="shared" si="34"/>
        <v>221560.00000000751</v>
      </c>
      <c r="I138" s="25">
        <f t="shared" si="26"/>
        <v>195000.00000000661</v>
      </c>
      <c r="J138" s="25">
        <f t="shared" si="27"/>
        <v>691860.00000002608</v>
      </c>
      <c r="K138" s="25">
        <f t="shared" si="28"/>
        <v>902.8932117346003</v>
      </c>
      <c r="L138" s="6">
        <f t="shared" si="35"/>
        <v>98.400000000000659</v>
      </c>
      <c r="M138" s="6">
        <f t="shared" si="36"/>
        <v>98.400000000000659</v>
      </c>
      <c r="N138" s="71">
        <f t="shared" si="48"/>
        <v>98.400000000000659</v>
      </c>
      <c r="O138" s="25">
        <f t="shared" si="37"/>
        <v>-158810.00000000544</v>
      </c>
      <c r="P138" s="25">
        <f t="shared" si="38"/>
        <v>0</v>
      </c>
      <c r="Q138" s="25">
        <f t="shared" si="39"/>
        <v>0</v>
      </c>
      <c r="R138" s="25"/>
      <c r="S138" s="25">
        <f t="shared" si="29"/>
        <v>-158810.00000000544</v>
      </c>
      <c r="T138" s="25">
        <f t="shared" si="30"/>
        <v>0</v>
      </c>
      <c r="U138" s="25">
        <f t="shared" si="40"/>
        <v>0</v>
      </c>
      <c r="V138" s="25">
        <f t="shared" si="41"/>
        <v>-223.47281543070267</v>
      </c>
      <c r="W138" s="6" t="str">
        <f t="shared" si="42"/>
        <v/>
      </c>
      <c r="X138" s="6" t="str">
        <f t="shared" si="43"/>
        <v/>
      </c>
      <c r="Y138" s="4">
        <f t="shared" si="44"/>
        <v>62750.000000002066</v>
      </c>
      <c r="Z138" s="4">
        <f t="shared" si="45"/>
        <v>456.9780762837562</v>
      </c>
      <c r="AA138" s="6">
        <f t="shared" si="46"/>
        <v>98.400000000000659</v>
      </c>
      <c r="AB138" s="6">
        <f t="shared" si="31"/>
        <v>98.400000000000659</v>
      </c>
    </row>
    <row r="139" spans="2:28">
      <c r="B139" s="15">
        <v>118</v>
      </c>
      <c r="C139" s="71">
        <f t="shared" si="49"/>
        <v>98.300000000000665</v>
      </c>
      <c r="D139" s="25">
        <f t="shared" si="47"/>
        <v>220430.00000000757</v>
      </c>
      <c r="E139" s="25">
        <f t="shared" si="32"/>
        <v>-19300.000000000666</v>
      </c>
      <c r="F139" s="25"/>
      <c r="G139" s="25">
        <f t="shared" si="33"/>
        <v>-1872100.0000002354</v>
      </c>
      <c r="H139" s="25">
        <f t="shared" si="34"/>
        <v>220430.00000000757</v>
      </c>
      <c r="I139" s="25">
        <f t="shared" si="26"/>
        <v>194000.00000000666</v>
      </c>
      <c r="J139" s="25">
        <f t="shared" si="27"/>
        <v>687924.00000002619</v>
      </c>
      <c r="K139" s="25">
        <f t="shared" si="28"/>
        <v>899.72033784089456</v>
      </c>
      <c r="L139" s="6">
        <f t="shared" si="35"/>
        <v>98.300000000000665</v>
      </c>
      <c r="M139" s="6">
        <f t="shared" si="36"/>
        <v>98.300000000000665</v>
      </c>
      <c r="N139" s="71">
        <f t="shared" si="48"/>
        <v>98.300000000000665</v>
      </c>
      <c r="O139" s="25">
        <f t="shared" si="37"/>
        <v>-157980.00000000547</v>
      </c>
      <c r="P139" s="25">
        <f t="shared" si="38"/>
        <v>0</v>
      </c>
      <c r="Q139" s="25">
        <f t="shared" si="39"/>
        <v>0</v>
      </c>
      <c r="R139" s="25"/>
      <c r="S139" s="25">
        <f t="shared" si="29"/>
        <v>-157980.00000000547</v>
      </c>
      <c r="T139" s="25">
        <f t="shared" si="30"/>
        <v>0</v>
      </c>
      <c r="U139" s="25">
        <f t="shared" si="40"/>
        <v>0</v>
      </c>
      <c r="V139" s="25">
        <f t="shared" si="41"/>
        <v>-220.31888860180521</v>
      </c>
      <c r="W139" s="6" t="str">
        <f t="shared" si="42"/>
        <v/>
      </c>
      <c r="X139" s="6" t="str">
        <f t="shared" si="43"/>
        <v/>
      </c>
      <c r="Y139" s="4">
        <f t="shared" si="44"/>
        <v>62450.000000002095</v>
      </c>
      <c r="Z139" s="4">
        <f t="shared" si="45"/>
        <v>456.13572038277238</v>
      </c>
      <c r="AA139" s="6">
        <f t="shared" si="46"/>
        <v>98.300000000000665</v>
      </c>
      <c r="AB139" s="6">
        <f t="shared" si="31"/>
        <v>98.300000000000665</v>
      </c>
    </row>
    <row r="140" spans="2:28">
      <c r="B140" s="15">
        <v>119</v>
      </c>
      <c r="C140" s="71">
        <f t="shared" si="49"/>
        <v>98.200000000000671</v>
      </c>
      <c r="D140" s="25">
        <f t="shared" si="47"/>
        <v>219300.00000000763</v>
      </c>
      <c r="E140" s="25">
        <f t="shared" si="32"/>
        <v>-19200.000000000669</v>
      </c>
      <c r="F140" s="25"/>
      <c r="G140" s="25">
        <f t="shared" si="33"/>
        <v>-1852800.0000002347</v>
      </c>
      <c r="H140" s="25">
        <f t="shared" si="34"/>
        <v>219300.00000000763</v>
      </c>
      <c r="I140" s="25">
        <f t="shared" si="26"/>
        <v>193000.00000000669</v>
      </c>
      <c r="J140" s="25">
        <f t="shared" si="27"/>
        <v>683992.00000002643</v>
      </c>
      <c r="K140" s="25">
        <f t="shared" si="28"/>
        <v>896.5474639471887</v>
      </c>
      <c r="L140" s="6">
        <f t="shared" si="35"/>
        <v>98.200000000000671</v>
      </c>
      <c r="M140" s="6">
        <f t="shared" si="36"/>
        <v>98.200000000000671</v>
      </c>
      <c r="N140" s="71">
        <f t="shared" si="48"/>
        <v>98.200000000000671</v>
      </c>
      <c r="O140" s="25">
        <f t="shared" si="37"/>
        <v>-157150.00000000553</v>
      </c>
      <c r="P140" s="25">
        <f t="shared" si="38"/>
        <v>0</v>
      </c>
      <c r="Q140" s="25">
        <f t="shared" si="39"/>
        <v>0</v>
      </c>
      <c r="R140" s="25"/>
      <c r="S140" s="25">
        <f t="shared" si="29"/>
        <v>-157150.00000000553</v>
      </c>
      <c r="T140" s="25">
        <f t="shared" si="30"/>
        <v>0</v>
      </c>
      <c r="U140" s="25">
        <f t="shared" si="40"/>
        <v>0</v>
      </c>
      <c r="V140" s="25">
        <f t="shared" si="41"/>
        <v>-217.16496177290784</v>
      </c>
      <c r="W140" s="6" t="str">
        <f t="shared" si="42"/>
        <v/>
      </c>
      <c r="X140" s="6" t="str">
        <f t="shared" si="43"/>
        <v/>
      </c>
      <c r="Y140" s="4">
        <f t="shared" si="44"/>
        <v>62150.000000002095</v>
      </c>
      <c r="Z140" s="4">
        <f t="shared" si="45"/>
        <v>455.2933644817885</v>
      </c>
      <c r="AA140" s="6">
        <f t="shared" si="46"/>
        <v>98.200000000000671</v>
      </c>
      <c r="AB140" s="6">
        <f t="shared" si="31"/>
        <v>98.200000000000671</v>
      </c>
    </row>
    <row r="141" spans="2:28">
      <c r="B141" s="15">
        <v>120</v>
      </c>
      <c r="C141" s="71">
        <f t="shared" si="49"/>
        <v>98.100000000000676</v>
      </c>
      <c r="D141" s="25">
        <f t="shared" si="47"/>
        <v>218170.00000000768</v>
      </c>
      <c r="E141" s="25">
        <f t="shared" si="32"/>
        <v>-19100.000000000677</v>
      </c>
      <c r="F141" s="25"/>
      <c r="G141" s="25">
        <f t="shared" si="33"/>
        <v>-1833600.0000002342</v>
      </c>
      <c r="H141" s="25">
        <f t="shared" si="34"/>
        <v>218170.00000000768</v>
      </c>
      <c r="I141" s="25">
        <f t="shared" si="26"/>
        <v>192000.00000000675</v>
      </c>
      <c r="J141" s="25">
        <f t="shared" si="27"/>
        <v>680064.00000002654</v>
      </c>
      <c r="K141" s="25">
        <f t="shared" si="28"/>
        <v>893.37459005348308</v>
      </c>
      <c r="L141" s="6">
        <f t="shared" si="35"/>
        <v>98.100000000000676</v>
      </c>
      <c r="M141" s="6">
        <f t="shared" si="36"/>
        <v>98.100000000000676</v>
      </c>
      <c r="N141" s="71">
        <f t="shared" si="48"/>
        <v>98.100000000000676</v>
      </c>
      <c r="O141" s="25">
        <f t="shared" si="37"/>
        <v>-156320.00000000559</v>
      </c>
      <c r="P141" s="25">
        <f t="shared" si="38"/>
        <v>0</v>
      </c>
      <c r="Q141" s="25">
        <f t="shared" si="39"/>
        <v>0</v>
      </c>
      <c r="R141" s="25"/>
      <c r="S141" s="25">
        <f t="shared" si="29"/>
        <v>-156320.00000000559</v>
      </c>
      <c r="T141" s="25">
        <f t="shared" si="30"/>
        <v>0</v>
      </c>
      <c r="U141" s="25">
        <f t="shared" si="40"/>
        <v>0</v>
      </c>
      <c r="V141" s="25">
        <f t="shared" si="41"/>
        <v>-214.01103494401053</v>
      </c>
      <c r="W141" s="6" t="str">
        <f t="shared" si="42"/>
        <v/>
      </c>
      <c r="X141" s="6" t="str">
        <f t="shared" si="43"/>
        <v/>
      </c>
      <c r="Y141" s="4">
        <f t="shared" si="44"/>
        <v>61850.000000002095</v>
      </c>
      <c r="Z141" s="4">
        <f t="shared" si="45"/>
        <v>454.45100858080468</v>
      </c>
      <c r="AA141" s="6">
        <f t="shared" si="46"/>
        <v>98.100000000000676</v>
      </c>
      <c r="AB141" s="6">
        <f t="shared" si="31"/>
        <v>98.100000000000676</v>
      </c>
    </row>
    <row r="142" spans="2:28">
      <c r="B142" s="15">
        <v>121</v>
      </c>
      <c r="C142" s="71">
        <f t="shared" si="49"/>
        <v>98.000000000000682</v>
      </c>
      <c r="D142" s="25">
        <f t="shared" si="47"/>
        <v>217040.00000000777</v>
      </c>
      <c r="E142" s="25">
        <f t="shared" si="32"/>
        <v>-19000.000000000684</v>
      </c>
      <c r="F142" s="25"/>
      <c r="G142" s="25">
        <f t="shared" si="33"/>
        <v>-1814500.0000002333</v>
      </c>
      <c r="H142" s="25">
        <f t="shared" si="34"/>
        <v>217040.00000000777</v>
      </c>
      <c r="I142" s="25">
        <f t="shared" si="26"/>
        <v>191000.00000000681</v>
      </c>
      <c r="J142" s="25">
        <f t="shared" si="27"/>
        <v>676140.00000002666</v>
      </c>
      <c r="K142" s="25">
        <f t="shared" si="28"/>
        <v>890.20171615977745</v>
      </c>
      <c r="L142" s="6">
        <f t="shared" si="35"/>
        <v>98.000000000000682</v>
      </c>
      <c r="M142" s="6">
        <f t="shared" si="36"/>
        <v>98.000000000000682</v>
      </c>
      <c r="N142" s="71">
        <f t="shared" si="48"/>
        <v>98.000000000000682</v>
      </c>
      <c r="O142" s="25">
        <f t="shared" si="37"/>
        <v>-155490.00000000562</v>
      </c>
      <c r="P142" s="25">
        <f t="shared" si="38"/>
        <v>0</v>
      </c>
      <c r="Q142" s="25">
        <f t="shared" si="39"/>
        <v>0</v>
      </c>
      <c r="R142" s="25"/>
      <c r="S142" s="25">
        <f t="shared" si="29"/>
        <v>-155490.00000000562</v>
      </c>
      <c r="T142" s="25">
        <f t="shared" si="30"/>
        <v>0</v>
      </c>
      <c r="U142" s="25">
        <f t="shared" si="40"/>
        <v>0</v>
      </c>
      <c r="V142" s="25">
        <f t="shared" si="41"/>
        <v>-210.85710811511308</v>
      </c>
      <c r="W142" s="6" t="str">
        <f t="shared" si="42"/>
        <v/>
      </c>
      <c r="X142" s="6" t="str">
        <f t="shared" si="43"/>
        <v/>
      </c>
      <c r="Y142" s="4">
        <f t="shared" si="44"/>
        <v>61550.000000002154</v>
      </c>
      <c r="Z142" s="4">
        <f t="shared" si="45"/>
        <v>453.60865267982098</v>
      </c>
      <c r="AA142" s="6">
        <f t="shared" si="46"/>
        <v>98.000000000000682</v>
      </c>
      <c r="AB142" s="6">
        <f t="shared" si="31"/>
        <v>98.000000000000682</v>
      </c>
    </row>
    <row r="143" spans="2:28">
      <c r="B143" s="15">
        <v>122</v>
      </c>
      <c r="C143" s="71">
        <f t="shared" si="49"/>
        <v>97.900000000000688</v>
      </c>
      <c r="D143" s="25">
        <f t="shared" si="47"/>
        <v>215910.00000000783</v>
      </c>
      <c r="E143" s="25">
        <f t="shared" si="32"/>
        <v>-18900.000000000688</v>
      </c>
      <c r="F143" s="25"/>
      <c r="G143" s="25">
        <f t="shared" si="33"/>
        <v>-1795500.0000002326</v>
      </c>
      <c r="H143" s="25">
        <f t="shared" si="34"/>
        <v>215910.00000000783</v>
      </c>
      <c r="I143" s="25">
        <f t="shared" si="26"/>
        <v>190000.00000000687</v>
      </c>
      <c r="J143" s="25">
        <f t="shared" si="27"/>
        <v>672220.00000002701</v>
      </c>
      <c r="K143" s="25">
        <f t="shared" si="28"/>
        <v>887.02884226607159</v>
      </c>
      <c r="L143" s="6">
        <f t="shared" si="35"/>
        <v>97.900000000000688</v>
      </c>
      <c r="M143" s="6">
        <f t="shared" si="36"/>
        <v>97.900000000000688</v>
      </c>
      <c r="N143" s="71">
        <f t="shared" si="48"/>
        <v>97.900000000000688</v>
      </c>
      <c r="O143" s="25">
        <f t="shared" si="37"/>
        <v>-154660.00000000568</v>
      </c>
      <c r="P143" s="25">
        <f t="shared" si="38"/>
        <v>0</v>
      </c>
      <c r="Q143" s="25">
        <f t="shared" si="39"/>
        <v>0</v>
      </c>
      <c r="R143" s="25"/>
      <c r="S143" s="25">
        <f t="shared" si="29"/>
        <v>-154660.00000000568</v>
      </c>
      <c r="T143" s="25">
        <f t="shared" si="30"/>
        <v>0</v>
      </c>
      <c r="U143" s="25">
        <f t="shared" si="40"/>
        <v>0</v>
      </c>
      <c r="V143" s="25">
        <f t="shared" si="41"/>
        <v>-207.70318128621571</v>
      </c>
      <c r="W143" s="6" t="str">
        <f t="shared" si="42"/>
        <v/>
      </c>
      <c r="X143" s="6" t="str">
        <f t="shared" si="43"/>
        <v/>
      </c>
      <c r="Y143" s="4">
        <f t="shared" si="44"/>
        <v>61250.000000002154</v>
      </c>
      <c r="Z143" s="4">
        <f t="shared" si="45"/>
        <v>452.76629677883705</v>
      </c>
      <c r="AA143" s="6">
        <f t="shared" si="46"/>
        <v>97.900000000000688</v>
      </c>
      <c r="AB143" s="6">
        <f t="shared" si="31"/>
        <v>97.900000000000688</v>
      </c>
    </row>
    <row r="144" spans="2:28">
      <c r="B144" s="15">
        <v>123</v>
      </c>
      <c r="C144" s="71">
        <f t="shared" si="49"/>
        <v>97.800000000000693</v>
      </c>
      <c r="D144" s="25">
        <f t="shared" si="47"/>
        <v>214780.00000000789</v>
      </c>
      <c r="E144" s="25">
        <f t="shared" si="32"/>
        <v>-18800.000000000695</v>
      </c>
      <c r="F144" s="25"/>
      <c r="G144" s="25">
        <f t="shared" si="33"/>
        <v>-1776600.0000002321</v>
      </c>
      <c r="H144" s="25">
        <f t="shared" si="34"/>
        <v>214780.00000000789</v>
      </c>
      <c r="I144" s="25">
        <f t="shared" si="26"/>
        <v>189000.00000000693</v>
      </c>
      <c r="J144" s="25">
        <f t="shared" si="27"/>
        <v>668304.00000002712</v>
      </c>
      <c r="K144" s="25">
        <f t="shared" si="28"/>
        <v>883.85596837236585</v>
      </c>
      <c r="L144" s="6">
        <f t="shared" si="35"/>
        <v>97.800000000000693</v>
      </c>
      <c r="M144" s="6">
        <f t="shared" si="36"/>
        <v>97.800000000000693</v>
      </c>
      <c r="N144" s="71">
        <f t="shared" si="48"/>
        <v>97.800000000000693</v>
      </c>
      <c r="O144" s="25">
        <f t="shared" si="37"/>
        <v>-153830.0000000057</v>
      </c>
      <c r="P144" s="25">
        <f t="shared" si="38"/>
        <v>0</v>
      </c>
      <c r="Q144" s="25">
        <f t="shared" si="39"/>
        <v>0</v>
      </c>
      <c r="R144" s="25"/>
      <c r="S144" s="25">
        <f t="shared" si="29"/>
        <v>-153830.0000000057</v>
      </c>
      <c r="T144" s="25">
        <f t="shared" si="30"/>
        <v>0</v>
      </c>
      <c r="U144" s="25">
        <f t="shared" si="40"/>
        <v>0</v>
      </c>
      <c r="V144" s="25">
        <f t="shared" si="41"/>
        <v>-204.54925445731823</v>
      </c>
      <c r="W144" s="6" t="str">
        <f t="shared" si="42"/>
        <v/>
      </c>
      <c r="X144" s="6" t="str">
        <f t="shared" si="43"/>
        <v/>
      </c>
      <c r="Y144" s="4">
        <f t="shared" si="44"/>
        <v>60950.000000002183</v>
      </c>
      <c r="Z144" s="4">
        <f t="shared" si="45"/>
        <v>451.92394087785328</v>
      </c>
      <c r="AA144" s="6">
        <f t="shared" si="46"/>
        <v>97.800000000000693</v>
      </c>
      <c r="AB144" s="6">
        <f t="shared" si="31"/>
        <v>97.800000000000693</v>
      </c>
    </row>
    <row r="145" spans="2:28">
      <c r="B145" s="15">
        <v>124</v>
      </c>
      <c r="C145" s="71">
        <f t="shared" si="49"/>
        <v>97.700000000000699</v>
      </c>
      <c r="D145" s="25">
        <f t="shared" si="47"/>
        <v>213650.00000000795</v>
      </c>
      <c r="E145" s="25">
        <f t="shared" si="32"/>
        <v>-18700.000000000698</v>
      </c>
      <c r="F145" s="25"/>
      <c r="G145" s="25">
        <f t="shared" si="33"/>
        <v>-1739100.0000002303</v>
      </c>
      <c r="H145" s="25">
        <f t="shared" si="34"/>
        <v>213650.00000000795</v>
      </c>
      <c r="I145" s="25">
        <f t="shared" si="26"/>
        <v>188000.00000000698</v>
      </c>
      <c r="J145" s="25">
        <f t="shared" si="27"/>
        <v>664392.00000002736</v>
      </c>
      <c r="K145" s="25">
        <f t="shared" si="28"/>
        <v>880.68309447866011</v>
      </c>
      <c r="L145" s="6">
        <f t="shared" si="35"/>
        <v>97.700000000000699</v>
      </c>
      <c r="M145" s="6">
        <f t="shared" si="36"/>
        <v>97.700000000000699</v>
      </c>
      <c r="N145" s="71">
        <f t="shared" si="48"/>
        <v>97.700000000000699</v>
      </c>
      <c r="O145" s="25">
        <f t="shared" si="37"/>
        <v>-153000.00000000576</v>
      </c>
      <c r="P145" s="25">
        <f t="shared" si="38"/>
        <v>0</v>
      </c>
      <c r="Q145" s="25">
        <f t="shared" si="39"/>
        <v>0</v>
      </c>
      <c r="R145" s="25"/>
      <c r="S145" s="25">
        <f t="shared" si="29"/>
        <v>-153000.00000000576</v>
      </c>
      <c r="T145" s="25">
        <f t="shared" si="30"/>
        <v>0</v>
      </c>
      <c r="U145" s="25">
        <f t="shared" si="40"/>
        <v>0</v>
      </c>
      <c r="V145" s="25">
        <f t="shared" si="41"/>
        <v>-201.39532762842092</v>
      </c>
      <c r="W145" s="6" t="str">
        <f t="shared" si="42"/>
        <v/>
      </c>
      <c r="X145" s="6" t="str">
        <f t="shared" si="43"/>
        <v/>
      </c>
      <c r="Y145" s="4">
        <f t="shared" si="44"/>
        <v>60650.000000002183</v>
      </c>
      <c r="Z145" s="4">
        <f t="shared" si="45"/>
        <v>451.08158497686935</v>
      </c>
      <c r="AA145" s="6">
        <f t="shared" si="46"/>
        <v>97.700000000000699</v>
      </c>
      <c r="AB145" s="6">
        <f t="shared" si="31"/>
        <v>97.700000000000699</v>
      </c>
    </row>
    <row r="146" spans="2:28">
      <c r="B146" s="15">
        <v>125</v>
      </c>
      <c r="C146" s="71">
        <f t="shared" si="49"/>
        <v>97.600000000000705</v>
      </c>
      <c r="D146" s="25">
        <f t="shared" si="47"/>
        <v>212520.000000008</v>
      </c>
      <c r="E146" s="25">
        <f t="shared" si="32"/>
        <v>-18600.000000000706</v>
      </c>
      <c r="F146" s="25"/>
      <c r="G146" s="25">
        <f t="shared" si="33"/>
        <v>-1739100.0000002303</v>
      </c>
      <c r="H146" s="25">
        <f t="shared" si="34"/>
        <v>212520.000000008</v>
      </c>
      <c r="I146" s="25">
        <f t="shared" si="26"/>
        <v>187000.00000000704</v>
      </c>
      <c r="J146" s="25">
        <f t="shared" si="27"/>
        <v>660484.00000002747</v>
      </c>
      <c r="K146" s="25">
        <f>($D$3+H146)/$I$3*100</f>
        <v>877.51022058495437</v>
      </c>
      <c r="L146" s="6">
        <f t="shared" si="35"/>
        <v>97.600000000000705</v>
      </c>
      <c r="M146" s="6">
        <f t="shared" si="36"/>
        <v>97.600000000000705</v>
      </c>
      <c r="N146" s="71">
        <f t="shared" si="48"/>
        <v>97.600000000000705</v>
      </c>
      <c r="O146" s="25">
        <f t="shared" si="37"/>
        <v>-152170.00000000582</v>
      </c>
      <c r="P146" s="25">
        <f t="shared" si="38"/>
        <v>0</v>
      </c>
      <c r="Q146" s="25">
        <f t="shared" si="39"/>
        <v>0</v>
      </c>
      <c r="R146" s="25"/>
      <c r="S146" s="25">
        <f t="shared" si="29"/>
        <v>-152170.00000000582</v>
      </c>
      <c r="T146" s="25">
        <f t="shared" si="30"/>
        <v>0</v>
      </c>
      <c r="U146" s="25">
        <f t="shared" si="40"/>
        <v>0</v>
      </c>
      <c r="V146" s="25">
        <f t="shared" si="41"/>
        <v>-198.24140079952355</v>
      </c>
      <c r="W146" s="6" t="str">
        <f t="shared" si="42"/>
        <v/>
      </c>
      <c r="X146" s="6" t="str">
        <f t="shared" si="43"/>
        <v/>
      </c>
      <c r="Y146" s="4">
        <f t="shared" si="44"/>
        <v>60350.000000002183</v>
      </c>
      <c r="Z146" s="4">
        <f t="shared" si="45"/>
        <v>450.23922907588553</v>
      </c>
      <c r="AA146" s="6">
        <f t="shared" si="46"/>
        <v>97.600000000000705</v>
      </c>
      <c r="AB146" s="6">
        <f t="shared" si="31"/>
        <v>97.600000000000705</v>
      </c>
    </row>
    <row r="147" spans="2:28">
      <c r="B147" s="15">
        <v>126</v>
      </c>
      <c r="C147" s="71">
        <f t="shared" si="49"/>
        <v>97.500000000000711</v>
      </c>
      <c r="D147" s="25">
        <f t="shared" si="47"/>
        <v>211390.00000000809</v>
      </c>
      <c r="E147" s="25">
        <f t="shared" si="32"/>
        <v>-18500.000000000709</v>
      </c>
      <c r="F147" s="25"/>
      <c r="G147" s="25">
        <f t="shared" si="33"/>
        <v>-1720500.0000002293</v>
      </c>
      <c r="H147" s="25">
        <f t="shared" si="34"/>
        <v>211390.00000000809</v>
      </c>
      <c r="I147" s="25">
        <f t="shared" si="26"/>
        <v>186000.0000000071</v>
      </c>
      <c r="J147" s="25">
        <f t="shared" si="27"/>
        <v>656580.00000002771</v>
      </c>
      <c r="K147" s="25">
        <f t="shared" ref="K147:K210" si="50">($D$3+H147)/$I$3*100</f>
        <v>874.33734669124874</v>
      </c>
      <c r="L147" s="6">
        <f t="shared" si="35"/>
        <v>97.500000000000711</v>
      </c>
      <c r="M147" s="6">
        <f t="shared" si="36"/>
        <v>97.500000000000711</v>
      </c>
      <c r="N147" s="71">
        <f t="shared" si="48"/>
        <v>97.500000000000711</v>
      </c>
      <c r="O147" s="25">
        <f t="shared" si="37"/>
        <v>-151340.00000000585</v>
      </c>
      <c r="P147" s="25">
        <f t="shared" si="38"/>
        <v>0</v>
      </c>
      <c r="Q147" s="25">
        <f t="shared" si="39"/>
        <v>0</v>
      </c>
      <c r="R147" s="25"/>
      <c r="S147" s="25">
        <f t="shared" si="29"/>
        <v>-151340.00000000585</v>
      </c>
      <c r="T147" s="25">
        <f t="shared" si="30"/>
        <v>0</v>
      </c>
      <c r="U147" s="25">
        <f t="shared" si="40"/>
        <v>0</v>
      </c>
      <c r="V147" s="25">
        <f t="shared" si="41"/>
        <v>-195.08747397062609</v>
      </c>
      <c r="W147" s="6" t="str">
        <f t="shared" si="42"/>
        <v/>
      </c>
      <c r="X147" s="6" t="str">
        <f t="shared" si="43"/>
        <v/>
      </c>
      <c r="Y147" s="4">
        <f t="shared" si="44"/>
        <v>60050.000000002241</v>
      </c>
      <c r="Z147" s="4">
        <f t="shared" si="45"/>
        <v>449.39687317490183</v>
      </c>
      <c r="AA147" s="6">
        <f t="shared" si="46"/>
        <v>97.500000000000711</v>
      </c>
      <c r="AB147" s="6">
        <f t="shared" si="31"/>
        <v>97.500000000000711</v>
      </c>
    </row>
    <row r="148" spans="2:28">
      <c r="B148" s="15">
        <v>127</v>
      </c>
      <c r="C148" s="71">
        <f t="shared" si="49"/>
        <v>97.400000000000716</v>
      </c>
      <c r="D148" s="25">
        <f t="shared" si="47"/>
        <v>210260.00000000815</v>
      </c>
      <c r="E148" s="25">
        <f t="shared" si="32"/>
        <v>-18400.000000000717</v>
      </c>
      <c r="F148" s="25"/>
      <c r="G148" s="25">
        <f t="shared" si="33"/>
        <v>-1702000.0000002284</v>
      </c>
      <c r="H148" s="25">
        <f t="shared" si="34"/>
        <v>210260.00000000815</v>
      </c>
      <c r="I148" s="25">
        <f t="shared" si="26"/>
        <v>185000.00000000716</v>
      </c>
      <c r="J148" s="25">
        <f t="shared" si="27"/>
        <v>652680.00000002794</v>
      </c>
      <c r="K148" s="25">
        <f t="shared" si="50"/>
        <v>871.16447279754289</v>
      </c>
      <c r="L148" s="6">
        <f t="shared" si="35"/>
        <v>97.400000000000716</v>
      </c>
      <c r="M148" s="6">
        <f t="shared" si="36"/>
        <v>97.400000000000716</v>
      </c>
      <c r="N148" s="71">
        <f t="shared" si="48"/>
        <v>97.400000000000716</v>
      </c>
      <c r="O148" s="25">
        <f t="shared" si="37"/>
        <v>-150510.00000000591</v>
      </c>
      <c r="P148" s="25">
        <f t="shared" si="38"/>
        <v>0</v>
      </c>
      <c r="Q148" s="25">
        <f t="shared" si="39"/>
        <v>0</v>
      </c>
      <c r="R148" s="25"/>
      <c r="S148" s="25">
        <f t="shared" si="29"/>
        <v>-150510.00000000591</v>
      </c>
      <c r="T148" s="25">
        <f t="shared" si="30"/>
        <v>0</v>
      </c>
      <c r="U148" s="25">
        <f t="shared" si="40"/>
        <v>0</v>
      </c>
      <c r="V148" s="25">
        <f t="shared" si="41"/>
        <v>-191.93354714172875</v>
      </c>
      <c r="W148" s="6" t="str">
        <f t="shared" si="42"/>
        <v/>
      </c>
      <c r="X148" s="6" t="str">
        <f t="shared" si="43"/>
        <v/>
      </c>
      <c r="Y148" s="4">
        <f t="shared" si="44"/>
        <v>59750.000000002241</v>
      </c>
      <c r="Z148" s="4">
        <f t="shared" si="45"/>
        <v>448.55451727391795</v>
      </c>
      <c r="AA148" s="6">
        <f t="shared" si="46"/>
        <v>97.400000000000716</v>
      </c>
      <c r="AB148" s="6">
        <f t="shared" si="31"/>
        <v>97.400000000000716</v>
      </c>
    </row>
    <row r="149" spans="2:28">
      <c r="B149" s="15">
        <v>128</v>
      </c>
      <c r="C149" s="71">
        <f t="shared" si="49"/>
        <v>97.300000000000722</v>
      </c>
      <c r="D149" s="25">
        <f t="shared" si="47"/>
        <v>209130.00000000821</v>
      </c>
      <c r="E149" s="25">
        <f t="shared" si="32"/>
        <v>-18300.00000000072</v>
      </c>
      <c r="F149" s="25"/>
      <c r="G149" s="25">
        <f t="shared" si="33"/>
        <v>-1683600.0000002275</v>
      </c>
      <c r="H149" s="25">
        <f t="shared" si="34"/>
        <v>209130.00000000821</v>
      </c>
      <c r="I149" s="25">
        <f t="shared" si="26"/>
        <v>184000.00000000722</v>
      </c>
      <c r="J149" s="25">
        <f t="shared" si="27"/>
        <v>648784.00000002806</v>
      </c>
      <c r="K149" s="25">
        <f t="shared" si="50"/>
        <v>867.99159890383726</v>
      </c>
      <c r="L149" s="6">
        <f t="shared" si="35"/>
        <v>97.300000000000722</v>
      </c>
      <c r="M149" s="6">
        <f t="shared" si="36"/>
        <v>97.300000000000722</v>
      </c>
      <c r="N149" s="71">
        <f t="shared" si="48"/>
        <v>97.300000000000722</v>
      </c>
      <c r="O149" s="25">
        <f t="shared" si="37"/>
        <v>-149680.00000000597</v>
      </c>
      <c r="P149" s="25">
        <f t="shared" si="38"/>
        <v>0</v>
      </c>
      <c r="Q149" s="25">
        <f t="shared" si="39"/>
        <v>0</v>
      </c>
      <c r="R149" s="25"/>
      <c r="S149" s="25">
        <f t="shared" si="29"/>
        <v>-149680.00000000597</v>
      </c>
      <c r="T149" s="25">
        <f t="shared" si="30"/>
        <v>0</v>
      </c>
      <c r="U149" s="25">
        <f t="shared" si="40"/>
        <v>0</v>
      </c>
      <c r="V149" s="25">
        <f t="shared" si="41"/>
        <v>-188.77962031283141</v>
      </c>
      <c r="W149" s="6" t="str">
        <f t="shared" si="42"/>
        <v/>
      </c>
      <c r="X149" s="6" t="str">
        <f t="shared" si="43"/>
        <v/>
      </c>
      <c r="Y149" s="4">
        <f t="shared" si="44"/>
        <v>59450.000000002241</v>
      </c>
      <c r="Z149" s="4">
        <f t="shared" si="45"/>
        <v>447.71216137293408</v>
      </c>
      <c r="AA149" s="6">
        <f t="shared" si="46"/>
        <v>97.300000000000722</v>
      </c>
      <c r="AB149" s="6">
        <f t="shared" si="31"/>
        <v>97.300000000000722</v>
      </c>
    </row>
    <row r="150" spans="2:28">
      <c r="B150" s="15">
        <v>129</v>
      </c>
      <c r="C150" s="71">
        <f t="shared" si="49"/>
        <v>97.200000000000728</v>
      </c>
      <c r="D150" s="25">
        <f t="shared" si="47"/>
        <v>208000.00000000827</v>
      </c>
      <c r="E150" s="25">
        <f t="shared" si="32"/>
        <v>-18200.000000000728</v>
      </c>
      <c r="F150" s="25"/>
      <c r="G150" s="25">
        <f t="shared" si="33"/>
        <v>-1665300.0000002268</v>
      </c>
      <c r="H150" s="25">
        <f t="shared" si="34"/>
        <v>208000.00000000827</v>
      </c>
      <c r="I150" s="25">
        <f t="shared" ref="I150:I213" si="51">IF((C150-$D$11)/$D$7*$D$6+$D$6&gt;=0,(C150-$D$11)/$D$7*$D$6+$D$6,0)</f>
        <v>183000.00000000728</v>
      </c>
      <c r="J150" s="25">
        <f t="shared" ref="J150:J213" si="52">I150*(C150+$D$11)/2/$D$4</f>
        <v>644892.00000002829</v>
      </c>
      <c r="K150" s="25">
        <f t="shared" si="50"/>
        <v>864.8187250101314</v>
      </c>
      <c r="L150" s="6">
        <f t="shared" si="35"/>
        <v>97.200000000000728</v>
      </c>
      <c r="M150" s="6">
        <f t="shared" si="36"/>
        <v>97.200000000000728</v>
      </c>
      <c r="N150" s="71">
        <f t="shared" si="48"/>
        <v>97.200000000000728</v>
      </c>
      <c r="O150" s="25">
        <f t="shared" si="37"/>
        <v>-148850.000000006</v>
      </c>
      <c r="P150" s="25">
        <f t="shared" si="38"/>
        <v>0</v>
      </c>
      <c r="Q150" s="25">
        <f t="shared" si="39"/>
        <v>0</v>
      </c>
      <c r="R150" s="25"/>
      <c r="S150" s="25">
        <f t="shared" ref="S150:S213" si="53">O150</f>
        <v>-148850.000000006</v>
      </c>
      <c r="T150" s="25">
        <f t="shared" ref="T150:T213" si="54">IF(($P$11-N150)/$P$7*$P$6+$P$6&gt;=0,($P$11-N150)/$P$7*$P$6+$P$6,0)</f>
        <v>0</v>
      </c>
      <c r="U150" s="25">
        <f t="shared" si="40"/>
        <v>0</v>
      </c>
      <c r="V150" s="25">
        <f t="shared" si="41"/>
        <v>-185.62569348393393</v>
      </c>
      <c r="W150" s="6" t="str">
        <f t="shared" si="42"/>
        <v/>
      </c>
      <c r="X150" s="6" t="str">
        <f t="shared" si="43"/>
        <v/>
      </c>
      <c r="Y150" s="4">
        <f t="shared" si="44"/>
        <v>59150.00000000227</v>
      </c>
      <c r="Z150" s="4">
        <f t="shared" si="45"/>
        <v>446.86980547195026</v>
      </c>
      <c r="AA150" s="6">
        <f t="shared" si="46"/>
        <v>97.200000000000728</v>
      </c>
      <c r="AB150" s="6">
        <f t="shared" ref="AB150:AB213" si="55">IF(Y150&gt;-1,N150,"")</f>
        <v>97.200000000000728</v>
      </c>
    </row>
    <row r="151" spans="2:28">
      <c r="B151" s="15">
        <v>130</v>
      </c>
      <c r="C151" s="71">
        <f t="shared" si="49"/>
        <v>97.100000000000733</v>
      </c>
      <c r="D151" s="25">
        <f t="shared" si="47"/>
        <v>206870.00000000832</v>
      </c>
      <c r="E151" s="25">
        <f t="shared" ref="E151:E214" si="56">IF(($D$11-C151)*$D$6&lt;=0,($D$11-C151)*$D$6,0)</f>
        <v>-18100.000000000735</v>
      </c>
      <c r="F151" s="25"/>
      <c r="G151" s="25">
        <f t="shared" ref="G151:G214" si="57">SUMIF($E$22:$E$1021,"&gt;="&amp;E151)</f>
        <v>-1647100.0000002261</v>
      </c>
      <c r="H151" s="25">
        <f t="shared" ref="H151:H214" si="58">D151</f>
        <v>206870.00000000832</v>
      </c>
      <c r="I151" s="25">
        <f t="shared" si="51"/>
        <v>182000.00000000733</v>
      </c>
      <c r="J151" s="25">
        <f t="shared" si="52"/>
        <v>641004.00000002852</v>
      </c>
      <c r="K151" s="25">
        <f t="shared" si="50"/>
        <v>861.64585111642577</v>
      </c>
      <c r="L151" s="6">
        <f t="shared" ref="L151:L214" si="59">IF(K151&gt;100,C151,"")</f>
        <v>97.100000000000733</v>
      </c>
      <c r="M151" s="6">
        <f t="shared" ref="M151:M214" si="60">IF(H151&gt;-1,C151,"")</f>
        <v>97.100000000000733</v>
      </c>
      <c r="N151" s="71">
        <f t="shared" si="48"/>
        <v>97.100000000000733</v>
      </c>
      <c r="O151" s="25">
        <f t="shared" ref="O151:O214" si="61">($P$10-C151)*$P$5</f>
        <v>-148020.00000000605</v>
      </c>
      <c r="P151" s="25">
        <f t="shared" ref="P151:P214" si="62">IF((N151-$P$11)*$P$6&lt;=0,(N151-$P$11)*$P$6,0)</f>
        <v>0</v>
      </c>
      <c r="Q151" s="25">
        <f t="shared" ref="Q151:Q214" si="63">SUMIF($P$22:$P$1021,"&gt;="&amp;P151)</f>
        <v>0</v>
      </c>
      <c r="R151" s="25"/>
      <c r="S151" s="25">
        <f t="shared" si="53"/>
        <v>-148020.00000000605</v>
      </c>
      <c r="T151" s="25">
        <f t="shared" si="54"/>
        <v>0</v>
      </c>
      <c r="U151" s="25">
        <f t="shared" ref="U151:U214" si="64">T151*(N151+$P$11)/2/$P$4</f>
        <v>0</v>
      </c>
      <c r="V151" s="25">
        <f t="shared" ref="V151:V214" si="65">($P$3+S151)/$U$3*100</f>
        <v>-182.47176665503659</v>
      </c>
      <c r="W151" s="6" t="str">
        <f t="shared" ref="W151:W214" si="66">IF(V151&gt;100,N151,"")</f>
        <v/>
      </c>
      <c r="X151" s="6" t="str">
        <f t="shared" ref="X151:X214" si="67">IF(S151&gt;-1,N151,"")</f>
        <v/>
      </c>
      <c r="Y151" s="4">
        <f t="shared" ref="Y151:Y214" si="68">H151+S151</f>
        <v>58850.00000000227</v>
      </c>
      <c r="Z151" s="4">
        <f t="shared" ref="Z151:Z214" si="69">($P$3+Y151)/IF($I$3&gt;=$U$3,$I$3,$U$3)*100</f>
        <v>446.02744957096644</v>
      </c>
      <c r="AA151" s="6">
        <f t="shared" ref="AA151:AA214" si="70">IF(Z151&gt;100,N151,"")</f>
        <v>97.100000000000733</v>
      </c>
      <c r="AB151" s="6">
        <f t="shared" si="55"/>
        <v>97.100000000000733</v>
      </c>
    </row>
    <row r="152" spans="2:28">
      <c r="B152" s="15">
        <v>131</v>
      </c>
      <c r="C152" s="71">
        <f t="shared" si="49"/>
        <v>97.000000000000739</v>
      </c>
      <c r="D152" s="25">
        <f t="shared" ref="D152:D403" si="71">(C152-$D$10)*$D$5</f>
        <v>205740.00000000841</v>
      </c>
      <c r="E152" s="25">
        <f t="shared" si="56"/>
        <v>-18000.000000000739</v>
      </c>
      <c r="F152" s="25"/>
      <c r="G152" s="25">
        <f t="shared" si="57"/>
        <v>-1629000.0000002254</v>
      </c>
      <c r="H152" s="25">
        <f t="shared" si="58"/>
        <v>205740.00000000841</v>
      </c>
      <c r="I152" s="25">
        <f t="shared" si="51"/>
        <v>181000.00000000739</v>
      </c>
      <c r="J152" s="25">
        <f t="shared" si="52"/>
        <v>637120.00000002864</v>
      </c>
      <c r="K152" s="25">
        <f t="shared" si="50"/>
        <v>858.47297722271992</v>
      </c>
      <c r="L152" s="6">
        <f t="shared" si="59"/>
        <v>97.000000000000739</v>
      </c>
      <c r="M152" s="6">
        <f t="shared" si="60"/>
        <v>97.000000000000739</v>
      </c>
      <c r="N152" s="71">
        <f t="shared" ref="N152:N215" si="72">N151-$P$7</f>
        <v>97.000000000000739</v>
      </c>
      <c r="O152" s="25">
        <f t="shared" si="61"/>
        <v>-147190.00000000608</v>
      </c>
      <c r="P152" s="25">
        <f t="shared" si="62"/>
        <v>0</v>
      </c>
      <c r="Q152" s="25">
        <f t="shared" si="63"/>
        <v>0</v>
      </c>
      <c r="R152" s="25"/>
      <c r="S152" s="25">
        <f t="shared" si="53"/>
        <v>-147190.00000000608</v>
      </c>
      <c r="T152" s="25">
        <f t="shared" si="54"/>
        <v>0</v>
      </c>
      <c r="U152" s="25">
        <f t="shared" si="64"/>
        <v>0</v>
      </c>
      <c r="V152" s="25">
        <f t="shared" si="65"/>
        <v>-179.31783982613914</v>
      </c>
      <c r="W152" s="6" t="str">
        <f t="shared" si="66"/>
        <v/>
      </c>
      <c r="X152" s="6" t="str">
        <f t="shared" si="67"/>
        <v/>
      </c>
      <c r="Y152" s="4">
        <f t="shared" si="68"/>
        <v>58550.000000002328</v>
      </c>
      <c r="Z152" s="4">
        <f t="shared" si="69"/>
        <v>445.18509366998273</v>
      </c>
      <c r="AA152" s="6">
        <f t="shared" si="70"/>
        <v>97.000000000000739</v>
      </c>
      <c r="AB152" s="6">
        <f t="shared" si="55"/>
        <v>97.000000000000739</v>
      </c>
    </row>
    <row r="153" spans="2:28">
      <c r="B153" s="15">
        <v>132</v>
      </c>
      <c r="C153" s="71">
        <f t="shared" ref="C153:C216" si="73">C152-$D$7</f>
        <v>96.900000000000745</v>
      </c>
      <c r="D153" s="25">
        <f t="shared" si="71"/>
        <v>204610.00000000847</v>
      </c>
      <c r="E153" s="25">
        <f t="shared" si="56"/>
        <v>-17900.000000000746</v>
      </c>
      <c r="F153" s="25"/>
      <c r="G153" s="25">
        <f t="shared" si="57"/>
        <v>-1611000.0000002247</v>
      </c>
      <c r="H153" s="25">
        <f t="shared" si="58"/>
        <v>204610.00000000847</v>
      </c>
      <c r="I153" s="25">
        <f t="shared" si="51"/>
        <v>180000.00000000745</v>
      </c>
      <c r="J153" s="25">
        <f t="shared" si="52"/>
        <v>633240.00000002887</v>
      </c>
      <c r="K153" s="25">
        <f t="shared" si="50"/>
        <v>855.30010332901441</v>
      </c>
      <c r="L153" s="6">
        <f t="shared" si="59"/>
        <v>96.900000000000745</v>
      </c>
      <c r="M153" s="6">
        <f t="shared" si="60"/>
        <v>96.900000000000745</v>
      </c>
      <c r="N153" s="71">
        <f t="shared" si="72"/>
        <v>96.900000000000745</v>
      </c>
      <c r="O153" s="25">
        <f t="shared" si="61"/>
        <v>-146360.00000000614</v>
      </c>
      <c r="P153" s="25">
        <f t="shared" si="62"/>
        <v>0</v>
      </c>
      <c r="Q153" s="25">
        <f t="shared" si="63"/>
        <v>0</v>
      </c>
      <c r="R153" s="25"/>
      <c r="S153" s="25">
        <f t="shared" si="53"/>
        <v>-146360.00000000614</v>
      </c>
      <c r="T153" s="25">
        <f t="shared" si="54"/>
        <v>0</v>
      </c>
      <c r="U153" s="25">
        <f t="shared" si="64"/>
        <v>0</v>
      </c>
      <c r="V153" s="25">
        <f t="shared" si="65"/>
        <v>-176.16391299724179</v>
      </c>
      <c r="W153" s="6" t="str">
        <f t="shared" si="66"/>
        <v/>
      </c>
      <c r="X153" s="6" t="str">
        <f t="shared" si="67"/>
        <v/>
      </c>
      <c r="Y153" s="4">
        <f t="shared" si="68"/>
        <v>58250.000000002328</v>
      </c>
      <c r="Z153" s="4">
        <f t="shared" si="69"/>
        <v>444.34273776899886</v>
      </c>
      <c r="AA153" s="6">
        <f t="shared" si="70"/>
        <v>96.900000000000745</v>
      </c>
      <c r="AB153" s="6">
        <f t="shared" si="55"/>
        <v>96.900000000000745</v>
      </c>
    </row>
    <row r="154" spans="2:28">
      <c r="B154" s="15">
        <v>133</v>
      </c>
      <c r="C154" s="71">
        <f t="shared" si="73"/>
        <v>96.80000000000075</v>
      </c>
      <c r="D154" s="25">
        <f t="shared" si="71"/>
        <v>203480.00000000853</v>
      </c>
      <c r="E154" s="25">
        <f t="shared" si="56"/>
        <v>-17800.000000000749</v>
      </c>
      <c r="F154" s="25"/>
      <c r="G154" s="25">
        <f t="shared" si="57"/>
        <v>-1593100.0000002238</v>
      </c>
      <c r="H154" s="25">
        <f t="shared" si="58"/>
        <v>203480.00000000853</v>
      </c>
      <c r="I154" s="25">
        <f t="shared" si="51"/>
        <v>179000.00000000751</v>
      </c>
      <c r="J154" s="25">
        <f t="shared" si="52"/>
        <v>629364.0000000291</v>
      </c>
      <c r="K154" s="25">
        <f t="shared" si="50"/>
        <v>852.12722943530844</v>
      </c>
      <c r="L154" s="6">
        <f t="shared" si="59"/>
        <v>96.80000000000075</v>
      </c>
      <c r="M154" s="6">
        <f t="shared" si="60"/>
        <v>96.80000000000075</v>
      </c>
      <c r="N154" s="71">
        <f t="shared" si="72"/>
        <v>96.80000000000075</v>
      </c>
      <c r="O154" s="25">
        <f t="shared" si="61"/>
        <v>-145530.0000000062</v>
      </c>
      <c r="P154" s="25">
        <f t="shared" si="62"/>
        <v>0</v>
      </c>
      <c r="Q154" s="25">
        <f t="shared" si="63"/>
        <v>0</v>
      </c>
      <c r="R154" s="25"/>
      <c r="S154" s="25">
        <f t="shared" si="53"/>
        <v>-145530.0000000062</v>
      </c>
      <c r="T154" s="25">
        <f t="shared" si="54"/>
        <v>0</v>
      </c>
      <c r="U154" s="25">
        <f t="shared" si="64"/>
        <v>0</v>
      </c>
      <c r="V154" s="25">
        <f t="shared" si="65"/>
        <v>-173.00998616834445</v>
      </c>
      <c r="W154" s="6" t="str">
        <f t="shared" si="66"/>
        <v/>
      </c>
      <c r="X154" s="6" t="str">
        <f t="shared" si="67"/>
        <v/>
      </c>
      <c r="Y154" s="4">
        <f t="shared" si="68"/>
        <v>57950.000000002328</v>
      </c>
      <c r="Z154" s="4">
        <f t="shared" si="69"/>
        <v>443.50038186801493</v>
      </c>
      <c r="AA154" s="6">
        <f t="shared" si="70"/>
        <v>96.80000000000075</v>
      </c>
      <c r="AB154" s="6">
        <f t="shared" si="55"/>
        <v>96.80000000000075</v>
      </c>
    </row>
    <row r="155" spans="2:28">
      <c r="B155" s="15">
        <v>134</v>
      </c>
      <c r="C155" s="71">
        <f t="shared" si="73"/>
        <v>96.700000000000756</v>
      </c>
      <c r="D155" s="25">
        <f t="shared" si="71"/>
        <v>202350.00000000859</v>
      </c>
      <c r="E155" s="25">
        <f t="shared" si="56"/>
        <v>-17700.000000000757</v>
      </c>
      <c r="F155" s="25"/>
      <c r="G155" s="25">
        <f t="shared" si="57"/>
        <v>-1575300.0000002233</v>
      </c>
      <c r="H155" s="25">
        <f t="shared" si="58"/>
        <v>202350.00000000859</v>
      </c>
      <c r="I155" s="25">
        <f t="shared" si="51"/>
        <v>178000.00000000757</v>
      </c>
      <c r="J155" s="25">
        <f t="shared" si="52"/>
        <v>625492.00000002934</v>
      </c>
      <c r="K155" s="25">
        <f t="shared" si="50"/>
        <v>848.95435554160292</v>
      </c>
      <c r="L155" s="6">
        <f t="shared" si="59"/>
        <v>96.700000000000756</v>
      </c>
      <c r="M155" s="6">
        <f t="shared" si="60"/>
        <v>96.700000000000756</v>
      </c>
      <c r="N155" s="71">
        <f t="shared" si="72"/>
        <v>96.700000000000756</v>
      </c>
      <c r="O155" s="25">
        <f t="shared" si="61"/>
        <v>-144700.00000000623</v>
      </c>
      <c r="P155" s="25">
        <f t="shared" si="62"/>
        <v>0</v>
      </c>
      <c r="Q155" s="25">
        <f t="shared" si="63"/>
        <v>0</v>
      </c>
      <c r="R155" s="25"/>
      <c r="S155" s="25">
        <f t="shared" si="53"/>
        <v>-144700.00000000623</v>
      </c>
      <c r="T155" s="25">
        <f t="shared" si="54"/>
        <v>0</v>
      </c>
      <c r="U155" s="25">
        <f t="shared" si="64"/>
        <v>0</v>
      </c>
      <c r="V155" s="25">
        <f t="shared" si="65"/>
        <v>-169.85605933944697</v>
      </c>
      <c r="W155" s="6" t="str">
        <f t="shared" si="66"/>
        <v/>
      </c>
      <c r="X155" s="6" t="str">
        <f t="shared" si="67"/>
        <v/>
      </c>
      <c r="Y155" s="4">
        <f t="shared" si="68"/>
        <v>57650.000000002357</v>
      </c>
      <c r="Z155" s="4">
        <f t="shared" si="69"/>
        <v>442.65802596703116</v>
      </c>
      <c r="AA155" s="6">
        <f t="shared" si="70"/>
        <v>96.700000000000756</v>
      </c>
      <c r="AB155" s="6">
        <f t="shared" si="55"/>
        <v>96.700000000000756</v>
      </c>
    </row>
    <row r="156" spans="2:28">
      <c r="B156" s="15">
        <v>135</v>
      </c>
      <c r="C156" s="71">
        <f t="shared" si="73"/>
        <v>96.600000000000762</v>
      </c>
      <c r="D156" s="25">
        <f t="shared" si="71"/>
        <v>201220.00000000864</v>
      </c>
      <c r="E156" s="25">
        <f t="shared" si="56"/>
        <v>-17600.00000000076</v>
      </c>
      <c r="F156" s="25"/>
      <c r="G156" s="25">
        <f t="shared" si="57"/>
        <v>-1557600.0000002226</v>
      </c>
      <c r="H156" s="25">
        <f t="shared" si="58"/>
        <v>201220.00000000864</v>
      </c>
      <c r="I156" s="25">
        <f t="shared" si="51"/>
        <v>177000.00000000763</v>
      </c>
      <c r="J156" s="25">
        <f t="shared" si="52"/>
        <v>621624.00000002945</v>
      </c>
      <c r="K156" s="25">
        <f t="shared" si="50"/>
        <v>845.78148164789684</v>
      </c>
      <c r="L156" s="6">
        <f t="shared" si="59"/>
        <v>96.600000000000762</v>
      </c>
      <c r="M156" s="6">
        <f t="shared" si="60"/>
        <v>96.600000000000762</v>
      </c>
      <c r="N156" s="71">
        <f t="shared" si="72"/>
        <v>96.600000000000762</v>
      </c>
      <c r="O156" s="25">
        <f t="shared" si="61"/>
        <v>-143870.00000000629</v>
      </c>
      <c r="P156" s="25">
        <f t="shared" si="62"/>
        <v>0</v>
      </c>
      <c r="Q156" s="25">
        <f t="shared" si="63"/>
        <v>0</v>
      </c>
      <c r="R156" s="25"/>
      <c r="S156" s="25">
        <f t="shared" si="53"/>
        <v>-143870.00000000629</v>
      </c>
      <c r="T156" s="25">
        <f t="shared" si="54"/>
        <v>0</v>
      </c>
      <c r="U156" s="25">
        <f t="shared" si="64"/>
        <v>0</v>
      </c>
      <c r="V156" s="25">
        <f t="shared" si="65"/>
        <v>-166.70213251054963</v>
      </c>
      <c r="W156" s="6" t="str">
        <f t="shared" si="66"/>
        <v/>
      </c>
      <c r="X156" s="6" t="str">
        <f t="shared" si="67"/>
        <v/>
      </c>
      <c r="Y156" s="4">
        <f t="shared" si="68"/>
        <v>57350.000000002357</v>
      </c>
      <c r="Z156" s="4">
        <f t="shared" si="69"/>
        <v>441.81567006604735</v>
      </c>
      <c r="AA156" s="6">
        <f t="shared" si="70"/>
        <v>96.600000000000762</v>
      </c>
      <c r="AB156" s="6">
        <f t="shared" si="55"/>
        <v>96.600000000000762</v>
      </c>
    </row>
    <row r="157" spans="2:28">
      <c r="B157" s="15">
        <v>136</v>
      </c>
      <c r="C157" s="71">
        <f t="shared" si="73"/>
        <v>96.500000000000767</v>
      </c>
      <c r="D157" s="25">
        <f t="shared" si="71"/>
        <v>200090.00000000873</v>
      </c>
      <c r="E157" s="25">
        <f t="shared" si="56"/>
        <v>-17500.000000000768</v>
      </c>
      <c r="F157" s="25"/>
      <c r="G157" s="25">
        <f t="shared" si="57"/>
        <v>-1540000.0000002217</v>
      </c>
      <c r="H157" s="25">
        <f t="shared" si="58"/>
        <v>200090.00000000873</v>
      </c>
      <c r="I157" s="25">
        <f t="shared" si="51"/>
        <v>176000.00000000768</v>
      </c>
      <c r="J157" s="25">
        <f t="shared" si="52"/>
        <v>617760.00000002969</v>
      </c>
      <c r="K157" s="25">
        <f t="shared" si="50"/>
        <v>842.60860775419144</v>
      </c>
      <c r="L157" s="6">
        <f t="shared" si="59"/>
        <v>96.500000000000767</v>
      </c>
      <c r="M157" s="6">
        <f t="shared" si="60"/>
        <v>96.500000000000767</v>
      </c>
      <c r="N157" s="71">
        <f t="shared" si="72"/>
        <v>96.500000000000767</v>
      </c>
      <c r="O157" s="25">
        <f t="shared" si="61"/>
        <v>-143040.00000000634</v>
      </c>
      <c r="P157" s="25">
        <f t="shared" si="62"/>
        <v>0</v>
      </c>
      <c r="Q157" s="25">
        <f t="shared" si="63"/>
        <v>0</v>
      </c>
      <c r="R157" s="25"/>
      <c r="S157" s="25">
        <f t="shared" si="53"/>
        <v>-143040.00000000634</v>
      </c>
      <c r="T157" s="25">
        <f t="shared" si="54"/>
        <v>0</v>
      </c>
      <c r="U157" s="25">
        <f t="shared" si="64"/>
        <v>0</v>
      </c>
      <c r="V157" s="25">
        <f t="shared" si="65"/>
        <v>-163.54820568165229</v>
      </c>
      <c r="W157" s="6" t="str">
        <f t="shared" si="66"/>
        <v/>
      </c>
      <c r="X157" s="6" t="str">
        <f t="shared" si="67"/>
        <v/>
      </c>
      <c r="Y157" s="4">
        <f t="shared" si="68"/>
        <v>57050.000000002387</v>
      </c>
      <c r="Z157" s="4">
        <f t="shared" si="69"/>
        <v>440.97331416506353</v>
      </c>
      <c r="AA157" s="6">
        <f t="shared" si="70"/>
        <v>96.500000000000767</v>
      </c>
      <c r="AB157" s="6">
        <f t="shared" si="55"/>
        <v>96.500000000000767</v>
      </c>
    </row>
    <row r="158" spans="2:28">
      <c r="B158" s="15">
        <v>137</v>
      </c>
      <c r="C158" s="71">
        <f t="shared" si="73"/>
        <v>96.400000000000773</v>
      </c>
      <c r="D158" s="25">
        <f t="shared" si="71"/>
        <v>198960.00000000879</v>
      </c>
      <c r="E158" s="25">
        <f t="shared" si="56"/>
        <v>-17400.000000000771</v>
      </c>
      <c r="F158" s="25"/>
      <c r="G158" s="25">
        <f t="shared" si="57"/>
        <v>-1522500.000000221</v>
      </c>
      <c r="H158" s="25">
        <f t="shared" si="58"/>
        <v>198960.00000000879</v>
      </c>
      <c r="I158" s="25">
        <f t="shared" si="51"/>
        <v>175000.00000000774</v>
      </c>
      <c r="J158" s="25">
        <f t="shared" si="52"/>
        <v>613900.00000002992</v>
      </c>
      <c r="K158" s="25">
        <f t="shared" si="50"/>
        <v>839.43573386048558</v>
      </c>
      <c r="L158" s="6">
        <f t="shared" si="59"/>
        <v>96.400000000000773</v>
      </c>
      <c r="M158" s="6">
        <f t="shared" si="60"/>
        <v>96.400000000000773</v>
      </c>
      <c r="N158" s="71">
        <f t="shared" si="72"/>
        <v>96.400000000000773</v>
      </c>
      <c r="O158" s="25">
        <f t="shared" si="61"/>
        <v>-142210.00000000637</v>
      </c>
      <c r="P158" s="25">
        <f t="shared" si="62"/>
        <v>0</v>
      </c>
      <c r="Q158" s="25">
        <f t="shared" si="63"/>
        <v>0</v>
      </c>
      <c r="R158" s="25"/>
      <c r="S158" s="25">
        <f t="shared" si="53"/>
        <v>-142210.00000000637</v>
      </c>
      <c r="T158" s="25">
        <f t="shared" si="54"/>
        <v>0</v>
      </c>
      <c r="U158" s="25">
        <f t="shared" si="64"/>
        <v>0</v>
      </c>
      <c r="V158" s="25">
        <f t="shared" si="65"/>
        <v>-160.39427885275484</v>
      </c>
      <c r="W158" s="6" t="str">
        <f t="shared" si="66"/>
        <v/>
      </c>
      <c r="X158" s="6" t="str">
        <f t="shared" si="67"/>
        <v/>
      </c>
      <c r="Y158" s="4">
        <f t="shared" si="68"/>
        <v>56750.000000002416</v>
      </c>
      <c r="Z158" s="4">
        <f t="shared" si="69"/>
        <v>440.13095826407971</v>
      </c>
      <c r="AA158" s="6">
        <f t="shared" si="70"/>
        <v>96.400000000000773</v>
      </c>
      <c r="AB158" s="6">
        <f t="shared" si="55"/>
        <v>96.400000000000773</v>
      </c>
    </row>
    <row r="159" spans="2:28">
      <c r="B159" s="15">
        <v>138</v>
      </c>
      <c r="C159" s="71">
        <f t="shared" si="73"/>
        <v>96.300000000000779</v>
      </c>
      <c r="D159" s="25">
        <f t="shared" si="71"/>
        <v>197830.00000000885</v>
      </c>
      <c r="E159" s="25">
        <f t="shared" si="56"/>
        <v>-17300.000000000779</v>
      </c>
      <c r="F159" s="25"/>
      <c r="G159" s="25">
        <f t="shared" si="57"/>
        <v>-1505100.00000022</v>
      </c>
      <c r="H159" s="25">
        <f t="shared" si="58"/>
        <v>197830.00000000885</v>
      </c>
      <c r="I159" s="25">
        <f t="shared" si="51"/>
        <v>174000.0000000078</v>
      </c>
      <c r="J159" s="25">
        <f t="shared" si="52"/>
        <v>610044.00000003004</v>
      </c>
      <c r="K159" s="25">
        <f t="shared" si="50"/>
        <v>836.26285996677984</v>
      </c>
      <c r="L159" s="6">
        <f t="shared" si="59"/>
        <v>96.300000000000779</v>
      </c>
      <c r="M159" s="6">
        <f t="shared" si="60"/>
        <v>96.300000000000779</v>
      </c>
      <c r="N159" s="71">
        <f t="shared" si="72"/>
        <v>96.300000000000779</v>
      </c>
      <c r="O159" s="25">
        <f t="shared" si="61"/>
        <v>-141380.00000000643</v>
      </c>
      <c r="P159" s="25">
        <f t="shared" si="62"/>
        <v>0</v>
      </c>
      <c r="Q159" s="25">
        <f t="shared" si="63"/>
        <v>0</v>
      </c>
      <c r="R159" s="25"/>
      <c r="S159" s="25">
        <f t="shared" si="53"/>
        <v>-141380.00000000643</v>
      </c>
      <c r="T159" s="25">
        <f t="shared" si="54"/>
        <v>0</v>
      </c>
      <c r="U159" s="25">
        <f t="shared" si="64"/>
        <v>0</v>
      </c>
      <c r="V159" s="25">
        <f t="shared" si="65"/>
        <v>-157.2403520238575</v>
      </c>
      <c r="W159" s="6" t="str">
        <f t="shared" si="66"/>
        <v/>
      </c>
      <c r="X159" s="6" t="str">
        <f t="shared" si="67"/>
        <v/>
      </c>
      <c r="Y159" s="4">
        <f t="shared" si="68"/>
        <v>56450.000000002416</v>
      </c>
      <c r="Z159" s="4">
        <f t="shared" si="69"/>
        <v>439.28860236309583</v>
      </c>
      <c r="AA159" s="6">
        <f t="shared" si="70"/>
        <v>96.300000000000779</v>
      </c>
      <c r="AB159" s="6">
        <f t="shared" si="55"/>
        <v>96.300000000000779</v>
      </c>
    </row>
    <row r="160" spans="2:28">
      <c r="B160" s="15">
        <v>139</v>
      </c>
      <c r="C160" s="71">
        <f t="shared" si="73"/>
        <v>96.200000000000784</v>
      </c>
      <c r="D160" s="25">
        <f t="shared" si="71"/>
        <v>196700.00000000891</v>
      </c>
      <c r="E160" s="25">
        <f t="shared" si="56"/>
        <v>-17200.000000000786</v>
      </c>
      <c r="F160" s="25"/>
      <c r="G160" s="25">
        <f t="shared" si="57"/>
        <v>-1487800.0000002196</v>
      </c>
      <c r="H160" s="25">
        <f t="shared" si="58"/>
        <v>196700.00000000891</v>
      </c>
      <c r="I160" s="25">
        <f t="shared" si="51"/>
        <v>173000.00000000786</v>
      </c>
      <c r="J160" s="25">
        <f t="shared" si="52"/>
        <v>606192.00000003027</v>
      </c>
      <c r="K160" s="25">
        <f t="shared" si="50"/>
        <v>833.0899860730741</v>
      </c>
      <c r="L160" s="6">
        <f t="shared" si="59"/>
        <v>96.200000000000784</v>
      </c>
      <c r="M160" s="6">
        <f t="shared" si="60"/>
        <v>96.200000000000784</v>
      </c>
      <c r="N160" s="71">
        <f t="shared" si="72"/>
        <v>96.200000000000784</v>
      </c>
      <c r="O160" s="25">
        <f t="shared" si="61"/>
        <v>-140550.00000000646</v>
      </c>
      <c r="P160" s="25">
        <f t="shared" si="62"/>
        <v>0</v>
      </c>
      <c r="Q160" s="25">
        <f t="shared" si="63"/>
        <v>0</v>
      </c>
      <c r="R160" s="25"/>
      <c r="S160" s="25">
        <f t="shared" si="53"/>
        <v>-140550.00000000646</v>
      </c>
      <c r="T160" s="25">
        <f t="shared" si="54"/>
        <v>0</v>
      </c>
      <c r="U160" s="25">
        <f t="shared" si="64"/>
        <v>0</v>
      </c>
      <c r="V160" s="25">
        <f t="shared" si="65"/>
        <v>-154.08642519496004</v>
      </c>
      <c r="W160" s="6" t="str">
        <f t="shared" si="66"/>
        <v/>
      </c>
      <c r="X160" s="6" t="str">
        <f t="shared" si="67"/>
        <v/>
      </c>
      <c r="Y160" s="4">
        <f t="shared" si="68"/>
        <v>56150.000000002445</v>
      </c>
      <c r="Z160" s="4">
        <f t="shared" si="69"/>
        <v>438.44624646211201</v>
      </c>
      <c r="AA160" s="6">
        <f t="shared" si="70"/>
        <v>96.200000000000784</v>
      </c>
      <c r="AB160" s="6">
        <f t="shared" si="55"/>
        <v>96.200000000000784</v>
      </c>
    </row>
    <row r="161" spans="2:28">
      <c r="B161" s="15">
        <v>140</v>
      </c>
      <c r="C161" s="71">
        <f t="shared" si="73"/>
        <v>96.10000000000079</v>
      </c>
      <c r="D161" s="25">
        <f t="shared" si="71"/>
        <v>195570.00000000899</v>
      </c>
      <c r="E161" s="25">
        <f t="shared" si="56"/>
        <v>-17100.000000000789</v>
      </c>
      <c r="F161" s="25"/>
      <c r="G161" s="25">
        <f t="shared" si="57"/>
        <v>-1470600.0000002189</v>
      </c>
      <c r="H161" s="25">
        <f t="shared" si="58"/>
        <v>195570.00000000899</v>
      </c>
      <c r="I161" s="25">
        <f t="shared" si="51"/>
        <v>172000.00000000789</v>
      </c>
      <c r="J161" s="25">
        <f t="shared" si="52"/>
        <v>602344.00000003027</v>
      </c>
      <c r="K161" s="25">
        <f t="shared" si="50"/>
        <v>829.91711217936836</v>
      </c>
      <c r="L161" s="6">
        <f t="shared" si="59"/>
        <v>96.10000000000079</v>
      </c>
      <c r="M161" s="6">
        <f t="shared" si="60"/>
        <v>96.10000000000079</v>
      </c>
      <c r="N161" s="71">
        <f t="shared" si="72"/>
        <v>96.10000000000079</v>
      </c>
      <c r="O161" s="25">
        <f t="shared" si="61"/>
        <v>-139720.00000000652</v>
      </c>
      <c r="P161" s="25">
        <f t="shared" si="62"/>
        <v>0</v>
      </c>
      <c r="Q161" s="25">
        <f t="shared" si="63"/>
        <v>0</v>
      </c>
      <c r="R161" s="25"/>
      <c r="S161" s="25">
        <f t="shared" si="53"/>
        <v>-139720.00000000652</v>
      </c>
      <c r="T161" s="25">
        <f t="shared" si="54"/>
        <v>0</v>
      </c>
      <c r="U161" s="25">
        <f t="shared" si="64"/>
        <v>0</v>
      </c>
      <c r="V161" s="25">
        <f t="shared" si="65"/>
        <v>-150.93249836606267</v>
      </c>
      <c r="W161" s="6" t="str">
        <f t="shared" si="66"/>
        <v/>
      </c>
      <c r="X161" s="6" t="str">
        <f t="shared" si="67"/>
        <v/>
      </c>
      <c r="Y161" s="4">
        <f t="shared" si="68"/>
        <v>55850.000000002474</v>
      </c>
      <c r="Z161" s="4">
        <f t="shared" si="69"/>
        <v>437.60389056112825</v>
      </c>
      <c r="AA161" s="6">
        <f t="shared" si="70"/>
        <v>96.10000000000079</v>
      </c>
      <c r="AB161" s="6">
        <f t="shared" si="55"/>
        <v>96.10000000000079</v>
      </c>
    </row>
    <row r="162" spans="2:28">
      <c r="B162" s="15">
        <v>141</v>
      </c>
      <c r="C162" s="71">
        <f t="shared" si="73"/>
        <v>96.000000000000796</v>
      </c>
      <c r="D162" s="25">
        <f t="shared" si="71"/>
        <v>194440.00000000905</v>
      </c>
      <c r="E162" s="25">
        <f t="shared" si="56"/>
        <v>-17000.000000000797</v>
      </c>
      <c r="F162" s="25"/>
      <c r="G162" s="25">
        <f t="shared" si="57"/>
        <v>-1453500.0000002184</v>
      </c>
      <c r="H162" s="25">
        <f t="shared" si="58"/>
        <v>194440.00000000905</v>
      </c>
      <c r="I162" s="25">
        <f t="shared" si="51"/>
        <v>171000.00000000795</v>
      </c>
      <c r="J162" s="25">
        <f t="shared" si="52"/>
        <v>598500.0000000305</v>
      </c>
      <c r="K162" s="25">
        <f t="shared" si="50"/>
        <v>826.74423828566273</v>
      </c>
      <c r="L162" s="6">
        <f t="shared" si="59"/>
        <v>96.000000000000796</v>
      </c>
      <c r="M162" s="6">
        <f t="shared" si="60"/>
        <v>96.000000000000796</v>
      </c>
      <c r="N162" s="71">
        <f t="shared" si="72"/>
        <v>96.000000000000796</v>
      </c>
      <c r="O162" s="25">
        <f t="shared" si="61"/>
        <v>-138890.00000000658</v>
      </c>
      <c r="P162" s="25">
        <f t="shared" si="62"/>
        <v>0</v>
      </c>
      <c r="Q162" s="25">
        <f t="shared" si="63"/>
        <v>0</v>
      </c>
      <c r="R162" s="25"/>
      <c r="S162" s="25">
        <f t="shared" si="53"/>
        <v>-138890.00000000658</v>
      </c>
      <c r="T162" s="25">
        <f t="shared" si="54"/>
        <v>0</v>
      </c>
      <c r="U162" s="25">
        <f t="shared" si="64"/>
        <v>0</v>
      </c>
      <c r="V162" s="25">
        <f t="shared" si="65"/>
        <v>-147.77857153716531</v>
      </c>
      <c r="W162" s="6" t="str">
        <f t="shared" si="66"/>
        <v/>
      </c>
      <c r="X162" s="6" t="str">
        <f t="shared" si="67"/>
        <v/>
      </c>
      <c r="Y162" s="4">
        <f t="shared" si="68"/>
        <v>55550.000000002474</v>
      </c>
      <c r="Z162" s="4">
        <f t="shared" si="69"/>
        <v>436.76153466014443</v>
      </c>
      <c r="AA162" s="6">
        <f t="shared" si="70"/>
        <v>96.000000000000796</v>
      </c>
      <c r="AB162" s="6">
        <f t="shared" si="55"/>
        <v>96.000000000000796</v>
      </c>
    </row>
    <row r="163" spans="2:28">
      <c r="B163" s="15">
        <v>142</v>
      </c>
      <c r="C163" s="71">
        <f t="shared" si="73"/>
        <v>95.900000000000801</v>
      </c>
      <c r="D163" s="25">
        <f t="shared" si="71"/>
        <v>193310.00000000911</v>
      </c>
      <c r="E163" s="25">
        <f t="shared" si="56"/>
        <v>-16900.0000000008</v>
      </c>
      <c r="F163" s="25"/>
      <c r="G163" s="25">
        <f t="shared" si="57"/>
        <v>-1436500.0000002179</v>
      </c>
      <c r="H163" s="25">
        <f t="shared" si="58"/>
        <v>193310.00000000911</v>
      </c>
      <c r="I163" s="25">
        <f t="shared" si="51"/>
        <v>170000.000000008</v>
      </c>
      <c r="J163" s="25">
        <f t="shared" si="52"/>
        <v>594660.00000003073</v>
      </c>
      <c r="K163" s="25">
        <f t="shared" si="50"/>
        <v>823.57136439195688</v>
      </c>
      <c r="L163" s="6">
        <f t="shared" si="59"/>
        <v>95.900000000000801</v>
      </c>
      <c r="M163" s="6">
        <f t="shared" si="60"/>
        <v>95.900000000000801</v>
      </c>
      <c r="N163" s="71">
        <f t="shared" si="72"/>
        <v>95.900000000000801</v>
      </c>
      <c r="O163" s="25">
        <f t="shared" si="61"/>
        <v>-138060.00000000661</v>
      </c>
      <c r="P163" s="25">
        <f t="shared" si="62"/>
        <v>0</v>
      </c>
      <c r="Q163" s="25">
        <f t="shared" si="63"/>
        <v>0</v>
      </c>
      <c r="R163" s="25"/>
      <c r="S163" s="25">
        <f t="shared" si="53"/>
        <v>-138060.00000000661</v>
      </c>
      <c r="T163" s="25">
        <f t="shared" si="54"/>
        <v>0</v>
      </c>
      <c r="U163" s="25">
        <f t="shared" si="64"/>
        <v>0</v>
      </c>
      <c r="V163" s="25">
        <f t="shared" si="65"/>
        <v>-144.62464470826785</v>
      </c>
      <c r="W163" s="6" t="str">
        <f t="shared" si="66"/>
        <v/>
      </c>
      <c r="X163" s="6" t="str">
        <f t="shared" si="67"/>
        <v/>
      </c>
      <c r="Y163" s="4">
        <f t="shared" si="68"/>
        <v>55250.000000002503</v>
      </c>
      <c r="Z163" s="4">
        <f t="shared" si="69"/>
        <v>435.91917875916062</v>
      </c>
      <c r="AA163" s="6">
        <f t="shared" si="70"/>
        <v>95.900000000000801</v>
      </c>
      <c r="AB163" s="6">
        <f t="shared" si="55"/>
        <v>95.900000000000801</v>
      </c>
    </row>
    <row r="164" spans="2:28">
      <c r="B164" s="15">
        <v>143</v>
      </c>
      <c r="C164" s="71">
        <f t="shared" si="73"/>
        <v>95.800000000000807</v>
      </c>
      <c r="D164" s="25">
        <f t="shared" si="71"/>
        <v>192180.00000000917</v>
      </c>
      <c r="E164" s="25">
        <f t="shared" si="56"/>
        <v>-16800.000000000808</v>
      </c>
      <c r="F164" s="25"/>
      <c r="G164" s="25">
        <f t="shared" si="57"/>
        <v>-1419600.0000002175</v>
      </c>
      <c r="H164" s="25">
        <f t="shared" si="58"/>
        <v>192180.00000000917</v>
      </c>
      <c r="I164" s="25">
        <f t="shared" si="51"/>
        <v>169000.00000000806</v>
      </c>
      <c r="J164" s="25">
        <f t="shared" si="52"/>
        <v>590824.00000003097</v>
      </c>
      <c r="K164" s="25">
        <f t="shared" si="50"/>
        <v>820.39849049825125</v>
      </c>
      <c r="L164" s="6">
        <f t="shared" si="59"/>
        <v>95.800000000000807</v>
      </c>
      <c r="M164" s="6">
        <f t="shared" si="60"/>
        <v>95.800000000000807</v>
      </c>
      <c r="N164" s="71">
        <f t="shared" si="72"/>
        <v>95.800000000000807</v>
      </c>
      <c r="O164" s="25">
        <f t="shared" si="61"/>
        <v>-137230.00000000666</v>
      </c>
      <c r="P164" s="25">
        <f t="shared" si="62"/>
        <v>0</v>
      </c>
      <c r="Q164" s="25">
        <f t="shared" si="63"/>
        <v>0</v>
      </c>
      <c r="R164" s="25"/>
      <c r="S164" s="25">
        <f t="shared" si="53"/>
        <v>-137230.00000000666</v>
      </c>
      <c r="T164" s="25">
        <f t="shared" si="54"/>
        <v>0</v>
      </c>
      <c r="U164" s="25">
        <f t="shared" si="64"/>
        <v>0</v>
      </c>
      <c r="V164" s="25">
        <f t="shared" si="65"/>
        <v>-141.47071787937051</v>
      </c>
      <c r="W164" s="6" t="str">
        <f t="shared" si="66"/>
        <v/>
      </c>
      <c r="X164" s="6" t="str">
        <f t="shared" si="67"/>
        <v/>
      </c>
      <c r="Y164" s="4">
        <f t="shared" si="68"/>
        <v>54950.000000002503</v>
      </c>
      <c r="Z164" s="4">
        <f t="shared" si="69"/>
        <v>435.07682285817674</v>
      </c>
      <c r="AA164" s="6">
        <f t="shared" si="70"/>
        <v>95.800000000000807</v>
      </c>
      <c r="AB164" s="6">
        <f t="shared" si="55"/>
        <v>95.800000000000807</v>
      </c>
    </row>
    <row r="165" spans="2:28">
      <c r="B165" s="15">
        <v>144</v>
      </c>
      <c r="C165" s="71">
        <f t="shared" si="73"/>
        <v>95.700000000000813</v>
      </c>
      <c r="D165" s="25">
        <f t="shared" si="71"/>
        <v>191050.00000000923</v>
      </c>
      <c r="E165" s="25">
        <f t="shared" si="56"/>
        <v>-16700.000000000811</v>
      </c>
      <c r="F165" s="25"/>
      <c r="G165" s="25">
        <f t="shared" si="57"/>
        <v>-1402800.0000002168</v>
      </c>
      <c r="H165" s="25">
        <f t="shared" si="58"/>
        <v>191050.00000000923</v>
      </c>
      <c r="I165" s="25">
        <f t="shared" si="51"/>
        <v>168000.00000000812</v>
      </c>
      <c r="J165" s="25">
        <f t="shared" si="52"/>
        <v>586992.00000003108</v>
      </c>
      <c r="K165" s="25">
        <f t="shared" si="50"/>
        <v>817.22561660454539</v>
      </c>
      <c r="L165" s="6">
        <f t="shared" si="59"/>
        <v>95.700000000000813</v>
      </c>
      <c r="M165" s="6">
        <f t="shared" si="60"/>
        <v>95.700000000000813</v>
      </c>
      <c r="N165" s="71">
        <f t="shared" si="72"/>
        <v>95.700000000000813</v>
      </c>
      <c r="O165" s="25">
        <f t="shared" si="61"/>
        <v>-136400.00000000672</v>
      </c>
      <c r="P165" s="25">
        <f t="shared" si="62"/>
        <v>0</v>
      </c>
      <c r="Q165" s="25">
        <f t="shared" si="63"/>
        <v>0</v>
      </c>
      <c r="R165" s="25"/>
      <c r="S165" s="25">
        <f t="shared" si="53"/>
        <v>-136400.00000000672</v>
      </c>
      <c r="T165" s="25">
        <f t="shared" si="54"/>
        <v>0</v>
      </c>
      <c r="U165" s="25">
        <f t="shared" si="64"/>
        <v>0</v>
      </c>
      <c r="V165" s="25">
        <f t="shared" si="65"/>
        <v>-138.31679105047317</v>
      </c>
      <c r="W165" s="6" t="str">
        <f t="shared" si="66"/>
        <v/>
      </c>
      <c r="X165" s="6" t="str">
        <f t="shared" si="67"/>
        <v/>
      </c>
      <c r="Y165" s="4">
        <f t="shared" si="68"/>
        <v>54650.000000002503</v>
      </c>
      <c r="Z165" s="4">
        <f t="shared" si="69"/>
        <v>434.23446695719281</v>
      </c>
      <c r="AA165" s="6">
        <f t="shared" si="70"/>
        <v>95.700000000000813</v>
      </c>
      <c r="AB165" s="6">
        <f t="shared" si="55"/>
        <v>95.700000000000813</v>
      </c>
    </row>
    <row r="166" spans="2:28">
      <c r="B166" s="15">
        <v>145</v>
      </c>
      <c r="C166" s="71">
        <f t="shared" si="73"/>
        <v>95.600000000000819</v>
      </c>
      <c r="D166" s="25">
        <f t="shared" si="71"/>
        <v>189920.00000000931</v>
      </c>
      <c r="E166" s="25">
        <f t="shared" si="56"/>
        <v>-16600.000000000819</v>
      </c>
      <c r="F166" s="25"/>
      <c r="G166" s="25">
        <f t="shared" si="57"/>
        <v>-1386100.0000002154</v>
      </c>
      <c r="H166" s="25">
        <f t="shared" si="58"/>
        <v>189920.00000000931</v>
      </c>
      <c r="I166" s="25">
        <f t="shared" si="51"/>
        <v>167000.00000000818</v>
      </c>
      <c r="J166" s="25">
        <f t="shared" si="52"/>
        <v>583164.00000003132</v>
      </c>
      <c r="K166" s="25">
        <f t="shared" si="50"/>
        <v>814.05274271083977</v>
      </c>
      <c r="L166" s="6">
        <f t="shared" si="59"/>
        <v>95.600000000000819</v>
      </c>
      <c r="M166" s="6">
        <f t="shared" si="60"/>
        <v>95.600000000000819</v>
      </c>
      <c r="N166" s="71">
        <f t="shared" si="72"/>
        <v>95.600000000000819</v>
      </c>
      <c r="O166" s="25">
        <f t="shared" si="61"/>
        <v>-135570.00000000675</v>
      </c>
      <c r="P166" s="25">
        <f t="shared" si="62"/>
        <v>0</v>
      </c>
      <c r="Q166" s="25">
        <f t="shared" si="63"/>
        <v>0</v>
      </c>
      <c r="R166" s="25"/>
      <c r="S166" s="25">
        <f t="shared" si="53"/>
        <v>-135570.00000000675</v>
      </c>
      <c r="T166" s="25">
        <f t="shared" si="54"/>
        <v>0</v>
      </c>
      <c r="U166" s="25">
        <f t="shared" si="64"/>
        <v>0</v>
      </c>
      <c r="V166" s="25">
        <f t="shared" si="65"/>
        <v>-135.16286422157572</v>
      </c>
      <c r="W166" s="6" t="str">
        <f t="shared" si="66"/>
        <v/>
      </c>
      <c r="X166" s="6" t="str">
        <f t="shared" si="67"/>
        <v/>
      </c>
      <c r="Y166" s="4">
        <f t="shared" si="68"/>
        <v>54350.000000002561</v>
      </c>
      <c r="Z166" s="4">
        <f t="shared" si="69"/>
        <v>433.3921110562091</v>
      </c>
      <c r="AA166" s="6">
        <f t="shared" si="70"/>
        <v>95.600000000000819</v>
      </c>
      <c r="AB166" s="6">
        <f t="shared" si="55"/>
        <v>95.600000000000819</v>
      </c>
    </row>
    <row r="167" spans="2:28">
      <c r="B167" s="15">
        <v>146</v>
      </c>
      <c r="C167" s="71">
        <f t="shared" si="73"/>
        <v>95.500000000000824</v>
      </c>
      <c r="D167" s="25">
        <f t="shared" si="71"/>
        <v>188790.00000000937</v>
      </c>
      <c r="E167" s="25">
        <f t="shared" si="56"/>
        <v>-16500.000000000826</v>
      </c>
      <c r="F167" s="25"/>
      <c r="G167" s="25">
        <f t="shared" si="57"/>
        <v>-1369500.0000002144</v>
      </c>
      <c r="H167" s="25">
        <f t="shared" si="58"/>
        <v>188790.00000000937</v>
      </c>
      <c r="I167" s="25">
        <f t="shared" si="51"/>
        <v>166000.00000000824</v>
      </c>
      <c r="J167" s="25">
        <f t="shared" si="52"/>
        <v>579340.00000003155</v>
      </c>
      <c r="K167" s="25">
        <f t="shared" si="50"/>
        <v>810.87986881713402</v>
      </c>
      <c r="L167" s="6">
        <f t="shared" si="59"/>
        <v>95.500000000000824</v>
      </c>
      <c r="M167" s="6">
        <f t="shared" si="60"/>
        <v>95.500000000000824</v>
      </c>
      <c r="N167" s="71">
        <f t="shared" si="72"/>
        <v>95.500000000000824</v>
      </c>
      <c r="O167" s="25">
        <f t="shared" si="61"/>
        <v>-134740.00000000681</v>
      </c>
      <c r="P167" s="25">
        <f t="shared" si="62"/>
        <v>0</v>
      </c>
      <c r="Q167" s="25">
        <f t="shared" si="63"/>
        <v>0</v>
      </c>
      <c r="R167" s="25"/>
      <c r="S167" s="25">
        <f t="shared" si="53"/>
        <v>-134740.00000000681</v>
      </c>
      <c r="T167" s="25">
        <f t="shared" si="54"/>
        <v>0</v>
      </c>
      <c r="U167" s="25">
        <f t="shared" si="64"/>
        <v>0</v>
      </c>
      <c r="V167" s="25">
        <f t="shared" si="65"/>
        <v>-132.00893739267835</v>
      </c>
      <c r="W167" s="6" t="str">
        <f t="shared" si="66"/>
        <v/>
      </c>
      <c r="X167" s="6" t="str">
        <f t="shared" si="67"/>
        <v/>
      </c>
      <c r="Y167" s="4">
        <f t="shared" si="68"/>
        <v>54050.000000002561</v>
      </c>
      <c r="Z167" s="4">
        <f t="shared" si="69"/>
        <v>432.54975515522528</v>
      </c>
      <c r="AA167" s="6">
        <f t="shared" si="70"/>
        <v>95.500000000000824</v>
      </c>
      <c r="AB167" s="6">
        <f t="shared" si="55"/>
        <v>95.500000000000824</v>
      </c>
    </row>
    <row r="168" spans="2:28">
      <c r="B168" s="15">
        <v>147</v>
      </c>
      <c r="C168" s="71">
        <f t="shared" si="73"/>
        <v>95.40000000000083</v>
      </c>
      <c r="D168" s="25">
        <f t="shared" si="71"/>
        <v>187660.00000000943</v>
      </c>
      <c r="E168" s="25">
        <f t="shared" si="56"/>
        <v>-16400.000000000829</v>
      </c>
      <c r="F168" s="25"/>
      <c r="G168" s="25">
        <f t="shared" si="57"/>
        <v>-1353000.0000002133</v>
      </c>
      <c r="H168" s="25">
        <f t="shared" si="58"/>
        <v>187660.00000000943</v>
      </c>
      <c r="I168" s="25">
        <f t="shared" si="51"/>
        <v>165000.00000000829</v>
      </c>
      <c r="J168" s="25">
        <f t="shared" si="52"/>
        <v>575520.00000003166</v>
      </c>
      <c r="K168" s="25">
        <f t="shared" si="50"/>
        <v>807.70699492342817</v>
      </c>
      <c r="L168" s="6">
        <f t="shared" si="59"/>
        <v>95.40000000000083</v>
      </c>
      <c r="M168" s="6">
        <f t="shared" si="60"/>
        <v>95.40000000000083</v>
      </c>
      <c r="N168" s="71">
        <f t="shared" si="72"/>
        <v>95.40000000000083</v>
      </c>
      <c r="O168" s="25">
        <f t="shared" si="61"/>
        <v>-133910.00000000684</v>
      </c>
      <c r="P168" s="25">
        <f t="shared" si="62"/>
        <v>0</v>
      </c>
      <c r="Q168" s="25">
        <f t="shared" si="63"/>
        <v>0</v>
      </c>
      <c r="R168" s="25"/>
      <c r="S168" s="25">
        <f t="shared" si="53"/>
        <v>-133910.00000000684</v>
      </c>
      <c r="T168" s="25">
        <f t="shared" si="54"/>
        <v>0</v>
      </c>
      <c r="U168" s="25">
        <f t="shared" si="64"/>
        <v>0</v>
      </c>
      <c r="V168" s="25">
        <f t="shared" si="65"/>
        <v>-128.85501056378089</v>
      </c>
      <c r="W168" s="6" t="str">
        <f t="shared" si="66"/>
        <v/>
      </c>
      <c r="X168" s="6" t="str">
        <f t="shared" si="67"/>
        <v/>
      </c>
      <c r="Y168" s="4">
        <f t="shared" si="68"/>
        <v>53750.00000000259</v>
      </c>
      <c r="Z168" s="4">
        <f t="shared" si="69"/>
        <v>431.70739925424152</v>
      </c>
      <c r="AA168" s="6">
        <f t="shared" si="70"/>
        <v>95.40000000000083</v>
      </c>
      <c r="AB168" s="6">
        <f t="shared" si="55"/>
        <v>95.40000000000083</v>
      </c>
    </row>
    <row r="169" spans="2:28">
      <c r="B169" s="15">
        <v>148</v>
      </c>
      <c r="C169" s="71">
        <f t="shared" si="73"/>
        <v>95.300000000000836</v>
      </c>
      <c r="D169" s="25">
        <f t="shared" si="71"/>
        <v>186530.00000000949</v>
      </c>
      <c r="E169" s="25">
        <f t="shared" si="56"/>
        <v>-16300.000000000835</v>
      </c>
      <c r="F169" s="25"/>
      <c r="G169" s="25">
        <f t="shared" si="57"/>
        <v>-1336600.0000002123</v>
      </c>
      <c r="H169" s="25">
        <f t="shared" si="58"/>
        <v>186530.00000000949</v>
      </c>
      <c r="I169" s="25">
        <f t="shared" si="51"/>
        <v>164000.00000000835</v>
      </c>
      <c r="J169" s="25">
        <f t="shared" si="52"/>
        <v>571704.0000000319</v>
      </c>
      <c r="K169" s="25">
        <f t="shared" si="50"/>
        <v>804.53412102972254</v>
      </c>
      <c r="L169" s="6">
        <f t="shared" si="59"/>
        <v>95.300000000000836</v>
      </c>
      <c r="M169" s="6">
        <f t="shared" si="60"/>
        <v>95.300000000000836</v>
      </c>
      <c r="N169" s="71">
        <f t="shared" si="72"/>
        <v>95.300000000000836</v>
      </c>
      <c r="O169" s="25">
        <f t="shared" si="61"/>
        <v>-133080.0000000069</v>
      </c>
      <c r="P169" s="25">
        <f t="shared" si="62"/>
        <v>0</v>
      </c>
      <c r="Q169" s="25">
        <f t="shared" si="63"/>
        <v>0</v>
      </c>
      <c r="R169" s="25"/>
      <c r="S169" s="25">
        <f t="shared" si="53"/>
        <v>-133080.0000000069</v>
      </c>
      <c r="T169" s="25">
        <f t="shared" si="54"/>
        <v>0</v>
      </c>
      <c r="U169" s="25">
        <f t="shared" si="64"/>
        <v>0</v>
      </c>
      <c r="V169" s="25">
        <f t="shared" si="65"/>
        <v>-125.70108373488355</v>
      </c>
      <c r="W169" s="6" t="str">
        <f t="shared" si="66"/>
        <v/>
      </c>
      <c r="X169" s="6" t="str">
        <f t="shared" si="67"/>
        <v/>
      </c>
      <c r="Y169" s="4">
        <f t="shared" si="68"/>
        <v>53450.00000000259</v>
      </c>
      <c r="Z169" s="4">
        <f t="shared" si="69"/>
        <v>430.86504335325759</v>
      </c>
      <c r="AA169" s="6">
        <f t="shared" si="70"/>
        <v>95.300000000000836</v>
      </c>
      <c r="AB169" s="6">
        <f t="shared" si="55"/>
        <v>95.300000000000836</v>
      </c>
    </row>
    <row r="170" spans="2:28">
      <c r="B170" s="15">
        <v>149</v>
      </c>
      <c r="C170" s="71">
        <f t="shared" si="73"/>
        <v>95.200000000000841</v>
      </c>
      <c r="D170" s="25">
        <f t="shared" si="71"/>
        <v>185400.00000000955</v>
      </c>
      <c r="E170" s="25">
        <f t="shared" si="56"/>
        <v>-16200.00000000084</v>
      </c>
      <c r="F170" s="25"/>
      <c r="G170" s="25">
        <f t="shared" si="57"/>
        <v>-1320300.0000002112</v>
      </c>
      <c r="H170" s="25">
        <f t="shared" si="58"/>
        <v>185400.00000000955</v>
      </c>
      <c r="I170" s="25">
        <f t="shared" si="51"/>
        <v>163000.00000000841</v>
      </c>
      <c r="J170" s="25">
        <f t="shared" si="52"/>
        <v>567892.00000003201</v>
      </c>
      <c r="K170" s="25">
        <f t="shared" si="50"/>
        <v>801.36124713601669</v>
      </c>
      <c r="L170" s="6">
        <f t="shared" si="59"/>
        <v>95.200000000000841</v>
      </c>
      <c r="M170" s="6">
        <f t="shared" si="60"/>
        <v>95.200000000000841</v>
      </c>
      <c r="N170" s="71">
        <f t="shared" si="72"/>
        <v>95.200000000000841</v>
      </c>
      <c r="O170" s="25">
        <f t="shared" si="61"/>
        <v>-132250.00000000696</v>
      </c>
      <c r="P170" s="25">
        <f t="shared" si="62"/>
        <v>0</v>
      </c>
      <c r="Q170" s="25">
        <f t="shared" si="63"/>
        <v>0</v>
      </c>
      <c r="R170" s="25"/>
      <c r="S170" s="25">
        <f t="shared" si="53"/>
        <v>-132250.00000000696</v>
      </c>
      <c r="T170" s="25">
        <f t="shared" si="54"/>
        <v>0</v>
      </c>
      <c r="U170" s="25">
        <f t="shared" si="64"/>
        <v>0</v>
      </c>
      <c r="V170" s="25">
        <f t="shared" si="65"/>
        <v>-122.54715690598621</v>
      </c>
      <c r="W170" s="6" t="str">
        <f t="shared" si="66"/>
        <v/>
      </c>
      <c r="X170" s="6" t="str">
        <f t="shared" si="67"/>
        <v/>
      </c>
      <c r="Y170" s="4">
        <f t="shared" si="68"/>
        <v>53150.00000000259</v>
      </c>
      <c r="Z170" s="4">
        <f t="shared" si="69"/>
        <v>430.02268745227371</v>
      </c>
      <c r="AA170" s="6">
        <f t="shared" si="70"/>
        <v>95.200000000000841</v>
      </c>
      <c r="AB170" s="6">
        <f t="shared" si="55"/>
        <v>95.200000000000841</v>
      </c>
    </row>
    <row r="171" spans="2:28">
      <c r="B171" s="15">
        <v>150</v>
      </c>
      <c r="C171" s="71">
        <f t="shared" si="73"/>
        <v>95.100000000000847</v>
      </c>
      <c r="D171" s="25">
        <f t="shared" si="71"/>
        <v>184270.00000000963</v>
      </c>
      <c r="E171" s="25">
        <f t="shared" si="56"/>
        <v>-16100.000000000848</v>
      </c>
      <c r="F171" s="25"/>
      <c r="G171" s="25">
        <f t="shared" si="57"/>
        <v>-1304100.0000002105</v>
      </c>
      <c r="H171" s="25">
        <f t="shared" si="58"/>
        <v>184270.00000000963</v>
      </c>
      <c r="I171" s="25">
        <f t="shared" si="51"/>
        <v>162000.00000000847</v>
      </c>
      <c r="J171" s="25">
        <f t="shared" si="52"/>
        <v>564084.00000003225</v>
      </c>
      <c r="K171" s="25">
        <f t="shared" si="50"/>
        <v>798.18837324231117</v>
      </c>
      <c r="L171" s="6">
        <f t="shared" si="59"/>
        <v>95.100000000000847</v>
      </c>
      <c r="M171" s="6">
        <f t="shared" si="60"/>
        <v>95.100000000000847</v>
      </c>
      <c r="N171" s="71">
        <f t="shared" si="72"/>
        <v>95.100000000000847</v>
      </c>
      <c r="O171" s="25">
        <f t="shared" si="61"/>
        <v>-131420.00000000698</v>
      </c>
      <c r="P171" s="25">
        <f t="shared" si="62"/>
        <v>0</v>
      </c>
      <c r="Q171" s="25">
        <f t="shared" si="63"/>
        <v>0</v>
      </c>
      <c r="R171" s="25"/>
      <c r="S171" s="25">
        <f t="shared" si="53"/>
        <v>-131420.00000000698</v>
      </c>
      <c r="T171" s="25">
        <f t="shared" si="54"/>
        <v>0</v>
      </c>
      <c r="U171" s="25">
        <f t="shared" si="64"/>
        <v>0</v>
      </c>
      <c r="V171" s="25">
        <f t="shared" si="65"/>
        <v>-119.39323007708876</v>
      </c>
      <c r="W171" s="6" t="str">
        <f t="shared" si="66"/>
        <v/>
      </c>
      <c r="X171" s="6" t="str">
        <f t="shared" si="67"/>
        <v/>
      </c>
      <c r="Y171" s="4">
        <f t="shared" si="68"/>
        <v>52850.000000002648</v>
      </c>
      <c r="Z171" s="4">
        <f t="shared" si="69"/>
        <v>429.18033155129001</v>
      </c>
      <c r="AA171" s="6">
        <f t="shared" si="70"/>
        <v>95.100000000000847</v>
      </c>
      <c r="AB171" s="6">
        <f t="shared" si="55"/>
        <v>95.100000000000847</v>
      </c>
    </row>
    <row r="172" spans="2:28">
      <c r="B172" s="15">
        <v>151</v>
      </c>
      <c r="C172" s="71">
        <f t="shared" si="73"/>
        <v>95.000000000000853</v>
      </c>
      <c r="D172" s="25">
        <f t="shared" si="71"/>
        <v>183140.00000000969</v>
      </c>
      <c r="E172" s="25">
        <f t="shared" si="56"/>
        <v>-16000.000000000853</v>
      </c>
      <c r="F172" s="25"/>
      <c r="G172" s="25">
        <f t="shared" si="57"/>
        <v>-1288000.0000002095</v>
      </c>
      <c r="H172" s="25">
        <f t="shared" si="58"/>
        <v>183140.00000000969</v>
      </c>
      <c r="I172" s="25">
        <f t="shared" si="51"/>
        <v>161000.00000000853</v>
      </c>
      <c r="J172" s="25">
        <f t="shared" si="52"/>
        <v>560280.00000003236</v>
      </c>
      <c r="K172" s="25">
        <f t="shared" si="50"/>
        <v>795.0154993486052</v>
      </c>
      <c r="L172" s="6">
        <f t="shared" si="59"/>
        <v>95.000000000000853</v>
      </c>
      <c r="M172" s="6">
        <f t="shared" si="60"/>
        <v>95.000000000000853</v>
      </c>
      <c r="N172" s="71">
        <f t="shared" si="72"/>
        <v>95.000000000000853</v>
      </c>
      <c r="O172" s="25">
        <f t="shared" si="61"/>
        <v>-130590.00000000704</v>
      </c>
      <c r="P172" s="25">
        <f t="shared" si="62"/>
        <v>0</v>
      </c>
      <c r="Q172" s="25">
        <f t="shared" si="63"/>
        <v>0</v>
      </c>
      <c r="R172" s="25"/>
      <c r="S172" s="25">
        <f t="shared" si="53"/>
        <v>-130590.00000000704</v>
      </c>
      <c r="T172" s="25">
        <f t="shared" si="54"/>
        <v>0</v>
      </c>
      <c r="U172" s="25">
        <f t="shared" si="64"/>
        <v>0</v>
      </c>
      <c r="V172" s="25">
        <f t="shared" si="65"/>
        <v>-116.2393032481914</v>
      </c>
      <c r="W172" s="6" t="str">
        <f t="shared" si="66"/>
        <v/>
      </c>
      <c r="X172" s="6" t="str">
        <f t="shared" si="67"/>
        <v/>
      </c>
      <c r="Y172" s="4">
        <f t="shared" si="68"/>
        <v>52550.000000002648</v>
      </c>
      <c r="Z172" s="4">
        <f t="shared" si="69"/>
        <v>428.33797565030619</v>
      </c>
      <c r="AA172" s="6">
        <f t="shared" si="70"/>
        <v>95.000000000000853</v>
      </c>
      <c r="AB172" s="6">
        <f t="shared" si="55"/>
        <v>95.000000000000853</v>
      </c>
    </row>
    <row r="173" spans="2:28">
      <c r="B173" s="15">
        <v>152</v>
      </c>
      <c r="C173" s="71">
        <f t="shared" si="73"/>
        <v>94.900000000000858</v>
      </c>
      <c r="D173" s="25">
        <f t="shared" si="71"/>
        <v>182010.00000000975</v>
      </c>
      <c r="E173" s="25">
        <f t="shared" si="56"/>
        <v>-15900.000000000859</v>
      </c>
      <c r="F173" s="25"/>
      <c r="G173" s="25">
        <f t="shared" si="57"/>
        <v>-1272000.0000002086</v>
      </c>
      <c r="H173" s="25">
        <f t="shared" si="58"/>
        <v>182010.00000000975</v>
      </c>
      <c r="I173" s="25">
        <f t="shared" si="51"/>
        <v>160000.00000000859</v>
      </c>
      <c r="J173" s="25">
        <f t="shared" si="52"/>
        <v>556480.0000000326</v>
      </c>
      <c r="K173" s="25">
        <f t="shared" si="50"/>
        <v>791.84262545489958</v>
      </c>
      <c r="L173" s="6">
        <f t="shared" si="59"/>
        <v>94.900000000000858</v>
      </c>
      <c r="M173" s="6">
        <f t="shared" si="60"/>
        <v>94.900000000000858</v>
      </c>
      <c r="N173" s="71">
        <f t="shared" si="72"/>
        <v>94.900000000000858</v>
      </c>
      <c r="O173" s="25">
        <f t="shared" si="61"/>
        <v>-129760.00000000709</v>
      </c>
      <c r="P173" s="25">
        <f t="shared" si="62"/>
        <v>0</v>
      </c>
      <c r="Q173" s="25">
        <f t="shared" si="63"/>
        <v>0</v>
      </c>
      <c r="R173" s="25"/>
      <c r="S173" s="25">
        <f t="shared" si="53"/>
        <v>-129760.00000000709</v>
      </c>
      <c r="T173" s="25">
        <f t="shared" si="54"/>
        <v>0</v>
      </c>
      <c r="U173" s="25">
        <f t="shared" si="64"/>
        <v>0</v>
      </c>
      <c r="V173" s="25">
        <f t="shared" si="65"/>
        <v>-113.08537641929399</v>
      </c>
      <c r="W173" s="6" t="str">
        <f t="shared" si="66"/>
        <v/>
      </c>
      <c r="X173" s="6" t="str">
        <f t="shared" si="67"/>
        <v/>
      </c>
      <c r="Y173" s="4">
        <f t="shared" si="68"/>
        <v>52250.000000002663</v>
      </c>
      <c r="Z173" s="4">
        <f t="shared" si="69"/>
        <v>427.49561974932237</v>
      </c>
      <c r="AA173" s="6">
        <f t="shared" si="70"/>
        <v>94.900000000000858</v>
      </c>
      <c r="AB173" s="6">
        <f t="shared" si="55"/>
        <v>94.900000000000858</v>
      </c>
    </row>
    <row r="174" spans="2:28">
      <c r="B174" s="15">
        <v>153</v>
      </c>
      <c r="C174" s="71">
        <f t="shared" si="73"/>
        <v>94.800000000000864</v>
      </c>
      <c r="D174" s="25">
        <f t="shared" si="71"/>
        <v>180880.00000000981</v>
      </c>
      <c r="E174" s="25">
        <f t="shared" si="56"/>
        <v>-15800.000000000864</v>
      </c>
      <c r="F174" s="25"/>
      <c r="G174" s="25">
        <f t="shared" si="57"/>
        <v>-1256100.0000002079</v>
      </c>
      <c r="H174" s="25">
        <f t="shared" si="58"/>
        <v>180880.00000000981</v>
      </c>
      <c r="I174" s="25">
        <f t="shared" si="51"/>
        <v>159000.00000000864</v>
      </c>
      <c r="J174" s="25">
        <f t="shared" si="52"/>
        <v>552684.00000003283</v>
      </c>
      <c r="K174" s="25">
        <f t="shared" si="50"/>
        <v>788.66975156119372</v>
      </c>
      <c r="L174" s="6">
        <f t="shared" si="59"/>
        <v>94.800000000000864</v>
      </c>
      <c r="M174" s="6">
        <f t="shared" si="60"/>
        <v>94.800000000000864</v>
      </c>
      <c r="N174" s="71">
        <f t="shared" si="72"/>
        <v>94.800000000000864</v>
      </c>
      <c r="O174" s="25">
        <f t="shared" si="61"/>
        <v>-128930.00000000713</v>
      </c>
      <c r="P174" s="25">
        <f t="shared" si="62"/>
        <v>0</v>
      </c>
      <c r="Q174" s="25">
        <f t="shared" si="63"/>
        <v>0</v>
      </c>
      <c r="R174" s="25"/>
      <c r="S174" s="25">
        <f t="shared" si="53"/>
        <v>-128930.00000000713</v>
      </c>
      <c r="T174" s="25">
        <f t="shared" si="54"/>
        <v>0</v>
      </c>
      <c r="U174" s="25">
        <f t="shared" si="64"/>
        <v>0</v>
      </c>
      <c r="V174" s="25">
        <f t="shared" si="65"/>
        <v>-109.9314495903966</v>
      </c>
      <c r="W174" s="6" t="str">
        <f t="shared" si="66"/>
        <v/>
      </c>
      <c r="X174" s="6" t="str">
        <f t="shared" si="67"/>
        <v/>
      </c>
      <c r="Y174" s="4">
        <f t="shared" si="68"/>
        <v>51950.000000002678</v>
      </c>
      <c r="Z174" s="4">
        <f t="shared" si="69"/>
        <v>426.6532638483385</v>
      </c>
      <c r="AA174" s="6">
        <f t="shared" si="70"/>
        <v>94.800000000000864</v>
      </c>
      <c r="AB174" s="6">
        <f t="shared" si="55"/>
        <v>94.800000000000864</v>
      </c>
    </row>
    <row r="175" spans="2:28">
      <c r="B175" s="15">
        <v>154</v>
      </c>
      <c r="C175" s="71">
        <f t="shared" si="73"/>
        <v>94.70000000000087</v>
      </c>
      <c r="D175" s="25">
        <f t="shared" si="71"/>
        <v>179750.00000000987</v>
      </c>
      <c r="E175" s="25">
        <f t="shared" si="56"/>
        <v>-15700.000000000869</v>
      </c>
      <c r="F175" s="25"/>
      <c r="G175" s="25">
        <f t="shared" si="57"/>
        <v>-1240300.000000207</v>
      </c>
      <c r="H175" s="25">
        <f t="shared" si="58"/>
        <v>179750.00000000987</v>
      </c>
      <c r="I175" s="25">
        <f t="shared" si="51"/>
        <v>158000.0000000087</v>
      </c>
      <c r="J175" s="25">
        <f t="shared" si="52"/>
        <v>548892.00000003306</v>
      </c>
      <c r="K175" s="25">
        <f t="shared" si="50"/>
        <v>785.49687766748809</v>
      </c>
      <c r="L175" s="6">
        <f t="shared" si="59"/>
        <v>94.70000000000087</v>
      </c>
      <c r="M175" s="6">
        <f t="shared" si="60"/>
        <v>94.70000000000087</v>
      </c>
      <c r="N175" s="71">
        <f t="shared" si="72"/>
        <v>94.70000000000087</v>
      </c>
      <c r="O175" s="25">
        <f t="shared" si="61"/>
        <v>-128100.00000000717</v>
      </c>
      <c r="P175" s="25">
        <f t="shared" si="62"/>
        <v>0</v>
      </c>
      <c r="Q175" s="25">
        <f t="shared" si="63"/>
        <v>0</v>
      </c>
      <c r="R175" s="25"/>
      <c r="S175" s="25">
        <f t="shared" si="53"/>
        <v>-128100.00000000717</v>
      </c>
      <c r="T175" s="25">
        <f t="shared" si="54"/>
        <v>0</v>
      </c>
      <c r="U175" s="25">
        <f t="shared" si="64"/>
        <v>0</v>
      </c>
      <c r="V175" s="25">
        <f t="shared" si="65"/>
        <v>-106.77752276149918</v>
      </c>
      <c r="W175" s="6" t="str">
        <f t="shared" si="66"/>
        <v/>
      </c>
      <c r="X175" s="6" t="str">
        <f t="shared" si="67"/>
        <v/>
      </c>
      <c r="Y175" s="4">
        <f t="shared" si="68"/>
        <v>51650.000000002692</v>
      </c>
      <c r="Z175" s="4">
        <f t="shared" si="69"/>
        <v>425.81090794735462</v>
      </c>
      <c r="AA175" s="6">
        <f t="shared" si="70"/>
        <v>94.70000000000087</v>
      </c>
      <c r="AB175" s="6">
        <f t="shared" si="55"/>
        <v>94.70000000000087</v>
      </c>
    </row>
    <row r="176" spans="2:28">
      <c r="B176" s="15">
        <v>155</v>
      </c>
      <c r="C176" s="71">
        <f t="shared" si="73"/>
        <v>94.600000000000875</v>
      </c>
      <c r="D176" s="25">
        <f t="shared" si="71"/>
        <v>178620.00000000995</v>
      </c>
      <c r="E176" s="25">
        <f t="shared" si="56"/>
        <v>-15600.000000000875</v>
      </c>
      <c r="F176" s="25"/>
      <c r="G176" s="25">
        <f t="shared" si="57"/>
        <v>-1224600.0000002063</v>
      </c>
      <c r="H176" s="25">
        <f t="shared" si="58"/>
        <v>178620.00000000995</v>
      </c>
      <c r="I176" s="25">
        <f t="shared" si="51"/>
        <v>157000.00000000876</v>
      </c>
      <c r="J176" s="25">
        <f t="shared" si="52"/>
        <v>545104.00000003318</v>
      </c>
      <c r="K176" s="25">
        <f t="shared" si="50"/>
        <v>782.32400377378235</v>
      </c>
      <c r="L176" s="6">
        <f t="shared" si="59"/>
        <v>94.600000000000875</v>
      </c>
      <c r="M176" s="6">
        <f t="shared" si="60"/>
        <v>94.600000000000875</v>
      </c>
      <c r="N176" s="71">
        <f t="shared" si="72"/>
        <v>94.600000000000875</v>
      </c>
      <c r="O176" s="25">
        <f t="shared" si="61"/>
        <v>-127270.00000000723</v>
      </c>
      <c r="P176" s="25">
        <f t="shared" si="62"/>
        <v>0</v>
      </c>
      <c r="Q176" s="25">
        <f t="shared" si="63"/>
        <v>0</v>
      </c>
      <c r="R176" s="25"/>
      <c r="S176" s="25">
        <f t="shared" si="53"/>
        <v>-127270.00000000723</v>
      </c>
      <c r="T176" s="25">
        <f t="shared" si="54"/>
        <v>0</v>
      </c>
      <c r="U176" s="25">
        <f t="shared" si="64"/>
        <v>0</v>
      </c>
      <c r="V176" s="25">
        <f t="shared" si="65"/>
        <v>-103.62359593260184</v>
      </c>
      <c r="W176" s="6" t="str">
        <f t="shared" si="66"/>
        <v/>
      </c>
      <c r="X176" s="6" t="str">
        <f t="shared" si="67"/>
        <v/>
      </c>
      <c r="Y176" s="4">
        <f t="shared" si="68"/>
        <v>51350.000000002721</v>
      </c>
      <c r="Z176" s="4">
        <f t="shared" si="69"/>
        <v>424.96855204637092</v>
      </c>
      <c r="AA176" s="6">
        <f t="shared" si="70"/>
        <v>94.600000000000875</v>
      </c>
      <c r="AB176" s="6">
        <f t="shared" si="55"/>
        <v>94.600000000000875</v>
      </c>
    </row>
    <row r="177" spans="2:28">
      <c r="B177" s="15">
        <v>156</v>
      </c>
      <c r="C177" s="71">
        <f t="shared" si="73"/>
        <v>94.500000000000881</v>
      </c>
      <c r="D177" s="25">
        <f t="shared" si="71"/>
        <v>177490.00000001001</v>
      </c>
      <c r="E177" s="25">
        <f t="shared" si="56"/>
        <v>-15500.00000000088</v>
      </c>
      <c r="F177" s="25"/>
      <c r="G177" s="25">
        <f t="shared" si="57"/>
        <v>-1209000.0000002054</v>
      </c>
      <c r="H177" s="25">
        <f t="shared" si="58"/>
        <v>177490.00000001001</v>
      </c>
      <c r="I177" s="25">
        <f t="shared" si="51"/>
        <v>156000.00000000882</v>
      </c>
      <c r="J177" s="25">
        <f t="shared" si="52"/>
        <v>541320.00000003341</v>
      </c>
      <c r="K177" s="25">
        <f t="shared" si="50"/>
        <v>779.15112988007661</v>
      </c>
      <c r="L177" s="6">
        <f t="shared" si="59"/>
        <v>94.500000000000881</v>
      </c>
      <c r="M177" s="6">
        <f t="shared" si="60"/>
        <v>94.500000000000881</v>
      </c>
      <c r="N177" s="71">
        <f t="shared" si="72"/>
        <v>94.500000000000881</v>
      </c>
      <c r="O177" s="25">
        <f t="shared" si="61"/>
        <v>-126440.00000000728</v>
      </c>
      <c r="P177" s="25">
        <f t="shared" si="62"/>
        <v>0</v>
      </c>
      <c r="Q177" s="25">
        <f t="shared" si="63"/>
        <v>0</v>
      </c>
      <c r="R177" s="25"/>
      <c r="S177" s="25">
        <f t="shared" si="53"/>
        <v>-126440.00000000728</v>
      </c>
      <c r="T177" s="25">
        <f t="shared" si="54"/>
        <v>0</v>
      </c>
      <c r="U177" s="25">
        <f t="shared" si="64"/>
        <v>0</v>
      </c>
      <c r="V177" s="25">
        <f t="shared" si="65"/>
        <v>-100.46966910370443</v>
      </c>
      <c r="W177" s="6" t="str">
        <f t="shared" si="66"/>
        <v/>
      </c>
      <c r="X177" s="6" t="str">
        <f t="shared" si="67"/>
        <v/>
      </c>
      <c r="Y177" s="4">
        <f t="shared" si="68"/>
        <v>51050.000000002736</v>
      </c>
      <c r="Z177" s="4">
        <f t="shared" si="69"/>
        <v>424.1261961453871</v>
      </c>
      <c r="AA177" s="6">
        <f t="shared" si="70"/>
        <v>94.500000000000881</v>
      </c>
      <c r="AB177" s="6">
        <f t="shared" si="55"/>
        <v>94.500000000000881</v>
      </c>
    </row>
    <row r="178" spans="2:28">
      <c r="B178" s="15">
        <v>157</v>
      </c>
      <c r="C178" s="71">
        <f t="shared" si="73"/>
        <v>94.400000000000887</v>
      </c>
      <c r="D178" s="25">
        <f t="shared" si="71"/>
        <v>176360.00000001007</v>
      </c>
      <c r="E178" s="25">
        <f t="shared" si="56"/>
        <v>-15400.000000000888</v>
      </c>
      <c r="F178" s="25"/>
      <c r="G178" s="25">
        <f t="shared" si="57"/>
        <v>-1193500.0000002047</v>
      </c>
      <c r="H178" s="25">
        <f t="shared" si="58"/>
        <v>176360.00000001007</v>
      </c>
      <c r="I178" s="25">
        <f t="shared" si="51"/>
        <v>155000.00000000888</v>
      </c>
      <c r="J178" s="25">
        <f t="shared" si="52"/>
        <v>537540.00000003353</v>
      </c>
      <c r="K178" s="25">
        <f t="shared" si="50"/>
        <v>775.97825598637087</v>
      </c>
      <c r="L178" s="6">
        <f t="shared" si="59"/>
        <v>94.400000000000887</v>
      </c>
      <c r="M178" s="6">
        <f t="shared" si="60"/>
        <v>94.400000000000887</v>
      </c>
      <c r="N178" s="71">
        <f t="shared" si="72"/>
        <v>94.400000000000887</v>
      </c>
      <c r="O178" s="25">
        <f t="shared" si="61"/>
        <v>-125610.00000000732</v>
      </c>
      <c r="P178" s="25">
        <f t="shared" si="62"/>
        <v>0</v>
      </c>
      <c r="Q178" s="25">
        <f t="shared" si="63"/>
        <v>0</v>
      </c>
      <c r="R178" s="25"/>
      <c r="S178" s="25">
        <f t="shared" si="53"/>
        <v>-125610.00000000732</v>
      </c>
      <c r="T178" s="25">
        <f t="shared" si="54"/>
        <v>0</v>
      </c>
      <c r="U178" s="25">
        <f t="shared" si="64"/>
        <v>0</v>
      </c>
      <c r="V178" s="25">
        <f t="shared" si="65"/>
        <v>-97.315742274807036</v>
      </c>
      <c r="W178" s="6" t="str">
        <f t="shared" si="66"/>
        <v/>
      </c>
      <c r="X178" s="6" t="str">
        <f t="shared" si="67"/>
        <v/>
      </c>
      <c r="Y178" s="4">
        <f t="shared" si="68"/>
        <v>50750.00000000275</v>
      </c>
      <c r="Z178" s="4">
        <f t="shared" si="69"/>
        <v>423.28384024440322</v>
      </c>
      <c r="AA178" s="6">
        <f t="shared" si="70"/>
        <v>94.400000000000887</v>
      </c>
      <c r="AB178" s="6">
        <f t="shared" si="55"/>
        <v>94.400000000000887</v>
      </c>
    </row>
    <row r="179" spans="2:28">
      <c r="B179" s="15">
        <v>158</v>
      </c>
      <c r="C179" s="71">
        <f t="shared" si="73"/>
        <v>94.300000000000892</v>
      </c>
      <c r="D179" s="25">
        <f t="shared" si="71"/>
        <v>175230.00000001013</v>
      </c>
      <c r="E179" s="25">
        <f t="shared" si="56"/>
        <v>-15300.000000000893</v>
      </c>
      <c r="F179" s="25"/>
      <c r="G179" s="25">
        <f t="shared" si="57"/>
        <v>-1178100.000000204</v>
      </c>
      <c r="H179" s="25">
        <f t="shared" si="58"/>
        <v>175230.00000001013</v>
      </c>
      <c r="I179" s="25">
        <f t="shared" si="51"/>
        <v>154000.00000000893</v>
      </c>
      <c r="J179" s="25">
        <f t="shared" si="52"/>
        <v>533764.00000003376</v>
      </c>
      <c r="K179" s="25">
        <f t="shared" si="50"/>
        <v>772.80538209266513</v>
      </c>
      <c r="L179" s="6">
        <f t="shared" si="59"/>
        <v>94.300000000000892</v>
      </c>
      <c r="M179" s="6">
        <f t="shared" si="60"/>
        <v>94.300000000000892</v>
      </c>
      <c r="N179" s="71">
        <f t="shared" si="72"/>
        <v>94.300000000000892</v>
      </c>
      <c r="O179" s="25">
        <f t="shared" si="61"/>
        <v>-124780.00000000736</v>
      </c>
      <c r="P179" s="25">
        <f t="shared" si="62"/>
        <v>0</v>
      </c>
      <c r="Q179" s="25">
        <f t="shared" si="63"/>
        <v>0</v>
      </c>
      <c r="R179" s="25"/>
      <c r="S179" s="25">
        <f t="shared" si="53"/>
        <v>-124780.00000000736</v>
      </c>
      <c r="T179" s="25">
        <f t="shared" si="54"/>
        <v>0</v>
      </c>
      <c r="U179" s="25">
        <f t="shared" si="64"/>
        <v>0</v>
      </c>
      <c r="V179" s="25">
        <f t="shared" si="65"/>
        <v>-94.161815445909625</v>
      </c>
      <c r="W179" s="6" t="str">
        <f t="shared" si="66"/>
        <v/>
      </c>
      <c r="X179" s="6" t="str">
        <f t="shared" si="67"/>
        <v/>
      </c>
      <c r="Y179" s="4">
        <f t="shared" si="68"/>
        <v>50450.000000002765</v>
      </c>
      <c r="Z179" s="4">
        <f t="shared" si="69"/>
        <v>422.4414843434194</v>
      </c>
      <c r="AA179" s="6">
        <f t="shared" si="70"/>
        <v>94.300000000000892</v>
      </c>
      <c r="AB179" s="6">
        <f t="shared" si="55"/>
        <v>94.300000000000892</v>
      </c>
    </row>
    <row r="180" spans="2:28">
      <c r="B180" s="15">
        <v>159</v>
      </c>
      <c r="C180" s="71">
        <f t="shared" si="73"/>
        <v>94.200000000000898</v>
      </c>
      <c r="D180" s="25">
        <f t="shared" si="71"/>
        <v>174100.00000001019</v>
      </c>
      <c r="E180" s="25">
        <f t="shared" si="56"/>
        <v>-15200.000000000899</v>
      </c>
      <c r="F180" s="25"/>
      <c r="G180" s="25">
        <f t="shared" si="57"/>
        <v>-1162800.0000002035</v>
      </c>
      <c r="H180" s="25">
        <f t="shared" si="58"/>
        <v>174100.00000001019</v>
      </c>
      <c r="I180" s="25">
        <f t="shared" si="51"/>
        <v>153000.00000000899</v>
      </c>
      <c r="J180" s="25">
        <f t="shared" si="52"/>
        <v>529992.00000003388</v>
      </c>
      <c r="K180" s="25">
        <f t="shared" si="50"/>
        <v>769.63250819895939</v>
      </c>
      <c r="L180" s="6">
        <f t="shared" si="59"/>
        <v>94.200000000000898</v>
      </c>
      <c r="M180" s="6">
        <f t="shared" si="60"/>
        <v>94.200000000000898</v>
      </c>
      <c r="N180" s="71">
        <f t="shared" si="72"/>
        <v>94.200000000000898</v>
      </c>
      <c r="O180" s="25">
        <f t="shared" si="61"/>
        <v>-123950.00000000742</v>
      </c>
      <c r="P180" s="25">
        <f t="shared" si="62"/>
        <v>0</v>
      </c>
      <c r="Q180" s="25">
        <f t="shared" si="63"/>
        <v>0</v>
      </c>
      <c r="R180" s="25"/>
      <c r="S180" s="25">
        <f t="shared" si="53"/>
        <v>-123950.00000000742</v>
      </c>
      <c r="T180" s="25">
        <f t="shared" si="54"/>
        <v>0</v>
      </c>
      <c r="U180" s="25">
        <f t="shared" si="64"/>
        <v>0</v>
      </c>
      <c r="V180" s="25">
        <f t="shared" si="65"/>
        <v>-91.007888617012284</v>
      </c>
      <c r="W180" s="6" t="str">
        <f t="shared" si="66"/>
        <v/>
      </c>
      <c r="X180" s="6" t="str">
        <f t="shared" si="67"/>
        <v/>
      </c>
      <c r="Y180" s="4">
        <f t="shared" si="68"/>
        <v>50150.000000002765</v>
      </c>
      <c r="Z180" s="4">
        <f t="shared" si="69"/>
        <v>421.59912844243547</v>
      </c>
      <c r="AA180" s="6">
        <f t="shared" si="70"/>
        <v>94.200000000000898</v>
      </c>
      <c r="AB180" s="6">
        <f t="shared" si="55"/>
        <v>94.200000000000898</v>
      </c>
    </row>
    <row r="181" spans="2:28">
      <c r="B181" s="15">
        <v>160</v>
      </c>
      <c r="C181" s="71">
        <f t="shared" si="73"/>
        <v>94.100000000000904</v>
      </c>
      <c r="D181" s="25">
        <f t="shared" si="71"/>
        <v>172970.00000001027</v>
      </c>
      <c r="E181" s="25">
        <f t="shared" si="56"/>
        <v>-15100.000000000904</v>
      </c>
      <c r="F181" s="25"/>
      <c r="G181" s="25">
        <f t="shared" si="57"/>
        <v>-1147600.0000002028</v>
      </c>
      <c r="H181" s="25">
        <f t="shared" si="58"/>
        <v>172970.00000001027</v>
      </c>
      <c r="I181" s="25">
        <f t="shared" si="51"/>
        <v>152000.00000000905</v>
      </c>
      <c r="J181" s="25">
        <f t="shared" si="52"/>
        <v>526224.00000003399</v>
      </c>
      <c r="K181" s="25">
        <f t="shared" si="50"/>
        <v>766.45963430525364</v>
      </c>
      <c r="L181" s="6">
        <f t="shared" si="59"/>
        <v>94.100000000000904</v>
      </c>
      <c r="M181" s="6">
        <f t="shared" si="60"/>
        <v>94.100000000000904</v>
      </c>
      <c r="N181" s="71">
        <f t="shared" si="72"/>
        <v>94.100000000000904</v>
      </c>
      <c r="O181" s="25">
        <f t="shared" si="61"/>
        <v>-123120.00000000747</v>
      </c>
      <c r="P181" s="25">
        <f t="shared" si="62"/>
        <v>0</v>
      </c>
      <c r="Q181" s="25">
        <f t="shared" si="63"/>
        <v>0</v>
      </c>
      <c r="R181" s="25"/>
      <c r="S181" s="25">
        <f t="shared" si="53"/>
        <v>-123120.00000000747</v>
      </c>
      <c r="T181" s="25">
        <f t="shared" si="54"/>
        <v>0</v>
      </c>
      <c r="U181" s="25">
        <f t="shared" si="64"/>
        <v>0</v>
      </c>
      <c r="V181" s="25">
        <f t="shared" si="65"/>
        <v>-87.853961788114873</v>
      </c>
      <c r="W181" s="6" t="str">
        <f t="shared" si="66"/>
        <v/>
      </c>
      <c r="X181" s="6" t="str">
        <f t="shared" si="67"/>
        <v/>
      </c>
      <c r="Y181" s="4">
        <f t="shared" si="68"/>
        <v>49850.000000002809</v>
      </c>
      <c r="Z181" s="4">
        <f t="shared" si="69"/>
        <v>420.75677254145171</v>
      </c>
      <c r="AA181" s="6">
        <f t="shared" si="70"/>
        <v>94.100000000000904</v>
      </c>
      <c r="AB181" s="6">
        <f t="shared" si="55"/>
        <v>94.100000000000904</v>
      </c>
    </row>
    <row r="182" spans="2:28">
      <c r="B182" s="15">
        <v>161</v>
      </c>
      <c r="C182" s="71">
        <f t="shared" si="73"/>
        <v>94.000000000000909</v>
      </c>
      <c r="D182" s="25">
        <f t="shared" si="71"/>
        <v>171840.00000001033</v>
      </c>
      <c r="E182" s="25">
        <f t="shared" si="56"/>
        <v>-15000.000000000909</v>
      </c>
      <c r="F182" s="25"/>
      <c r="G182" s="25">
        <f t="shared" si="57"/>
        <v>-1132500.0000002016</v>
      </c>
      <c r="H182" s="25">
        <f t="shared" si="58"/>
        <v>171840.00000001033</v>
      </c>
      <c r="I182" s="25">
        <f t="shared" si="51"/>
        <v>151000.00000000908</v>
      </c>
      <c r="J182" s="25">
        <f t="shared" si="52"/>
        <v>522460.00000003423</v>
      </c>
      <c r="K182" s="25">
        <f t="shared" si="50"/>
        <v>763.28676041154802</v>
      </c>
      <c r="L182" s="6">
        <f t="shared" si="59"/>
        <v>94.000000000000909</v>
      </c>
      <c r="M182" s="6">
        <f t="shared" si="60"/>
        <v>94.000000000000909</v>
      </c>
      <c r="N182" s="71">
        <f t="shared" si="72"/>
        <v>94.000000000000909</v>
      </c>
      <c r="O182" s="25">
        <f t="shared" si="61"/>
        <v>-122290.00000000751</v>
      </c>
      <c r="P182" s="25">
        <f t="shared" si="62"/>
        <v>0</v>
      </c>
      <c r="Q182" s="25">
        <f t="shared" si="63"/>
        <v>0</v>
      </c>
      <c r="R182" s="25"/>
      <c r="S182" s="25">
        <f t="shared" si="53"/>
        <v>-122290.00000000751</v>
      </c>
      <c r="T182" s="25">
        <f t="shared" si="54"/>
        <v>0</v>
      </c>
      <c r="U182" s="25">
        <f t="shared" si="64"/>
        <v>0</v>
      </c>
      <c r="V182" s="25">
        <f t="shared" si="65"/>
        <v>-84.700034959217476</v>
      </c>
      <c r="W182" s="6" t="str">
        <f t="shared" si="66"/>
        <v/>
      </c>
      <c r="X182" s="6" t="str">
        <f t="shared" si="67"/>
        <v/>
      </c>
      <c r="Y182" s="4">
        <f t="shared" si="68"/>
        <v>49550.000000002823</v>
      </c>
      <c r="Z182" s="4">
        <f t="shared" si="69"/>
        <v>419.914416640468</v>
      </c>
      <c r="AA182" s="6">
        <f t="shared" si="70"/>
        <v>94.000000000000909</v>
      </c>
      <c r="AB182" s="6">
        <f t="shared" si="55"/>
        <v>94.000000000000909</v>
      </c>
    </row>
    <row r="183" spans="2:28">
      <c r="B183" s="15">
        <v>162</v>
      </c>
      <c r="C183" s="71">
        <f t="shared" si="73"/>
        <v>93.900000000000915</v>
      </c>
      <c r="D183" s="25">
        <f t="shared" si="71"/>
        <v>170710.00000001039</v>
      </c>
      <c r="E183" s="25">
        <f t="shared" si="56"/>
        <v>-14900.000000000915</v>
      </c>
      <c r="F183" s="25"/>
      <c r="G183" s="25">
        <f t="shared" si="57"/>
        <v>-1117500.0000002002</v>
      </c>
      <c r="H183" s="25">
        <f t="shared" si="58"/>
        <v>170710.00000001039</v>
      </c>
      <c r="I183" s="25">
        <f t="shared" si="51"/>
        <v>150000.00000000914</v>
      </c>
      <c r="J183" s="25">
        <f t="shared" si="52"/>
        <v>518700.00000003434</v>
      </c>
      <c r="K183" s="25">
        <f t="shared" si="50"/>
        <v>760.11388651784216</v>
      </c>
      <c r="L183" s="6">
        <f t="shared" si="59"/>
        <v>93.900000000000915</v>
      </c>
      <c r="M183" s="6">
        <f t="shared" si="60"/>
        <v>93.900000000000915</v>
      </c>
      <c r="N183" s="71">
        <f t="shared" si="72"/>
        <v>93.900000000000915</v>
      </c>
      <c r="O183" s="25">
        <f t="shared" si="61"/>
        <v>-121460.00000000755</v>
      </c>
      <c r="P183" s="25">
        <f t="shared" si="62"/>
        <v>0</v>
      </c>
      <c r="Q183" s="25">
        <f t="shared" si="63"/>
        <v>0</v>
      </c>
      <c r="R183" s="25"/>
      <c r="S183" s="25">
        <f t="shared" si="53"/>
        <v>-121460.00000000755</v>
      </c>
      <c r="T183" s="25">
        <f t="shared" si="54"/>
        <v>0</v>
      </c>
      <c r="U183" s="25">
        <f t="shared" si="64"/>
        <v>0</v>
      </c>
      <c r="V183" s="25">
        <f t="shared" si="65"/>
        <v>-81.546108130320079</v>
      </c>
      <c r="W183" s="6" t="str">
        <f t="shared" si="66"/>
        <v/>
      </c>
      <c r="X183" s="6" t="str">
        <f t="shared" si="67"/>
        <v/>
      </c>
      <c r="Y183" s="4">
        <f t="shared" si="68"/>
        <v>49250.000000002838</v>
      </c>
      <c r="Z183" s="4">
        <f t="shared" si="69"/>
        <v>419.07206073948419</v>
      </c>
      <c r="AA183" s="6">
        <f t="shared" si="70"/>
        <v>93.900000000000915</v>
      </c>
      <c r="AB183" s="6">
        <f t="shared" si="55"/>
        <v>93.900000000000915</v>
      </c>
    </row>
    <row r="184" spans="2:28">
      <c r="B184" s="15">
        <v>163</v>
      </c>
      <c r="C184" s="71">
        <f t="shared" si="73"/>
        <v>93.800000000000921</v>
      </c>
      <c r="D184" s="25">
        <f t="shared" si="71"/>
        <v>169580.00000001045</v>
      </c>
      <c r="E184" s="25">
        <f t="shared" si="56"/>
        <v>-14800.00000000092</v>
      </c>
      <c r="F184" s="25"/>
      <c r="G184" s="25">
        <f t="shared" si="57"/>
        <v>-1102600.0000001991</v>
      </c>
      <c r="H184" s="25">
        <f t="shared" si="58"/>
        <v>169580.00000001045</v>
      </c>
      <c r="I184" s="25">
        <f t="shared" si="51"/>
        <v>149000.0000000092</v>
      </c>
      <c r="J184" s="25">
        <f t="shared" si="52"/>
        <v>514944.00000003452</v>
      </c>
      <c r="K184" s="25">
        <f t="shared" si="50"/>
        <v>756.94101262413653</v>
      </c>
      <c r="L184" s="6">
        <f t="shared" si="59"/>
        <v>93.800000000000921</v>
      </c>
      <c r="M184" s="6">
        <f t="shared" si="60"/>
        <v>93.800000000000921</v>
      </c>
      <c r="N184" s="71">
        <f t="shared" si="72"/>
        <v>93.800000000000921</v>
      </c>
      <c r="O184" s="25">
        <f t="shared" si="61"/>
        <v>-120630.00000000761</v>
      </c>
      <c r="P184" s="25">
        <f t="shared" si="62"/>
        <v>0</v>
      </c>
      <c r="Q184" s="25">
        <f t="shared" si="63"/>
        <v>0</v>
      </c>
      <c r="R184" s="25"/>
      <c r="S184" s="25">
        <f t="shared" si="53"/>
        <v>-120630.00000000761</v>
      </c>
      <c r="T184" s="25">
        <f t="shared" si="54"/>
        <v>0</v>
      </c>
      <c r="U184" s="25">
        <f t="shared" si="64"/>
        <v>0</v>
      </c>
      <c r="V184" s="25">
        <f t="shared" si="65"/>
        <v>-78.392181301422724</v>
      </c>
      <c r="W184" s="6" t="str">
        <f t="shared" si="66"/>
        <v/>
      </c>
      <c r="X184" s="6" t="str">
        <f t="shared" si="67"/>
        <v/>
      </c>
      <c r="Y184" s="4">
        <f t="shared" si="68"/>
        <v>48950.000000002838</v>
      </c>
      <c r="Z184" s="4">
        <f t="shared" si="69"/>
        <v>418.22970483850031</v>
      </c>
      <c r="AA184" s="6">
        <f t="shared" si="70"/>
        <v>93.800000000000921</v>
      </c>
      <c r="AB184" s="6">
        <f t="shared" si="55"/>
        <v>93.800000000000921</v>
      </c>
    </row>
    <row r="185" spans="2:28">
      <c r="B185" s="15">
        <v>164</v>
      </c>
      <c r="C185" s="71">
        <f t="shared" si="73"/>
        <v>93.700000000000927</v>
      </c>
      <c r="D185" s="25">
        <f t="shared" si="71"/>
        <v>168450.00000001051</v>
      </c>
      <c r="E185" s="25">
        <f t="shared" si="56"/>
        <v>-14700.000000000926</v>
      </c>
      <c r="F185" s="25"/>
      <c r="G185" s="25">
        <f t="shared" si="57"/>
        <v>-1087800.0000001979</v>
      </c>
      <c r="H185" s="25">
        <f t="shared" si="58"/>
        <v>168450.00000001051</v>
      </c>
      <c r="I185" s="25">
        <f t="shared" si="51"/>
        <v>148000.00000000926</v>
      </c>
      <c r="J185" s="25">
        <f t="shared" si="52"/>
        <v>511192.00000003469</v>
      </c>
      <c r="K185" s="25">
        <f t="shared" si="50"/>
        <v>753.76813873043056</v>
      </c>
      <c r="L185" s="6">
        <f t="shared" si="59"/>
        <v>93.700000000000927</v>
      </c>
      <c r="M185" s="6">
        <f t="shared" si="60"/>
        <v>93.700000000000927</v>
      </c>
      <c r="N185" s="71">
        <f t="shared" si="72"/>
        <v>93.700000000000927</v>
      </c>
      <c r="O185" s="25">
        <f t="shared" si="61"/>
        <v>-119800.00000000765</v>
      </c>
      <c r="P185" s="25">
        <f t="shared" si="62"/>
        <v>0</v>
      </c>
      <c r="Q185" s="25">
        <f t="shared" si="63"/>
        <v>0</v>
      </c>
      <c r="R185" s="25"/>
      <c r="S185" s="25">
        <f t="shared" si="53"/>
        <v>-119800.00000000765</v>
      </c>
      <c r="T185" s="25">
        <f t="shared" si="54"/>
        <v>0</v>
      </c>
      <c r="U185" s="25">
        <f t="shared" si="64"/>
        <v>0</v>
      </c>
      <c r="V185" s="25">
        <f t="shared" si="65"/>
        <v>-75.238254472525327</v>
      </c>
      <c r="W185" s="6" t="str">
        <f t="shared" si="66"/>
        <v/>
      </c>
      <c r="X185" s="6" t="str">
        <f t="shared" si="67"/>
        <v/>
      </c>
      <c r="Y185" s="4">
        <f t="shared" si="68"/>
        <v>48650.000000002852</v>
      </c>
      <c r="Z185" s="4">
        <f t="shared" si="69"/>
        <v>417.38734893751638</v>
      </c>
      <c r="AA185" s="6">
        <f t="shared" si="70"/>
        <v>93.700000000000927</v>
      </c>
      <c r="AB185" s="6">
        <f t="shared" si="55"/>
        <v>93.700000000000927</v>
      </c>
    </row>
    <row r="186" spans="2:28">
      <c r="B186" s="15">
        <v>165</v>
      </c>
      <c r="C186" s="71">
        <f t="shared" si="73"/>
        <v>93.600000000000932</v>
      </c>
      <c r="D186" s="25">
        <f t="shared" si="71"/>
        <v>167320.00000001059</v>
      </c>
      <c r="E186" s="25">
        <f t="shared" si="56"/>
        <v>-14600.000000000931</v>
      </c>
      <c r="F186" s="25"/>
      <c r="G186" s="25">
        <f t="shared" si="57"/>
        <v>-1073100.0000001972</v>
      </c>
      <c r="H186" s="25">
        <f t="shared" si="58"/>
        <v>167320.00000001059</v>
      </c>
      <c r="I186" s="25">
        <f t="shared" si="51"/>
        <v>147000.00000000931</v>
      </c>
      <c r="J186" s="25">
        <f t="shared" si="52"/>
        <v>507444.00000003487</v>
      </c>
      <c r="K186" s="25">
        <f t="shared" si="50"/>
        <v>750.59526483672494</v>
      </c>
      <c r="L186" s="6">
        <f t="shared" si="59"/>
        <v>93.600000000000932</v>
      </c>
      <c r="M186" s="6">
        <f t="shared" si="60"/>
        <v>93.600000000000932</v>
      </c>
      <c r="N186" s="71">
        <f t="shared" si="72"/>
        <v>93.600000000000932</v>
      </c>
      <c r="O186" s="25">
        <f t="shared" si="61"/>
        <v>-118970.0000000077</v>
      </c>
      <c r="P186" s="25">
        <f t="shared" si="62"/>
        <v>0</v>
      </c>
      <c r="Q186" s="25">
        <f t="shared" si="63"/>
        <v>0</v>
      </c>
      <c r="R186" s="25"/>
      <c r="S186" s="25">
        <f t="shared" si="53"/>
        <v>-118970.0000000077</v>
      </c>
      <c r="T186" s="25">
        <f t="shared" si="54"/>
        <v>0</v>
      </c>
      <c r="U186" s="25">
        <f t="shared" si="64"/>
        <v>0</v>
      </c>
      <c r="V186" s="25">
        <f t="shared" si="65"/>
        <v>-72.084327643627915</v>
      </c>
      <c r="W186" s="6" t="str">
        <f t="shared" si="66"/>
        <v/>
      </c>
      <c r="X186" s="6" t="str">
        <f t="shared" si="67"/>
        <v/>
      </c>
      <c r="Y186" s="4">
        <f t="shared" si="68"/>
        <v>48350.000000002896</v>
      </c>
      <c r="Z186" s="4">
        <f t="shared" si="69"/>
        <v>416.54499303653267</v>
      </c>
      <c r="AA186" s="6">
        <f t="shared" si="70"/>
        <v>93.600000000000932</v>
      </c>
      <c r="AB186" s="6">
        <f t="shared" si="55"/>
        <v>93.600000000000932</v>
      </c>
    </row>
    <row r="187" spans="2:28">
      <c r="B187" s="15">
        <v>166</v>
      </c>
      <c r="C187" s="71">
        <f t="shared" si="73"/>
        <v>93.500000000000938</v>
      </c>
      <c r="D187" s="25">
        <f t="shared" si="71"/>
        <v>166190.00000001065</v>
      </c>
      <c r="E187" s="25">
        <f t="shared" si="56"/>
        <v>-14500.000000000939</v>
      </c>
      <c r="F187" s="25"/>
      <c r="G187" s="25">
        <f t="shared" si="57"/>
        <v>-1058500.0000001963</v>
      </c>
      <c r="H187" s="25">
        <f t="shared" si="58"/>
        <v>166190.00000001065</v>
      </c>
      <c r="I187" s="25">
        <f t="shared" si="51"/>
        <v>146000.00000000937</v>
      </c>
      <c r="J187" s="25">
        <f t="shared" si="52"/>
        <v>503700.0000000351</v>
      </c>
      <c r="K187" s="25">
        <f t="shared" si="50"/>
        <v>747.4223909430192</v>
      </c>
      <c r="L187" s="6">
        <f t="shared" si="59"/>
        <v>93.500000000000938</v>
      </c>
      <c r="M187" s="6">
        <f t="shared" si="60"/>
        <v>93.500000000000938</v>
      </c>
      <c r="N187" s="71">
        <f t="shared" si="72"/>
        <v>93.500000000000938</v>
      </c>
      <c r="O187" s="25">
        <f t="shared" si="61"/>
        <v>-118140.00000000774</v>
      </c>
      <c r="P187" s="25">
        <f t="shared" si="62"/>
        <v>0</v>
      </c>
      <c r="Q187" s="25">
        <f t="shared" si="63"/>
        <v>0</v>
      </c>
      <c r="R187" s="25"/>
      <c r="S187" s="25">
        <f t="shared" si="53"/>
        <v>-118140.00000000774</v>
      </c>
      <c r="T187" s="25">
        <f t="shared" si="54"/>
        <v>0</v>
      </c>
      <c r="U187" s="25">
        <f t="shared" si="64"/>
        <v>0</v>
      </c>
      <c r="V187" s="25">
        <f t="shared" si="65"/>
        <v>-68.930400814730504</v>
      </c>
      <c r="W187" s="6" t="str">
        <f t="shared" si="66"/>
        <v/>
      </c>
      <c r="X187" s="6" t="str">
        <f t="shared" si="67"/>
        <v/>
      </c>
      <c r="Y187" s="4">
        <f t="shared" si="68"/>
        <v>48050.00000000291</v>
      </c>
      <c r="Z187" s="4">
        <f t="shared" si="69"/>
        <v>415.70263713554885</v>
      </c>
      <c r="AA187" s="6">
        <f t="shared" si="70"/>
        <v>93.500000000000938</v>
      </c>
      <c r="AB187" s="6">
        <f t="shared" si="55"/>
        <v>93.500000000000938</v>
      </c>
    </row>
    <row r="188" spans="2:28">
      <c r="B188" s="15">
        <v>167</v>
      </c>
      <c r="C188" s="71">
        <f t="shared" si="73"/>
        <v>93.400000000000944</v>
      </c>
      <c r="D188" s="25">
        <f t="shared" si="71"/>
        <v>165060.00000001071</v>
      </c>
      <c r="E188" s="25">
        <f t="shared" si="56"/>
        <v>-14400.000000000944</v>
      </c>
      <c r="F188" s="25"/>
      <c r="G188" s="25">
        <f t="shared" si="57"/>
        <v>-1044000.0000001963</v>
      </c>
      <c r="H188" s="25">
        <f t="shared" si="58"/>
        <v>165060.00000001071</v>
      </c>
      <c r="I188" s="25">
        <f t="shared" si="51"/>
        <v>145000.00000000943</v>
      </c>
      <c r="J188" s="25">
        <f t="shared" si="52"/>
        <v>499960.00000003522</v>
      </c>
      <c r="K188" s="25">
        <f t="shared" si="50"/>
        <v>744.24951704931345</v>
      </c>
      <c r="L188" s="6">
        <f t="shared" si="59"/>
        <v>93.400000000000944</v>
      </c>
      <c r="M188" s="6">
        <f t="shared" si="60"/>
        <v>93.400000000000944</v>
      </c>
      <c r="N188" s="71">
        <f t="shared" si="72"/>
        <v>93.400000000000944</v>
      </c>
      <c r="O188" s="25">
        <f t="shared" si="61"/>
        <v>-117310.0000000078</v>
      </c>
      <c r="P188" s="25">
        <f t="shared" si="62"/>
        <v>0</v>
      </c>
      <c r="Q188" s="25">
        <f t="shared" si="63"/>
        <v>0</v>
      </c>
      <c r="R188" s="25"/>
      <c r="S188" s="25">
        <f t="shared" si="53"/>
        <v>-117310.0000000078</v>
      </c>
      <c r="T188" s="25">
        <f t="shared" si="54"/>
        <v>0</v>
      </c>
      <c r="U188" s="25">
        <f t="shared" si="64"/>
        <v>0</v>
      </c>
      <c r="V188" s="25">
        <f t="shared" si="65"/>
        <v>-65.776473985833164</v>
      </c>
      <c r="W188" s="6" t="str">
        <f t="shared" si="66"/>
        <v/>
      </c>
      <c r="X188" s="6" t="str">
        <f t="shared" si="67"/>
        <v/>
      </c>
      <c r="Y188" s="4">
        <f t="shared" si="68"/>
        <v>47750.00000000291</v>
      </c>
      <c r="Z188" s="4">
        <f t="shared" si="69"/>
        <v>414.86028123456498</v>
      </c>
      <c r="AA188" s="6">
        <f t="shared" si="70"/>
        <v>93.400000000000944</v>
      </c>
      <c r="AB188" s="6">
        <f t="shared" si="55"/>
        <v>93.400000000000944</v>
      </c>
    </row>
    <row r="189" spans="2:28">
      <c r="B189" s="15">
        <v>168</v>
      </c>
      <c r="C189" s="71">
        <f t="shared" si="73"/>
        <v>93.300000000000949</v>
      </c>
      <c r="D189" s="25">
        <f t="shared" si="71"/>
        <v>163930.00000001077</v>
      </c>
      <c r="E189" s="25">
        <f t="shared" si="56"/>
        <v>-14300.00000000095</v>
      </c>
      <c r="F189" s="25"/>
      <c r="G189" s="25">
        <f t="shared" si="57"/>
        <v>-1029600.0000001953</v>
      </c>
      <c r="H189" s="25">
        <f t="shared" si="58"/>
        <v>163930.00000001077</v>
      </c>
      <c r="I189" s="25">
        <f t="shared" si="51"/>
        <v>144000.00000000949</v>
      </c>
      <c r="J189" s="25">
        <f t="shared" si="52"/>
        <v>496224.00000003545</v>
      </c>
      <c r="K189" s="25">
        <f t="shared" si="50"/>
        <v>741.07664315560771</v>
      </c>
      <c r="L189" s="6">
        <f t="shared" si="59"/>
        <v>93.300000000000949</v>
      </c>
      <c r="M189" s="6">
        <f t="shared" si="60"/>
        <v>93.300000000000949</v>
      </c>
      <c r="N189" s="71">
        <f t="shared" si="72"/>
        <v>93.300000000000949</v>
      </c>
      <c r="O189" s="25">
        <f t="shared" si="61"/>
        <v>-116480.00000000784</v>
      </c>
      <c r="P189" s="25">
        <f t="shared" si="62"/>
        <v>0</v>
      </c>
      <c r="Q189" s="25">
        <f t="shared" si="63"/>
        <v>0</v>
      </c>
      <c r="R189" s="25"/>
      <c r="S189" s="25">
        <f t="shared" si="53"/>
        <v>-116480.00000000784</v>
      </c>
      <c r="T189" s="25">
        <f t="shared" si="54"/>
        <v>0</v>
      </c>
      <c r="U189" s="25">
        <f t="shared" si="64"/>
        <v>0</v>
      </c>
      <c r="V189" s="25">
        <f t="shared" si="65"/>
        <v>-62.622547156935759</v>
      </c>
      <c r="W189" s="6" t="str">
        <f t="shared" si="66"/>
        <v/>
      </c>
      <c r="X189" s="6" t="str">
        <f t="shared" si="67"/>
        <v/>
      </c>
      <c r="Y189" s="4">
        <f t="shared" si="68"/>
        <v>47450.000000002925</v>
      </c>
      <c r="Z189" s="4">
        <f t="shared" si="69"/>
        <v>414.0179253335811</v>
      </c>
      <c r="AA189" s="6">
        <f t="shared" si="70"/>
        <v>93.300000000000949</v>
      </c>
      <c r="AB189" s="6">
        <f t="shared" si="55"/>
        <v>93.300000000000949</v>
      </c>
    </row>
    <row r="190" spans="2:28">
      <c r="B190" s="15">
        <v>169</v>
      </c>
      <c r="C190" s="71">
        <f t="shared" si="73"/>
        <v>93.200000000000955</v>
      </c>
      <c r="D190" s="25">
        <f t="shared" si="71"/>
        <v>162800.00000001086</v>
      </c>
      <c r="E190" s="25">
        <f t="shared" si="56"/>
        <v>-14200.000000000955</v>
      </c>
      <c r="F190" s="25"/>
      <c r="G190" s="25">
        <f t="shared" si="57"/>
        <v>-1015300.0000001944</v>
      </c>
      <c r="H190" s="25">
        <f t="shared" si="58"/>
        <v>162800.00000001086</v>
      </c>
      <c r="I190" s="25">
        <f t="shared" si="51"/>
        <v>143000.00000000955</v>
      </c>
      <c r="J190" s="25">
        <f t="shared" si="52"/>
        <v>492492.00000003562</v>
      </c>
      <c r="K190" s="25">
        <f t="shared" si="50"/>
        <v>737.90376926190197</v>
      </c>
      <c r="L190" s="6">
        <f t="shared" si="59"/>
        <v>93.200000000000955</v>
      </c>
      <c r="M190" s="6">
        <f t="shared" si="60"/>
        <v>93.200000000000955</v>
      </c>
      <c r="N190" s="71">
        <f t="shared" si="72"/>
        <v>93.200000000000955</v>
      </c>
      <c r="O190" s="25">
        <f t="shared" si="61"/>
        <v>-115650.00000000789</v>
      </c>
      <c r="P190" s="25">
        <f t="shared" si="62"/>
        <v>0</v>
      </c>
      <c r="Q190" s="25">
        <f t="shared" si="63"/>
        <v>0</v>
      </c>
      <c r="R190" s="25"/>
      <c r="S190" s="25">
        <f t="shared" si="53"/>
        <v>-115650.00000000789</v>
      </c>
      <c r="T190" s="25">
        <f t="shared" si="54"/>
        <v>0</v>
      </c>
      <c r="U190" s="25">
        <f t="shared" si="64"/>
        <v>0</v>
      </c>
      <c r="V190" s="25">
        <f t="shared" si="65"/>
        <v>-59.468620328038355</v>
      </c>
      <c r="W190" s="6" t="str">
        <f t="shared" si="66"/>
        <v/>
      </c>
      <c r="X190" s="6" t="str">
        <f t="shared" si="67"/>
        <v/>
      </c>
      <c r="Y190" s="4">
        <f t="shared" si="68"/>
        <v>47150.000000002969</v>
      </c>
      <c r="Z190" s="4">
        <f t="shared" si="69"/>
        <v>413.17556943259734</v>
      </c>
      <c r="AA190" s="6">
        <f t="shared" si="70"/>
        <v>93.200000000000955</v>
      </c>
      <c r="AB190" s="6">
        <f t="shared" si="55"/>
        <v>93.200000000000955</v>
      </c>
    </row>
    <row r="191" spans="2:28">
      <c r="B191" s="15">
        <v>170</v>
      </c>
      <c r="C191" s="71">
        <f t="shared" si="73"/>
        <v>93.100000000000961</v>
      </c>
      <c r="D191" s="25">
        <f t="shared" si="71"/>
        <v>161670.00000001091</v>
      </c>
      <c r="E191" s="25">
        <f t="shared" si="56"/>
        <v>-14100.00000000096</v>
      </c>
      <c r="F191" s="25"/>
      <c r="G191" s="25">
        <f t="shared" si="57"/>
        <v>-1001100.0000001935</v>
      </c>
      <c r="H191" s="25">
        <f t="shared" si="58"/>
        <v>161670.00000001091</v>
      </c>
      <c r="I191" s="25">
        <f t="shared" si="51"/>
        <v>142000.0000000096</v>
      </c>
      <c r="J191" s="25">
        <f t="shared" si="52"/>
        <v>488764.00000003574</v>
      </c>
      <c r="K191" s="25">
        <f t="shared" si="50"/>
        <v>734.73089536819623</v>
      </c>
      <c r="L191" s="6">
        <f t="shared" si="59"/>
        <v>93.100000000000961</v>
      </c>
      <c r="M191" s="6">
        <f t="shared" si="60"/>
        <v>93.100000000000961</v>
      </c>
      <c r="N191" s="71">
        <f t="shared" si="72"/>
        <v>93.100000000000961</v>
      </c>
      <c r="O191" s="25">
        <f t="shared" si="61"/>
        <v>-114820.00000000793</v>
      </c>
      <c r="P191" s="25">
        <f t="shared" si="62"/>
        <v>0</v>
      </c>
      <c r="Q191" s="25">
        <f t="shared" si="63"/>
        <v>0</v>
      </c>
      <c r="R191" s="25"/>
      <c r="S191" s="25">
        <f t="shared" si="53"/>
        <v>-114820.00000000793</v>
      </c>
      <c r="T191" s="25">
        <f t="shared" si="54"/>
        <v>0</v>
      </c>
      <c r="U191" s="25">
        <f t="shared" si="64"/>
        <v>0</v>
      </c>
      <c r="V191" s="25">
        <f t="shared" si="65"/>
        <v>-56.314693499140958</v>
      </c>
      <c r="W191" s="6" t="str">
        <f t="shared" si="66"/>
        <v/>
      </c>
      <c r="X191" s="6" t="str">
        <f t="shared" si="67"/>
        <v/>
      </c>
      <c r="Y191" s="4">
        <f t="shared" si="68"/>
        <v>46850.000000002983</v>
      </c>
      <c r="Z191" s="4">
        <f t="shared" si="69"/>
        <v>412.33321353161347</v>
      </c>
      <c r="AA191" s="6">
        <f t="shared" si="70"/>
        <v>93.100000000000961</v>
      </c>
      <c r="AB191" s="6">
        <f t="shared" si="55"/>
        <v>93.100000000000961</v>
      </c>
    </row>
    <row r="192" spans="2:28">
      <c r="B192" s="15">
        <v>171</v>
      </c>
      <c r="C192" s="71">
        <f t="shared" si="73"/>
        <v>93.000000000000966</v>
      </c>
      <c r="D192" s="25">
        <f t="shared" si="71"/>
        <v>160540.00000001097</v>
      </c>
      <c r="E192" s="25">
        <f t="shared" si="56"/>
        <v>-14000.000000000966</v>
      </c>
      <c r="F192" s="25"/>
      <c r="G192" s="25">
        <f t="shared" si="57"/>
        <v>-987000.00000019278</v>
      </c>
      <c r="H192" s="25">
        <f t="shared" si="58"/>
        <v>160540.00000001097</v>
      </c>
      <c r="I192" s="25">
        <f t="shared" si="51"/>
        <v>141000.00000000966</v>
      </c>
      <c r="J192" s="25">
        <f t="shared" si="52"/>
        <v>485040.00000003597</v>
      </c>
      <c r="K192" s="25">
        <f t="shared" si="50"/>
        <v>731.55802147449049</v>
      </c>
      <c r="L192" s="6">
        <f t="shared" si="59"/>
        <v>93.000000000000966</v>
      </c>
      <c r="M192" s="6">
        <f t="shared" si="60"/>
        <v>93.000000000000966</v>
      </c>
      <c r="N192" s="71">
        <f t="shared" si="72"/>
        <v>93.000000000000966</v>
      </c>
      <c r="O192" s="25">
        <f t="shared" si="61"/>
        <v>-113990.00000000799</v>
      </c>
      <c r="P192" s="25">
        <f t="shared" si="62"/>
        <v>0</v>
      </c>
      <c r="Q192" s="25">
        <f t="shared" si="63"/>
        <v>0</v>
      </c>
      <c r="R192" s="25"/>
      <c r="S192" s="25">
        <f t="shared" si="53"/>
        <v>-113990.00000000799</v>
      </c>
      <c r="T192" s="25">
        <f t="shared" si="54"/>
        <v>0</v>
      </c>
      <c r="U192" s="25">
        <f t="shared" si="64"/>
        <v>0</v>
      </c>
      <c r="V192" s="25">
        <f t="shared" si="65"/>
        <v>-53.160766670243611</v>
      </c>
      <c r="W192" s="6" t="str">
        <f t="shared" si="66"/>
        <v/>
      </c>
      <c r="X192" s="6" t="str">
        <f t="shared" si="67"/>
        <v/>
      </c>
      <c r="Y192" s="4">
        <f t="shared" si="68"/>
        <v>46550.000000002983</v>
      </c>
      <c r="Z192" s="4">
        <f t="shared" si="69"/>
        <v>411.49085763062965</v>
      </c>
      <c r="AA192" s="6">
        <f t="shared" si="70"/>
        <v>93.000000000000966</v>
      </c>
      <c r="AB192" s="6">
        <f t="shared" si="55"/>
        <v>93.000000000000966</v>
      </c>
    </row>
    <row r="193" spans="2:28">
      <c r="B193" s="15">
        <v>172</v>
      </c>
      <c r="C193" s="71">
        <f t="shared" si="73"/>
        <v>92.900000000000972</v>
      </c>
      <c r="D193" s="25">
        <f t="shared" si="71"/>
        <v>159410.00000001103</v>
      </c>
      <c r="E193" s="25">
        <f t="shared" si="56"/>
        <v>-13900.000000000971</v>
      </c>
      <c r="F193" s="25"/>
      <c r="G193" s="25">
        <f t="shared" si="57"/>
        <v>-973000.00000019162</v>
      </c>
      <c r="H193" s="25">
        <f t="shared" si="58"/>
        <v>159410.00000001103</v>
      </c>
      <c r="I193" s="25">
        <f t="shared" si="51"/>
        <v>140000.00000000972</v>
      </c>
      <c r="J193" s="25">
        <f t="shared" si="52"/>
        <v>481320.00000003615</v>
      </c>
      <c r="K193" s="25">
        <f t="shared" si="50"/>
        <v>728.38514758078475</v>
      </c>
      <c r="L193" s="6">
        <f t="shared" si="59"/>
        <v>92.900000000000972</v>
      </c>
      <c r="M193" s="6">
        <f t="shared" si="60"/>
        <v>92.900000000000972</v>
      </c>
      <c r="N193" s="71">
        <f t="shared" si="72"/>
        <v>92.900000000000972</v>
      </c>
      <c r="O193" s="25">
        <f t="shared" si="61"/>
        <v>-113160.00000000803</v>
      </c>
      <c r="P193" s="25">
        <f t="shared" si="62"/>
        <v>0</v>
      </c>
      <c r="Q193" s="25">
        <f t="shared" si="63"/>
        <v>0</v>
      </c>
      <c r="R193" s="25"/>
      <c r="S193" s="25">
        <f t="shared" si="53"/>
        <v>-113160.00000000803</v>
      </c>
      <c r="T193" s="25">
        <f t="shared" si="54"/>
        <v>0</v>
      </c>
      <c r="U193" s="25">
        <f t="shared" si="64"/>
        <v>0</v>
      </c>
      <c r="V193" s="25">
        <f t="shared" si="65"/>
        <v>-50.006839841346206</v>
      </c>
      <c r="W193" s="6" t="str">
        <f t="shared" si="66"/>
        <v/>
      </c>
      <c r="X193" s="6" t="str">
        <f t="shared" si="67"/>
        <v/>
      </c>
      <c r="Y193" s="4">
        <f t="shared" si="68"/>
        <v>46250.000000002998</v>
      </c>
      <c r="Z193" s="4">
        <f t="shared" si="69"/>
        <v>410.64850172964589</v>
      </c>
      <c r="AA193" s="6">
        <f t="shared" si="70"/>
        <v>92.900000000000972</v>
      </c>
      <c r="AB193" s="6">
        <f t="shared" si="55"/>
        <v>92.900000000000972</v>
      </c>
    </row>
    <row r="194" spans="2:28">
      <c r="B194" s="15">
        <v>173</v>
      </c>
      <c r="C194" s="71">
        <f t="shared" si="73"/>
        <v>92.800000000000978</v>
      </c>
      <c r="D194" s="25">
        <f t="shared" si="71"/>
        <v>158280.00000001109</v>
      </c>
      <c r="E194" s="25">
        <f t="shared" si="56"/>
        <v>-13800.000000000979</v>
      </c>
      <c r="F194" s="25"/>
      <c r="G194" s="25">
        <f t="shared" si="57"/>
        <v>-959100.00000019069</v>
      </c>
      <c r="H194" s="25">
        <f t="shared" si="58"/>
        <v>158280.00000001109</v>
      </c>
      <c r="I194" s="25">
        <f t="shared" si="51"/>
        <v>139000.00000000978</v>
      </c>
      <c r="J194" s="25">
        <f t="shared" si="52"/>
        <v>477604.00000003626</v>
      </c>
      <c r="K194" s="25">
        <f t="shared" si="50"/>
        <v>725.212273687079</v>
      </c>
      <c r="L194" s="6">
        <f t="shared" si="59"/>
        <v>92.800000000000978</v>
      </c>
      <c r="M194" s="6">
        <f t="shared" si="60"/>
        <v>92.800000000000978</v>
      </c>
      <c r="N194" s="71">
        <f t="shared" si="72"/>
        <v>92.800000000000978</v>
      </c>
      <c r="O194" s="25">
        <f t="shared" si="61"/>
        <v>-112330.00000000808</v>
      </c>
      <c r="P194" s="25">
        <f t="shared" si="62"/>
        <v>0</v>
      </c>
      <c r="Q194" s="25">
        <f t="shared" si="63"/>
        <v>0</v>
      </c>
      <c r="R194" s="25"/>
      <c r="S194" s="25">
        <f t="shared" si="53"/>
        <v>-112330.00000000808</v>
      </c>
      <c r="T194" s="25">
        <f t="shared" si="54"/>
        <v>0</v>
      </c>
      <c r="U194" s="25">
        <f t="shared" si="64"/>
        <v>0</v>
      </c>
      <c r="V194" s="25">
        <f t="shared" si="65"/>
        <v>-46.852913012448802</v>
      </c>
      <c r="W194" s="6" t="str">
        <f t="shared" si="66"/>
        <v/>
      </c>
      <c r="X194" s="6" t="str">
        <f t="shared" si="67"/>
        <v/>
      </c>
      <c r="Y194" s="4">
        <f t="shared" si="68"/>
        <v>45950.000000003012</v>
      </c>
      <c r="Z194" s="4">
        <f t="shared" si="69"/>
        <v>409.80614582866207</v>
      </c>
      <c r="AA194" s="6">
        <f t="shared" si="70"/>
        <v>92.800000000000978</v>
      </c>
      <c r="AB194" s="6">
        <f t="shared" si="55"/>
        <v>92.800000000000978</v>
      </c>
    </row>
    <row r="195" spans="2:28">
      <c r="B195" s="15">
        <v>174</v>
      </c>
      <c r="C195" s="71">
        <f t="shared" si="73"/>
        <v>92.700000000000983</v>
      </c>
      <c r="D195" s="25">
        <f t="shared" si="71"/>
        <v>157150.00000001118</v>
      </c>
      <c r="E195" s="25">
        <f t="shared" si="56"/>
        <v>-13700.000000000984</v>
      </c>
      <c r="F195" s="25"/>
      <c r="G195" s="25">
        <f t="shared" si="57"/>
        <v>-945300.00000018952</v>
      </c>
      <c r="H195" s="25">
        <f t="shared" si="58"/>
        <v>157150.00000001118</v>
      </c>
      <c r="I195" s="25">
        <f t="shared" si="51"/>
        <v>138000.00000000984</v>
      </c>
      <c r="J195" s="25">
        <f t="shared" si="52"/>
        <v>473892.0000000365</v>
      </c>
      <c r="K195" s="25">
        <f t="shared" si="50"/>
        <v>722.03939979337338</v>
      </c>
      <c r="L195" s="6">
        <f t="shared" si="59"/>
        <v>92.700000000000983</v>
      </c>
      <c r="M195" s="6">
        <f t="shared" si="60"/>
        <v>92.700000000000983</v>
      </c>
      <c r="N195" s="71">
        <f t="shared" si="72"/>
        <v>92.700000000000983</v>
      </c>
      <c r="O195" s="25">
        <f t="shared" si="61"/>
        <v>-111500.00000000812</v>
      </c>
      <c r="P195" s="25">
        <f t="shared" si="62"/>
        <v>0</v>
      </c>
      <c r="Q195" s="25">
        <f t="shared" si="63"/>
        <v>0</v>
      </c>
      <c r="R195" s="25"/>
      <c r="S195" s="25">
        <f t="shared" si="53"/>
        <v>-111500.00000000812</v>
      </c>
      <c r="T195" s="25">
        <f t="shared" si="54"/>
        <v>0</v>
      </c>
      <c r="U195" s="25">
        <f t="shared" si="64"/>
        <v>0</v>
      </c>
      <c r="V195" s="25">
        <f t="shared" si="65"/>
        <v>-43.698986183551398</v>
      </c>
      <c r="W195" s="6" t="str">
        <f t="shared" si="66"/>
        <v/>
      </c>
      <c r="X195" s="6" t="str">
        <f t="shared" si="67"/>
        <v/>
      </c>
      <c r="Y195" s="4">
        <f t="shared" si="68"/>
        <v>45650.000000003056</v>
      </c>
      <c r="Z195" s="4">
        <f t="shared" si="69"/>
        <v>408.96378992767825</v>
      </c>
      <c r="AA195" s="6">
        <f t="shared" si="70"/>
        <v>92.700000000000983</v>
      </c>
      <c r="AB195" s="6">
        <f t="shared" si="55"/>
        <v>92.700000000000983</v>
      </c>
    </row>
    <row r="196" spans="2:28">
      <c r="B196" s="15">
        <v>175</v>
      </c>
      <c r="C196" s="71">
        <f t="shared" si="73"/>
        <v>92.600000000000989</v>
      </c>
      <c r="D196" s="25">
        <f t="shared" si="71"/>
        <v>156020.00000001123</v>
      </c>
      <c r="E196" s="25">
        <f t="shared" si="56"/>
        <v>-13600.00000000099</v>
      </c>
      <c r="F196" s="25"/>
      <c r="G196" s="25">
        <f t="shared" si="57"/>
        <v>-931600.00000018859</v>
      </c>
      <c r="H196" s="25">
        <f t="shared" si="58"/>
        <v>156020.00000001123</v>
      </c>
      <c r="I196" s="25">
        <f t="shared" si="51"/>
        <v>137000.0000000099</v>
      </c>
      <c r="J196" s="25">
        <f t="shared" si="52"/>
        <v>470184.00000003667</v>
      </c>
      <c r="K196" s="25">
        <f t="shared" si="50"/>
        <v>718.86652589966764</v>
      </c>
      <c r="L196" s="6">
        <f t="shared" si="59"/>
        <v>92.600000000000989</v>
      </c>
      <c r="M196" s="6">
        <f t="shared" si="60"/>
        <v>92.600000000000989</v>
      </c>
      <c r="N196" s="71">
        <f t="shared" si="72"/>
        <v>92.600000000000989</v>
      </c>
      <c r="O196" s="25">
        <f t="shared" si="61"/>
        <v>-110670.00000000818</v>
      </c>
      <c r="P196" s="25">
        <f t="shared" si="62"/>
        <v>0</v>
      </c>
      <c r="Q196" s="25">
        <f t="shared" si="63"/>
        <v>0</v>
      </c>
      <c r="R196" s="25"/>
      <c r="S196" s="25">
        <f t="shared" si="53"/>
        <v>-110670.00000000818</v>
      </c>
      <c r="T196" s="25">
        <f t="shared" si="54"/>
        <v>0</v>
      </c>
      <c r="U196" s="25">
        <f t="shared" si="64"/>
        <v>0</v>
      </c>
      <c r="V196" s="25">
        <f t="shared" si="65"/>
        <v>-40.545059354654043</v>
      </c>
      <c r="W196" s="6" t="str">
        <f t="shared" si="66"/>
        <v/>
      </c>
      <c r="X196" s="6" t="str">
        <f t="shared" si="67"/>
        <v/>
      </c>
      <c r="Y196" s="4">
        <f t="shared" si="68"/>
        <v>45350.000000003056</v>
      </c>
      <c r="Z196" s="4">
        <f t="shared" si="69"/>
        <v>408.12143402669437</v>
      </c>
      <c r="AA196" s="6">
        <f t="shared" si="70"/>
        <v>92.600000000000989</v>
      </c>
      <c r="AB196" s="6">
        <f t="shared" si="55"/>
        <v>92.600000000000989</v>
      </c>
    </row>
    <row r="197" spans="2:28">
      <c r="B197" s="15">
        <v>176</v>
      </c>
      <c r="C197" s="71">
        <f t="shared" si="73"/>
        <v>92.500000000000995</v>
      </c>
      <c r="D197" s="25">
        <f t="shared" si="71"/>
        <v>154890.00000001129</v>
      </c>
      <c r="E197" s="25">
        <f t="shared" si="56"/>
        <v>-13500.000000000995</v>
      </c>
      <c r="F197" s="25"/>
      <c r="G197" s="25">
        <f t="shared" si="57"/>
        <v>-918000.00000018743</v>
      </c>
      <c r="H197" s="25">
        <f t="shared" si="58"/>
        <v>154890.00000001129</v>
      </c>
      <c r="I197" s="25">
        <f t="shared" si="51"/>
        <v>136000.00000000995</v>
      </c>
      <c r="J197" s="25">
        <f t="shared" si="52"/>
        <v>466480.0000000369</v>
      </c>
      <c r="K197" s="25">
        <f t="shared" si="50"/>
        <v>715.69365200596189</v>
      </c>
      <c r="L197" s="6">
        <f t="shared" si="59"/>
        <v>92.500000000000995</v>
      </c>
      <c r="M197" s="6">
        <f t="shared" si="60"/>
        <v>92.500000000000995</v>
      </c>
      <c r="N197" s="71">
        <f t="shared" si="72"/>
        <v>92.500000000000995</v>
      </c>
      <c r="O197" s="25">
        <f t="shared" si="61"/>
        <v>-109840.00000000822</v>
      </c>
      <c r="P197" s="25">
        <f t="shared" si="62"/>
        <v>0</v>
      </c>
      <c r="Q197" s="25">
        <f t="shared" si="63"/>
        <v>0</v>
      </c>
      <c r="R197" s="25"/>
      <c r="S197" s="25">
        <f t="shared" si="53"/>
        <v>-109840.00000000822</v>
      </c>
      <c r="T197" s="25">
        <f t="shared" si="54"/>
        <v>0</v>
      </c>
      <c r="U197" s="25">
        <f t="shared" si="64"/>
        <v>0</v>
      </c>
      <c r="V197" s="25">
        <f t="shared" si="65"/>
        <v>-37.391132525756646</v>
      </c>
      <c r="W197" s="6" t="str">
        <f t="shared" si="66"/>
        <v/>
      </c>
      <c r="X197" s="6" t="str">
        <f t="shared" si="67"/>
        <v/>
      </c>
      <c r="Y197" s="4">
        <f t="shared" si="68"/>
        <v>45050.00000000307</v>
      </c>
      <c r="Z197" s="4">
        <f t="shared" si="69"/>
        <v>407.27907812571067</v>
      </c>
      <c r="AA197" s="6">
        <f t="shared" si="70"/>
        <v>92.500000000000995</v>
      </c>
      <c r="AB197" s="6">
        <f t="shared" si="55"/>
        <v>92.500000000000995</v>
      </c>
    </row>
    <row r="198" spans="2:28">
      <c r="B198" s="15">
        <v>177</v>
      </c>
      <c r="C198" s="71">
        <f t="shared" si="73"/>
        <v>92.400000000001</v>
      </c>
      <c r="D198" s="25">
        <f t="shared" si="71"/>
        <v>153760.00000001135</v>
      </c>
      <c r="E198" s="25">
        <f t="shared" si="56"/>
        <v>-13400.000000001</v>
      </c>
      <c r="F198" s="25"/>
      <c r="G198" s="25">
        <f t="shared" si="57"/>
        <v>-904500.0000001865</v>
      </c>
      <c r="H198" s="25">
        <f t="shared" si="58"/>
        <v>153760.00000001135</v>
      </c>
      <c r="I198" s="25">
        <f t="shared" si="51"/>
        <v>135000.00000001001</v>
      </c>
      <c r="J198" s="25">
        <f t="shared" si="52"/>
        <v>462780.00000003702</v>
      </c>
      <c r="K198" s="25">
        <f t="shared" si="50"/>
        <v>712.52077811225604</v>
      </c>
      <c r="L198" s="6">
        <f t="shared" si="59"/>
        <v>92.400000000001</v>
      </c>
      <c r="M198" s="6">
        <f t="shared" si="60"/>
        <v>92.400000000001</v>
      </c>
      <c r="N198" s="71">
        <f t="shared" si="72"/>
        <v>92.400000000001</v>
      </c>
      <c r="O198" s="25">
        <f t="shared" si="61"/>
        <v>-109010.00000000827</v>
      </c>
      <c r="P198" s="25">
        <f t="shared" si="62"/>
        <v>0</v>
      </c>
      <c r="Q198" s="25">
        <f t="shared" si="63"/>
        <v>0</v>
      </c>
      <c r="R198" s="25"/>
      <c r="S198" s="25">
        <f t="shared" si="53"/>
        <v>-109010.00000000827</v>
      </c>
      <c r="T198" s="25">
        <f t="shared" si="54"/>
        <v>0</v>
      </c>
      <c r="U198" s="25">
        <f t="shared" si="64"/>
        <v>0</v>
      </c>
      <c r="V198" s="25">
        <f t="shared" si="65"/>
        <v>-34.237205696859242</v>
      </c>
      <c r="W198" s="6" t="str">
        <f t="shared" si="66"/>
        <v/>
      </c>
      <c r="X198" s="6" t="str">
        <f t="shared" si="67"/>
        <v/>
      </c>
      <c r="Y198" s="4">
        <f t="shared" si="68"/>
        <v>44750.000000003085</v>
      </c>
      <c r="Z198" s="4">
        <f t="shared" si="69"/>
        <v>406.43672222472674</v>
      </c>
      <c r="AA198" s="6">
        <f t="shared" si="70"/>
        <v>92.400000000001</v>
      </c>
      <c r="AB198" s="6">
        <f t="shared" si="55"/>
        <v>92.400000000001</v>
      </c>
    </row>
    <row r="199" spans="2:28">
      <c r="B199" s="15">
        <v>178</v>
      </c>
      <c r="C199" s="71">
        <f t="shared" si="73"/>
        <v>92.300000000001006</v>
      </c>
      <c r="D199" s="25">
        <f t="shared" si="71"/>
        <v>152630.00000001141</v>
      </c>
      <c r="E199" s="25">
        <f t="shared" si="56"/>
        <v>-13300.000000001006</v>
      </c>
      <c r="F199" s="25"/>
      <c r="G199" s="25">
        <f t="shared" si="57"/>
        <v>-891100.00000018557</v>
      </c>
      <c r="H199" s="25">
        <f t="shared" si="58"/>
        <v>152630.00000001141</v>
      </c>
      <c r="I199" s="25">
        <f t="shared" si="51"/>
        <v>134000.00000001007</v>
      </c>
      <c r="J199" s="25">
        <f t="shared" si="52"/>
        <v>459084.00000003719</v>
      </c>
      <c r="K199" s="25">
        <f t="shared" si="50"/>
        <v>709.3479042185503</v>
      </c>
      <c r="L199" s="6">
        <f t="shared" si="59"/>
        <v>92.300000000001006</v>
      </c>
      <c r="M199" s="6">
        <f t="shared" si="60"/>
        <v>92.300000000001006</v>
      </c>
      <c r="N199" s="71">
        <f t="shared" si="72"/>
        <v>92.300000000001006</v>
      </c>
      <c r="O199" s="25">
        <f t="shared" si="61"/>
        <v>-108180.00000000831</v>
      </c>
      <c r="P199" s="25">
        <f t="shared" si="62"/>
        <v>0</v>
      </c>
      <c r="Q199" s="25">
        <f t="shared" si="63"/>
        <v>0</v>
      </c>
      <c r="R199" s="25"/>
      <c r="S199" s="25">
        <f t="shared" si="53"/>
        <v>-108180.00000000831</v>
      </c>
      <c r="T199" s="25">
        <f t="shared" si="54"/>
        <v>0</v>
      </c>
      <c r="U199" s="25">
        <f t="shared" si="64"/>
        <v>0</v>
      </c>
      <c r="V199" s="25">
        <f t="shared" si="65"/>
        <v>-31.083278867961837</v>
      </c>
      <c r="W199" s="6" t="str">
        <f t="shared" si="66"/>
        <v/>
      </c>
      <c r="X199" s="6" t="str">
        <f t="shared" si="67"/>
        <v/>
      </c>
      <c r="Y199" s="4">
        <f t="shared" si="68"/>
        <v>44450.0000000031</v>
      </c>
      <c r="Z199" s="4">
        <f t="shared" si="69"/>
        <v>405.59436632374286</v>
      </c>
      <c r="AA199" s="6">
        <f t="shared" si="70"/>
        <v>92.300000000001006</v>
      </c>
      <c r="AB199" s="6">
        <f t="shared" si="55"/>
        <v>92.300000000001006</v>
      </c>
    </row>
    <row r="200" spans="2:28">
      <c r="B200" s="15">
        <v>179</v>
      </c>
      <c r="C200" s="71">
        <f t="shared" si="73"/>
        <v>92.200000000001012</v>
      </c>
      <c r="D200" s="25">
        <f t="shared" si="71"/>
        <v>151500.0000000115</v>
      </c>
      <c r="E200" s="25">
        <f t="shared" si="56"/>
        <v>-13200.000000001011</v>
      </c>
      <c r="F200" s="25"/>
      <c r="G200" s="25">
        <f t="shared" si="57"/>
        <v>-877800.00000018463</v>
      </c>
      <c r="H200" s="25">
        <f t="shared" si="58"/>
        <v>151500.0000000115</v>
      </c>
      <c r="I200" s="25">
        <f t="shared" si="51"/>
        <v>133000.00000001013</v>
      </c>
      <c r="J200" s="25">
        <f t="shared" si="52"/>
        <v>455392.00000003743</v>
      </c>
      <c r="K200" s="25">
        <f t="shared" si="50"/>
        <v>706.17503032484467</v>
      </c>
      <c r="L200" s="6">
        <f t="shared" si="59"/>
        <v>92.200000000001012</v>
      </c>
      <c r="M200" s="6">
        <f t="shared" si="60"/>
        <v>92.200000000001012</v>
      </c>
      <c r="N200" s="71">
        <f t="shared" si="72"/>
        <v>92.200000000001012</v>
      </c>
      <c r="O200" s="25">
        <f t="shared" si="61"/>
        <v>-107350.00000000837</v>
      </c>
      <c r="P200" s="25">
        <f t="shared" si="62"/>
        <v>0</v>
      </c>
      <c r="Q200" s="25">
        <f t="shared" si="63"/>
        <v>0</v>
      </c>
      <c r="R200" s="25"/>
      <c r="S200" s="25">
        <f t="shared" si="53"/>
        <v>-107350.00000000837</v>
      </c>
      <c r="T200" s="25">
        <f t="shared" si="54"/>
        <v>0</v>
      </c>
      <c r="U200" s="25">
        <f t="shared" si="64"/>
        <v>0</v>
      </c>
      <c r="V200" s="25">
        <f t="shared" si="65"/>
        <v>-27.929352039064486</v>
      </c>
      <c r="W200" s="6" t="str">
        <f t="shared" si="66"/>
        <v/>
      </c>
      <c r="X200" s="6" t="str">
        <f t="shared" si="67"/>
        <v/>
      </c>
      <c r="Y200" s="4">
        <f t="shared" si="68"/>
        <v>44150.000000003129</v>
      </c>
      <c r="Z200" s="4">
        <f t="shared" si="69"/>
        <v>404.75201042275916</v>
      </c>
      <c r="AA200" s="6">
        <f t="shared" si="70"/>
        <v>92.200000000001012</v>
      </c>
      <c r="AB200" s="6">
        <f t="shared" si="55"/>
        <v>92.200000000001012</v>
      </c>
    </row>
    <row r="201" spans="2:28">
      <c r="B201" s="15">
        <v>180</v>
      </c>
      <c r="C201" s="71">
        <f t="shared" si="73"/>
        <v>92.100000000001017</v>
      </c>
      <c r="D201" s="25">
        <f t="shared" si="71"/>
        <v>150370.00000001155</v>
      </c>
      <c r="E201" s="25">
        <f t="shared" si="56"/>
        <v>-13100.000000001017</v>
      </c>
      <c r="F201" s="25"/>
      <c r="G201" s="25">
        <f t="shared" si="57"/>
        <v>-864600.00000018347</v>
      </c>
      <c r="H201" s="25">
        <f t="shared" si="58"/>
        <v>150370.00000001155</v>
      </c>
      <c r="I201" s="25">
        <f t="shared" si="51"/>
        <v>132000.00000001019</v>
      </c>
      <c r="J201" s="25">
        <f t="shared" si="52"/>
        <v>451704.00000003754</v>
      </c>
      <c r="K201" s="25">
        <f t="shared" si="50"/>
        <v>703.00215643113893</v>
      </c>
      <c r="L201" s="6">
        <f t="shared" si="59"/>
        <v>92.100000000001017</v>
      </c>
      <c r="M201" s="6">
        <f t="shared" si="60"/>
        <v>92.100000000001017</v>
      </c>
      <c r="N201" s="71">
        <f t="shared" si="72"/>
        <v>92.100000000001017</v>
      </c>
      <c r="O201" s="25">
        <f t="shared" si="61"/>
        <v>-106520.00000000841</v>
      </c>
      <c r="P201" s="25">
        <f t="shared" si="62"/>
        <v>0</v>
      </c>
      <c r="Q201" s="25">
        <f t="shared" si="63"/>
        <v>0</v>
      </c>
      <c r="R201" s="25"/>
      <c r="S201" s="25">
        <f t="shared" si="53"/>
        <v>-106520.00000000841</v>
      </c>
      <c r="T201" s="25">
        <f t="shared" si="54"/>
        <v>0</v>
      </c>
      <c r="U201" s="25">
        <f t="shared" si="64"/>
        <v>0</v>
      </c>
      <c r="V201" s="25">
        <f t="shared" si="65"/>
        <v>-24.775425210167086</v>
      </c>
      <c r="W201" s="6" t="str">
        <f t="shared" si="66"/>
        <v/>
      </c>
      <c r="X201" s="6" t="str">
        <f t="shared" si="67"/>
        <v/>
      </c>
      <c r="Y201" s="4">
        <f t="shared" si="68"/>
        <v>43850.000000003143</v>
      </c>
      <c r="Z201" s="4">
        <f t="shared" si="69"/>
        <v>403.90965452177522</v>
      </c>
      <c r="AA201" s="6">
        <f t="shared" si="70"/>
        <v>92.100000000001017</v>
      </c>
      <c r="AB201" s="6">
        <f t="shared" si="55"/>
        <v>92.100000000001017</v>
      </c>
    </row>
    <row r="202" spans="2:28">
      <c r="B202" s="15">
        <v>181</v>
      </c>
      <c r="C202" s="71">
        <f t="shared" si="73"/>
        <v>92.000000000001023</v>
      </c>
      <c r="D202" s="25">
        <f t="shared" si="71"/>
        <v>149240.00000001161</v>
      </c>
      <c r="E202" s="25">
        <f t="shared" si="56"/>
        <v>-13000.000000001022</v>
      </c>
      <c r="F202" s="25"/>
      <c r="G202" s="25">
        <f t="shared" si="57"/>
        <v>-851500.00000018254</v>
      </c>
      <c r="H202" s="25">
        <f t="shared" si="58"/>
        <v>149240.00000001161</v>
      </c>
      <c r="I202" s="25">
        <f t="shared" si="51"/>
        <v>131000.00000001023</v>
      </c>
      <c r="J202" s="25">
        <f t="shared" si="52"/>
        <v>448020.00000003772</v>
      </c>
      <c r="K202" s="25">
        <f t="shared" si="50"/>
        <v>699.82928253743319</v>
      </c>
      <c r="L202" s="6">
        <f t="shared" si="59"/>
        <v>92.000000000001023</v>
      </c>
      <c r="M202" s="6">
        <f t="shared" si="60"/>
        <v>92.000000000001023</v>
      </c>
      <c r="N202" s="71">
        <f t="shared" si="72"/>
        <v>92.000000000001023</v>
      </c>
      <c r="O202" s="25">
        <f t="shared" si="61"/>
        <v>-105690.00000000845</v>
      </c>
      <c r="P202" s="25">
        <f t="shared" si="62"/>
        <v>0</v>
      </c>
      <c r="Q202" s="25">
        <f t="shared" si="63"/>
        <v>0</v>
      </c>
      <c r="R202" s="25"/>
      <c r="S202" s="25">
        <f t="shared" si="53"/>
        <v>-105690.00000000845</v>
      </c>
      <c r="T202" s="25">
        <f t="shared" si="54"/>
        <v>0</v>
      </c>
      <c r="U202" s="25">
        <f t="shared" si="64"/>
        <v>0</v>
      </c>
      <c r="V202" s="25">
        <f t="shared" si="65"/>
        <v>-21.621498381269681</v>
      </c>
      <c r="W202" s="6" t="str">
        <f t="shared" si="66"/>
        <v/>
      </c>
      <c r="X202" s="6" t="str">
        <f t="shared" si="67"/>
        <v/>
      </c>
      <c r="Y202" s="4">
        <f t="shared" si="68"/>
        <v>43550.000000003158</v>
      </c>
      <c r="Z202" s="4">
        <f t="shared" si="69"/>
        <v>403.06729862079146</v>
      </c>
      <c r="AA202" s="6">
        <f t="shared" si="70"/>
        <v>92.000000000001023</v>
      </c>
      <c r="AB202" s="6">
        <f t="shared" si="55"/>
        <v>92.000000000001023</v>
      </c>
    </row>
    <row r="203" spans="2:28">
      <c r="B203" s="15">
        <v>182</v>
      </c>
      <c r="C203" s="71">
        <f t="shared" si="73"/>
        <v>91.900000000001029</v>
      </c>
      <c r="D203" s="25">
        <f t="shared" si="71"/>
        <v>148110.00000001167</v>
      </c>
      <c r="E203" s="25">
        <f t="shared" si="56"/>
        <v>-12900.00000000103</v>
      </c>
      <c r="F203" s="25"/>
      <c r="G203" s="25">
        <f t="shared" si="57"/>
        <v>-838500.00000018138</v>
      </c>
      <c r="H203" s="25">
        <f t="shared" si="58"/>
        <v>148110.00000001167</v>
      </c>
      <c r="I203" s="25">
        <f t="shared" si="51"/>
        <v>130000.00000001029</v>
      </c>
      <c r="J203" s="25">
        <f t="shared" si="52"/>
        <v>444340.00000003783</v>
      </c>
      <c r="K203" s="25">
        <f t="shared" si="50"/>
        <v>696.65640864372745</v>
      </c>
      <c r="L203" s="6">
        <f t="shared" si="59"/>
        <v>91.900000000001029</v>
      </c>
      <c r="M203" s="6">
        <f t="shared" si="60"/>
        <v>91.900000000001029</v>
      </c>
      <c r="N203" s="71">
        <f t="shared" si="72"/>
        <v>91.900000000001029</v>
      </c>
      <c r="O203" s="25">
        <f t="shared" si="61"/>
        <v>-104860.0000000085</v>
      </c>
      <c r="P203" s="25">
        <f t="shared" si="62"/>
        <v>0</v>
      </c>
      <c r="Q203" s="25">
        <f t="shared" si="63"/>
        <v>0</v>
      </c>
      <c r="R203" s="25"/>
      <c r="S203" s="25">
        <f t="shared" si="53"/>
        <v>-104860.0000000085</v>
      </c>
      <c r="T203" s="25">
        <f t="shared" si="54"/>
        <v>0</v>
      </c>
      <c r="U203" s="25">
        <f t="shared" si="64"/>
        <v>0</v>
      </c>
      <c r="V203" s="25">
        <f t="shared" si="65"/>
        <v>-18.467571552372277</v>
      </c>
      <c r="W203" s="6" t="str">
        <f t="shared" si="66"/>
        <v/>
      </c>
      <c r="X203" s="6" t="str">
        <f t="shared" si="67"/>
        <v/>
      </c>
      <c r="Y203" s="4">
        <f t="shared" si="68"/>
        <v>43250.000000003172</v>
      </c>
      <c r="Z203" s="4">
        <f t="shared" si="69"/>
        <v>402.22494271980764</v>
      </c>
      <c r="AA203" s="6">
        <f t="shared" si="70"/>
        <v>91.900000000001029</v>
      </c>
      <c r="AB203" s="6">
        <f t="shared" si="55"/>
        <v>91.900000000001029</v>
      </c>
    </row>
    <row r="204" spans="2:28">
      <c r="B204" s="15">
        <v>183</v>
      </c>
      <c r="C204" s="71">
        <f t="shared" si="73"/>
        <v>91.800000000001035</v>
      </c>
      <c r="D204" s="25">
        <f t="shared" si="71"/>
        <v>146980.00000001173</v>
      </c>
      <c r="E204" s="25">
        <f t="shared" si="56"/>
        <v>-12800.000000001035</v>
      </c>
      <c r="F204" s="25"/>
      <c r="G204" s="25">
        <f t="shared" si="57"/>
        <v>-825600.00000018044</v>
      </c>
      <c r="H204" s="25">
        <f t="shared" si="58"/>
        <v>146980.00000001173</v>
      </c>
      <c r="I204" s="25">
        <f t="shared" si="51"/>
        <v>129000.00000001035</v>
      </c>
      <c r="J204" s="25">
        <f t="shared" si="52"/>
        <v>440664.00000003801</v>
      </c>
      <c r="K204" s="25">
        <f t="shared" si="50"/>
        <v>693.4835347500217</v>
      </c>
      <c r="L204" s="6">
        <f t="shared" si="59"/>
        <v>91.800000000001035</v>
      </c>
      <c r="M204" s="6">
        <f t="shared" si="60"/>
        <v>91.800000000001035</v>
      </c>
      <c r="N204" s="71">
        <f t="shared" si="72"/>
        <v>91.800000000001035</v>
      </c>
      <c r="O204" s="25">
        <f t="shared" si="61"/>
        <v>-104030.00000000854</v>
      </c>
      <c r="P204" s="25">
        <f t="shared" si="62"/>
        <v>0</v>
      </c>
      <c r="Q204" s="25">
        <f t="shared" si="63"/>
        <v>0</v>
      </c>
      <c r="R204" s="25"/>
      <c r="S204" s="25">
        <f t="shared" si="53"/>
        <v>-104030.00000000854</v>
      </c>
      <c r="T204" s="25">
        <f t="shared" si="54"/>
        <v>0</v>
      </c>
      <c r="U204" s="25">
        <f t="shared" si="64"/>
        <v>0</v>
      </c>
      <c r="V204" s="25">
        <f t="shared" si="65"/>
        <v>-15.313644723474873</v>
      </c>
      <c r="W204" s="6" t="str">
        <f t="shared" si="66"/>
        <v/>
      </c>
      <c r="X204" s="6" t="str">
        <f t="shared" si="67"/>
        <v/>
      </c>
      <c r="Y204" s="4">
        <f t="shared" si="68"/>
        <v>42950.000000003187</v>
      </c>
      <c r="Z204" s="4">
        <f t="shared" si="69"/>
        <v>401.38258681882382</v>
      </c>
      <c r="AA204" s="6">
        <f t="shared" si="70"/>
        <v>91.800000000001035</v>
      </c>
      <c r="AB204" s="6">
        <f t="shared" si="55"/>
        <v>91.800000000001035</v>
      </c>
    </row>
    <row r="205" spans="2:28">
      <c r="B205" s="15">
        <v>184</v>
      </c>
      <c r="C205" s="71">
        <f t="shared" si="73"/>
        <v>91.70000000000104</v>
      </c>
      <c r="D205" s="25">
        <f t="shared" si="71"/>
        <v>145850.00000001182</v>
      </c>
      <c r="E205" s="25">
        <f t="shared" si="56"/>
        <v>-12700.00000000104</v>
      </c>
      <c r="F205" s="25"/>
      <c r="G205" s="25">
        <f t="shared" si="57"/>
        <v>-812800.00000017951</v>
      </c>
      <c r="H205" s="25">
        <f t="shared" si="58"/>
        <v>145850.00000001182</v>
      </c>
      <c r="I205" s="25">
        <f t="shared" si="51"/>
        <v>128000.0000000104</v>
      </c>
      <c r="J205" s="25">
        <f t="shared" si="52"/>
        <v>436992.00000003824</v>
      </c>
      <c r="K205" s="25">
        <f t="shared" si="50"/>
        <v>690.31066085631596</v>
      </c>
      <c r="L205" s="6">
        <f t="shared" si="59"/>
        <v>91.70000000000104</v>
      </c>
      <c r="M205" s="6">
        <f t="shared" si="60"/>
        <v>91.70000000000104</v>
      </c>
      <c r="N205" s="71">
        <f t="shared" si="72"/>
        <v>91.70000000000104</v>
      </c>
      <c r="O205" s="25">
        <f t="shared" si="61"/>
        <v>-103200.0000000086</v>
      </c>
      <c r="P205" s="25">
        <f t="shared" si="62"/>
        <v>0</v>
      </c>
      <c r="Q205" s="25">
        <f t="shared" si="63"/>
        <v>0</v>
      </c>
      <c r="R205" s="25"/>
      <c r="S205" s="25">
        <f t="shared" si="53"/>
        <v>-103200.0000000086</v>
      </c>
      <c r="T205" s="25">
        <f t="shared" si="54"/>
        <v>0</v>
      </c>
      <c r="U205" s="25">
        <f t="shared" si="64"/>
        <v>0</v>
      </c>
      <c r="V205" s="25">
        <f t="shared" si="65"/>
        <v>-12.159717894577525</v>
      </c>
      <c r="W205" s="6" t="str">
        <f t="shared" si="66"/>
        <v/>
      </c>
      <c r="X205" s="6" t="str">
        <f t="shared" si="67"/>
        <v/>
      </c>
      <c r="Y205" s="4">
        <f t="shared" si="68"/>
        <v>42650.000000003216</v>
      </c>
      <c r="Z205" s="4">
        <f t="shared" si="69"/>
        <v>400.54023091783995</v>
      </c>
      <c r="AA205" s="6">
        <f t="shared" si="70"/>
        <v>91.70000000000104</v>
      </c>
      <c r="AB205" s="6">
        <f t="shared" si="55"/>
        <v>91.70000000000104</v>
      </c>
    </row>
    <row r="206" spans="2:28">
      <c r="B206" s="15">
        <v>185</v>
      </c>
      <c r="C206" s="71">
        <f t="shared" si="73"/>
        <v>91.600000000001046</v>
      </c>
      <c r="D206" s="25">
        <f t="shared" si="71"/>
        <v>144720.00000001187</v>
      </c>
      <c r="E206" s="25">
        <f t="shared" si="56"/>
        <v>-12600.000000001046</v>
      </c>
      <c r="F206" s="25"/>
      <c r="G206" s="25">
        <f t="shared" si="57"/>
        <v>-800100.00000017858</v>
      </c>
      <c r="H206" s="25">
        <f t="shared" si="58"/>
        <v>144720.00000001187</v>
      </c>
      <c r="I206" s="25">
        <f t="shared" si="51"/>
        <v>127000.00000001046</v>
      </c>
      <c r="J206" s="25">
        <f t="shared" si="52"/>
        <v>433324.00000003836</v>
      </c>
      <c r="K206" s="25">
        <f t="shared" si="50"/>
        <v>687.13778696261022</v>
      </c>
      <c r="L206" s="6">
        <f t="shared" si="59"/>
        <v>91.600000000001046</v>
      </c>
      <c r="M206" s="6">
        <f t="shared" si="60"/>
        <v>91.600000000001046</v>
      </c>
      <c r="N206" s="71">
        <f t="shared" si="72"/>
        <v>91.600000000001046</v>
      </c>
      <c r="O206" s="25">
        <f t="shared" si="61"/>
        <v>-102370.00000000864</v>
      </c>
      <c r="P206" s="25">
        <f t="shared" si="62"/>
        <v>0</v>
      </c>
      <c r="Q206" s="25">
        <f t="shared" si="63"/>
        <v>0</v>
      </c>
      <c r="R206" s="25"/>
      <c r="S206" s="25">
        <f t="shared" si="53"/>
        <v>-102370.00000000864</v>
      </c>
      <c r="T206" s="25">
        <f t="shared" si="54"/>
        <v>0</v>
      </c>
      <c r="U206" s="25">
        <f t="shared" si="64"/>
        <v>0</v>
      </c>
      <c r="V206" s="25">
        <f t="shared" si="65"/>
        <v>-9.005791065680123</v>
      </c>
      <c r="W206" s="6" t="str">
        <f t="shared" si="66"/>
        <v/>
      </c>
      <c r="X206" s="6" t="str">
        <f t="shared" si="67"/>
        <v/>
      </c>
      <c r="Y206" s="4">
        <f t="shared" si="68"/>
        <v>42350.000000003231</v>
      </c>
      <c r="Z206" s="4">
        <f t="shared" si="69"/>
        <v>399.69787501685619</v>
      </c>
      <c r="AA206" s="6">
        <f t="shared" si="70"/>
        <v>91.600000000001046</v>
      </c>
      <c r="AB206" s="6">
        <f t="shared" si="55"/>
        <v>91.600000000001046</v>
      </c>
    </row>
    <row r="207" spans="2:28">
      <c r="B207" s="15">
        <v>186</v>
      </c>
      <c r="C207" s="71">
        <f t="shared" si="73"/>
        <v>91.500000000001052</v>
      </c>
      <c r="D207" s="25">
        <f t="shared" si="71"/>
        <v>143590.00000001193</v>
      </c>
      <c r="E207" s="25">
        <f t="shared" si="56"/>
        <v>-12500.000000001051</v>
      </c>
      <c r="F207" s="25"/>
      <c r="G207" s="25">
        <f t="shared" si="57"/>
        <v>-787500.00000017765</v>
      </c>
      <c r="H207" s="25">
        <f t="shared" si="58"/>
        <v>143590.00000001193</v>
      </c>
      <c r="I207" s="25">
        <f t="shared" si="51"/>
        <v>126000.00000001052</v>
      </c>
      <c r="J207" s="25">
        <f t="shared" si="52"/>
        <v>429660.00000003853</v>
      </c>
      <c r="K207" s="25">
        <f t="shared" si="50"/>
        <v>683.96491306890448</v>
      </c>
      <c r="L207" s="6">
        <f t="shared" si="59"/>
        <v>91.500000000001052</v>
      </c>
      <c r="M207" s="6">
        <f t="shared" si="60"/>
        <v>91.500000000001052</v>
      </c>
      <c r="N207" s="71">
        <f t="shared" si="72"/>
        <v>91.500000000001052</v>
      </c>
      <c r="O207" s="25">
        <f t="shared" si="61"/>
        <v>-101540.00000000869</v>
      </c>
      <c r="P207" s="25">
        <f t="shared" si="62"/>
        <v>0</v>
      </c>
      <c r="Q207" s="25">
        <f t="shared" si="63"/>
        <v>0</v>
      </c>
      <c r="R207" s="25"/>
      <c r="S207" s="25">
        <f t="shared" si="53"/>
        <v>-101540.00000000869</v>
      </c>
      <c r="T207" s="25">
        <f t="shared" si="54"/>
        <v>0</v>
      </c>
      <c r="U207" s="25">
        <f t="shared" si="64"/>
        <v>0</v>
      </c>
      <c r="V207" s="25">
        <f t="shared" si="65"/>
        <v>-5.8518642367827187</v>
      </c>
      <c r="W207" s="6" t="str">
        <f t="shared" si="66"/>
        <v/>
      </c>
      <c r="X207" s="6" t="str">
        <f t="shared" si="67"/>
        <v/>
      </c>
      <c r="Y207" s="4">
        <f t="shared" si="68"/>
        <v>42050.000000003245</v>
      </c>
      <c r="Z207" s="4">
        <f t="shared" si="69"/>
        <v>398.85551911587237</v>
      </c>
      <c r="AA207" s="6">
        <f t="shared" si="70"/>
        <v>91.500000000001052</v>
      </c>
      <c r="AB207" s="6">
        <f t="shared" si="55"/>
        <v>91.500000000001052</v>
      </c>
    </row>
    <row r="208" spans="2:28">
      <c r="B208" s="15">
        <v>187</v>
      </c>
      <c r="C208" s="71">
        <f t="shared" si="73"/>
        <v>91.400000000001057</v>
      </c>
      <c r="D208" s="25">
        <f t="shared" si="71"/>
        <v>142460.00000001199</v>
      </c>
      <c r="E208" s="25">
        <f t="shared" si="56"/>
        <v>-12400.000000001057</v>
      </c>
      <c r="F208" s="25"/>
      <c r="G208" s="25">
        <f t="shared" si="57"/>
        <v>-775000.00000017625</v>
      </c>
      <c r="H208" s="25">
        <f t="shared" si="58"/>
        <v>142460.00000001199</v>
      </c>
      <c r="I208" s="25">
        <f t="shared" si="51"/>
        <v>125000.00000001058</v>
      </c>
      <c r="J208" s="25">
        <f t="shared" si="52"/>
        <v>426000.00000003865</v>
      </c>
      <c r="K208" s="25">
        <f t="shared" si="50"/>
        <v>680.79203917519874</v>
      </c>
      <c r="L208" s="6">
        <f t="shared" si="59"/>
        <v>91.400000000001057</v>
      </c>
      <c r="M208" s="6">
        <f t="shared" si="60"/>
        <v>91.400000000001057</v>
      </c>
      <c r="N208" s="71">
        <f t="shared" si="72"/>
        <v>91.400000000001057</v>
      </c>
      <c r="O208" s="25">
        <f t="shared" si="61"/>
        <v>-100710.00000000873</v>
      </c>
      <c r="P208" s="25">
        <f t="shared" si="62"/>
        <v>0</v>
      </c>
      <c r="Q208" s="25">
        <f t="shared" si="63"/>
        <v>0</v>
      </c>
      <c r="R208" s="25"/>
      <c r="S208" s="25">
        <f t="shared" si="53"/>
        <v>-100710.00000000873</v>
      </c>
      <c r="T208" s="25">
        <f t="shared" si="54"/>
        <v>0</v>
      </c>
      <c r="U208" s="25">
        <f t="shared" si="64"/>
        <v>0</v>
      </c>
      <c r="V208" s="25">
        <f t="shared" si="65"/>
        <v>-2.6979374078853153</v>
      </c>
      <c r="W208" s="6" t="str">
        <f t="shared" si="66"/>
        <v/>
      </c>
      <c r="X208" s="6" t="str">
        <f t="shared" si="67"/>
        <v/>
      </c>
      <c r="Y208" s="4">
        <f t="shared" si="68"/>
        <v>41750.00000000326</v>
      </c>
      <c r="Z208" s="4">
        <f t="shared" si="69"/>
        <v>398.01316321488855</v>
      </c>
      <c r="AA208" s="6">
        <f t="shared" si="70"/>
        <v>91.400000000001057</v>
      </c>
      <c r="AB208" s="6">
        <f t="shared" si="55"/>
        <v>91.400000000001057</v>
      </c>
    </row>
    <row r="209" spans="2:28">
      <c r="B209" s="15">
        <v>188</v>
      </c>
      <c r="C209" s="71">
        <f t="shared" si="73"/>
        <v>91.300000000001063</v>
      </c>
      <c r="D209" s="25">
        <f t="shared" si="71"/>
        <v>141330.00000001205</v>
      </c>
      <c r="E209" s="25">
        <f t="shared" si="56"/>
        <v>-12300.000000001062</v>
      </c>
      <c r="F209" s="25"/>
      <c r="G209" s="25">
        <f t="shared" si="57"/>
        <v>-762600.00000017532</v>
      </c>
      <c r="H209" s="25">
        <f t="shared" si="58"/>
        <v>141330.00000001205</v>
      </c>
      <c r="I209" s="25">
        <f t="shared" si="51"/>
        <v>124000.00000001062</v>
      </c>
      <c r="J209" s="25">
        <f t="shared" si="52"/>
        <v>422344.00000003882</v>
      </c>
      <c r="K209" s="25">
        <f t="shared" si="50"/>
        <v>677.619165281493</v>
      </c>
      <c r="L209" s="6">
        <f t="shared" si="59"/>
        <v>91.300000000001063</v>
      </c>
      <c r="M209" s="6">
        <f t="shared" si="60"/>
        <v>91.300000000001063</v>
      </c>
      <c r="N209" s="71">
        <f t="shared" si="72"/>
        <v>91.300000000001063</v>
      </c>
      <c r="O209" s="25">
        <f t="shared" si="61"/>
        <v>-99880.000000008789</v>
      </c>
      <c r="P209" s="25">
        <f t="shared" si="62"/>
        <v>0</v>
      </c>
      <c r="Q209" s="25">
        <f t="shared" si="63"/>
        <v>0</v>
      </c>
      <c r="R209" s="25"/>
      <c r="S209" s="25">
        <f t="shared" si="53"/>
        <v>-99880.000000008789</v>
      </c>
      <c r="T209" s="25">
        <f t="shared" si="54"/>
        <v>0</v>
      </c>
      <c r="U209" s="25">
        <f t="shared" si="64"/>
        <v>0</v>
      </c>
      <c r="V209" s="25">
        <f t="shared" si="65"/>
        <v>0.45598942101203294</v>
      </c>
      <c r="W209" s="6" t="str">
        <f t="shared" si="66"/>
        <v/>
      </c>
      <c r="X209" s="6" t="str">
        <f t="shared" si="67"/>
        <v/>
      </c>
      <c r="Y209" s="4">
        <f t="shared" si="68"/>
        <v>41450.00000000326</v>
      </c>
      <c r="Z209" s="4">
        <f t="shared" si="69"/>
        <v>397.17080731390462</v>
      </c>
      <c r="AA209" s="6">
        <f t="shared" si="70"/>
        <v>91.300000000001063</v>
      </c>
      <c r="AB209" s="6">
        <f t="shared" si="55"/>
        <v>91.300000000001063</v>
      </c>
    </row>
    <row r="210" spans="2:28">
      <c r="B210" s="15">
        <v>189</v>
      </c>
      <c r="C210" s="71">
        <f t="shared" si="73"/>
        <v>91.200000000001069</v>
      </c>
      <c r="D210" s="25">
        <f t="shared" si="71"/>
        <v>140200.00000001214</v>
      </c>
      <c r="E210" s="25">
        <f t="shared" si="56"/>
        <v>-12200.00000000107</v>
      </c>
      <c r="F210" s="25"/>
      <c r="G210" s="25">
        <f t="shared" si="57"/>
        <v>-750300.00000017416</v>
      </c>
      <c r="H210" s="25">
        <f t="shared" si="58"/>
        <v>140200.00000001214</v>
      </c>
      <c r="I210" s="25">
        <f t="shared" si="51"/>
        <v>123000.00000001068</v>
      </c>
      <c r="J210" s="25">
        <f t="shared" si="52"/>
        <v>418692.00000003894</v>
      </c>
      <c r="K210" s="25">
        <f t="shared" si="50"/>
        <v>674.44629138778737</v>
      </c>
      <c r="L210" s="6">
        <f t="shared" si="59"/>
        <v>91.200000000001069</v>
      </c>
      <c r="M210" s="6">
        <f t="shared" si="60"/>
        <v>91.200000000001069</v>
      </c>
      <c r="N210" s="71">
        <f t="shared" si="72"/>
        <v>91.200000000001069</v>
      </c>
      <c r="O210" s="25">
        <f t="shared" si="61"/>
        <v>-99050.000000008833</v>
      </c>
      <c r="P210" s="25">
        <f t="shared" si="62"/>
        <v>0</v>
      </c>
      <c r="Q210" s="25">
        <f t="shared" si="63"/>
        <v>0</v>
      </c>
      <c r="R210" s="25"/>
      <c r="S210" s="25">
        <f t="shared" si="53"/>
        <v>-99050.000000008833</v>
      </c>
      <c r="T210" s="25">
        <f t="shared" si="54"/>
        <v>0</v>
      </c>
      <c r="U210" s="25">
        <f t="shared" si="64"/>
        <v>0</v>
      </c>
      <c r="V210" s="25">
        <f t="shared" si="65"/>
        <v>3.6099162499094368</v>
      </c>
      <c r="W210" s="6" t="str">
        <f t="shared" si="66"/>
        <v/>
      </c>
      <c r="X210" s="6" t="str">
        <f t="shared" si="67"/>
        <v/>
      </c>
      <c r="Y210" s="4">
        <f t="shared" si="68"/>
        <v>41150.000000003303</v>
      </c>
      <c r="Z210" s="4">
        <f t="shared" si="69"/>
        <v>396.32845141292091</v>
      </c>
      <c r="AA210" s="6">
        <f t="shared" si="70"/>
        <v>91.200000000001069</v>
      </c>
      <c r="AB210" s="6">
        <f t="shared" si="55"/>
        <v>91.200000000001069</v>
      </c>
    </row>
    <row r="211" spans="2:28">
      <c r="B211" s="15">
        <v>190</v>
      </c>
      <c r="C211" s="71">
        <f t="shared" si="73"/>
        <v>91.100000000001074</v>
      </c>
      <c r="D211" s="25">
        <f t="shared" si="71"/>
        <v>139070.00000001219</v>
      </c>
      <c r="E211" s="25">
        <f t="shared" si="56"/>
        <v>-12100.000000001075</v>
      </c>
      <c r="F211" s="25"/>
      <c r="G211" s="25">
        <f t="shared" si="57"/>
        <v>-738100.00000017299</v>
      </c>
      <c r="H211" s="25">
        <f t="shared" si="58"/>
        <v>139070.00000001219</v>
      </c>
      <c r="I211" s="25">
        <f t="shared" si="51"/>
        <v>122000.00000001074</v>
      </c>
      <c r="J211" s="25">
        <f t="shared" si="52"/>
        <v>415044.00000003917</v>
      </c>
      <c r="K211" s="25">
        <f t="shared" ref="K211:K274" si="74">($D$3+H211)/$I$3*100</f>
        <v>671.27341749408163</v>
      </c>
      <c r="L211" s="6">
        <f t="shared" si="59"/>
        <v>91.100000000001074</v>
      </c>
      <c r="M211" s="6">
        <f t="shared" si="60"/>
        <v>91.100000000001074</v>
      </c>
      <c r="N211" s="71">
        <f t="shared" si="72"/>
        <v>91.100000000001074</v>
      </c>
      <c r="O211" s="25">
        <f t="shared" si="61"/>
        <v>-98220.000000008877</v>
      </c>
      <c r="P211" s="25">
        <f t="shared" si="62"/>
        <v>0</v>
      </c>
      <c r="Q211" s="25">
        <f t="shared" si="63"/>
        <v>0</v>
      </c>
      <c r="R211" s="25"/>
      <c r="S211" s="25">
        <f t="shared" si="53"/>
        <v>-98220.000000008877</v>
      </c>
      <c r="T211" s="25">
        <f t="shared" si="54"/>
        <v>0</v>
      </c>
      <c r="U211" s="25">
        <f t="shared" si="64"/>
        <v>0</v>
      </c>
      <c r="V211" s="25">
        <f t="shared" si="65"/>
        <v>6.7638430788068398</v>
      </c>
      <c r="W211" s="6" t="str">
        <f t="shared" si="66"/>
        <v/>
      </c>
      <c r="X211" s="6" t="str">
        <f t="shared" si="67"/>
        <v/>
      </c>
      <c r="Y211" s="4">
        <f t="shared" si="68"/>
        <v>40850.000000003318</v>
      </c>
      <c r="Z211" s="4">
        <f t="shared" si="69"/>
        <v>395.48609551193709</v>
      </c>
      <c r="AA211" s="6">
        <f t="shared" si="70"/>
        <v>91.100000000001074</v>
      </c>
      <c r="AB211" s="6">
        <f t="shared" si="55"/>
        <v>91.100000000001074</v>
      </c>
    </row>
    <row r="212" spans="2:28">
      <c r="B212" s="15">
        <v>191</v>
      </c>
      <c r="C212" s="71">
        <f t="shared" si="73"/>
        <v>91.00000000000108</v>
      </c>
      <c r="D212" s="25">
        <f t="shared" si="71"/>
        <v>137940.00000001225</v>
      </c>
      <c r="E212" s="25">
        <f t="shared" si="56"/>
        <v>-12000.00000000108</v>
      </c>
      <c r="F212" s="25"/>
      <c r="G212" s="25">
        <f t="shared" si="57"/>
        <v>-726000.00000017206</v>
      </c>
      <c r="H212" s="25">
        <f t="shared" si="58"/>
        <v>137940.00000001225</v>
      </c>
      <c r="I212" s="25">
        <f t="shared" si="51"/>
        <v>121000.0000000108</v>
      </c>
      <c r="J212" s="25">
        <f t="shared" si="52"/>
        <v>411400.00000003935</v>
      </c>
      <c r="K212" s="25">
        <f t="shared" si="74"/>
        <v>668.10054360037589</v>
      </c>
      <c r="L212" s="6">
        <f t="shared" si="59"/>
        <v>91.00000000000108</v>
      </c>
      <c r="M212" s="6">
        <f t="shared" si="60"/>
        <v>91.00000000000108</v>
      </c>
      <c r="N212" s="71">
        <f t="shared" si="72"/>
        <v>91.00000000000108</v>
      </c>
      <c r="O212" s="25">
        <f t="shared" si="61"/>
        <v>-97390.00000000892</v>
      </c>
      <c r="P212" s="25">
        <f t="shared" si="62"/>
        <v>0</v>
      </c>
      <c r="Q212" s="25">
        <f t="shared" si="63"/>
        <v>0</v>
      </c>
      <c r="R212" s="25"/>
      <c r="S212" s="25">
        <f t="shared" si="53"/>
        <v>-97390.00000000892</v>
      </c>
      <c r="T212" s="25">
        <f t="shared" si="54"/>
        <v>0</v>
      </c>
      <c r="U212" s="25">
        <f t="shared" si="64"/>
        <v>0</v>
      </c>
      <c r="V212" s="25">
        <f t="shared" si="65"/>
        <v>9.917769907704244</v>
      </c>
      <c r="W212" s="6" t="str">
        <f t="shared" si="66"/>
        <v/>
      </c>
      <c r="X212" s="6" t="str">
        <f t="shared" si="67"/>
        <v/>
      </c>
      <c r="Y212" s="4">
        <f t="shared" si="68"/>
        <v>40550.000000003332</v>
      </c>
      <c r="Z212" s="4">
        <f t="shared" si="69"/>
        <v>394.64373961095316</v>
      </c>
      <c r="AA212" s="6">
        <f t="shared" si="70"/>
        <v>91.00000000000108</v>
      </c>
      <c r="AB212" s="6">
        <f t="shared" si="55"/>
        <v>91.00000000000108</v>
      </c>
    </row>
    <row r="213" spans="2:28">
      <c r="B213" s="15">
        <v>192</v>
      </c>
      <c r="C213" s="71">
        <f t="shared" si="73"/>
        <v>90.900000000001086</v>
      </c>
      <c r="D213" s="25">
        <f t="shared" si="71"/>
        <v>136810.00000001231</v>
      </c>
      <c r="E213" s="25">
        <f t="shared" si="56"/>
        <v>-11900.000000001086</v>
      </c>
      <c r="F213" s="25"/>
      <c r="G213" s="25">
        <f t="shared" si="57"/>
        <v>-714000.0000001709</v>
      </c>
      <c r="H213" s="25">
        <f t="shared" si="58"/>
        <v>136810.00000001231</v>
      </c>
      <c r="I213" s="25">
        <f t="shared" si="51"/>
        <v>120000.00000001086</v>
      </c>
      <c r="J213" s="25">
        <f t="shared" si="52"/>
        <v>407760.00000003946</v>
      </c>
      <c r="K213" s="25">
        <f t="shared" si="74"/>
        <v>664.92766970667003</v>
      </c>
      <c r="L213" s="6">
        <f t="shared" si="59"/>
        <v>90.900000000001086</v>
      </c>
      <c r="M213" s="6">
        <f t="shared" si="60"/>
        <v>90.900000000001086</v>
      </c>
      <c r="N213" s="71">
        <f t="shared" si="72"/>
        <v>90.900000000001086</v>
      </c>
      <c r="O213" s="25">
        <f t="shared" si="61"/>
        <v>-96560.000000008979</v>
      </c>
      <c r="P213" s="25">
        <f t="shared" si="62"/>
        <v>0</v>
      </c>
      <c r="Q213" s="25">
        <f t="shared" si="63"/>
        <v>0</v>
      </c>
      <c r="R213" s="25"/>
      <c r="S213" s="25">
        <f t="shared" si="53"/>
        <v>-96560.000000008979</v>
      </c>
      <c r="T213" s="25">
        <f t="shared" si="54"/>
        <v>0</v>
      </c>
      <c r="U213" s="25">
        <f t="shared" si="64"/>
        <v>0</v>
      </c>
      <c r="V213" s="25">
        <f t="shared" si="65"/>
        <v>13.071696736601593</v>
      </c>
      <c r="W213" s="6" t="str">
        <f t="shared" si="66"/>
        <v/>
      </c>
      <c r="X213" s="6" t="str">
        <f t="shared" si="67"/>
        <v/>
      </c>
      <c r="Y213" s="4">
        <f t="shared" si="68"/>
        <v>40250.000000003332</v>
      </c>
      <c r="Z213" s="4">
        <f t="shared" si="69"/>
        <v>393.80138370996934</v>
      </c>
      <c r="AA213" s="6">
        <f t="shared" si="70"/>
        <v>90.900000000001086</v>
      </c>
      <c r="AB213" s="6">
        <f t="shared" si="55"/>
        <v>90.900000000001086</v>
      </c>
    </row>
    <row r="214" spans="2:28">
      <c r="B214" s="15">
        <v>193</v>
      </c>
      <c r="C214" s="71">
        <f t="shared" si="73"/>
        <v>90.800000000001091</v>
      </c>
      <c r="D214" s="25">
        <f t="shared" si="71"/>
        <v>135680.00000001237</v>
      </c>
      <c r="E214" s="25">
        <f t="shared" si="56"/>
        <v>-11800.000000001091</v>
      </c>
      <c r="F214" s="25"/>
      <c r="G214" s="25">
        <f t="shared" si="57"/>
        <v>-702100.00000016973</v>
      </c>
      <c r="H214" s="25">
        <f t="shared" si="58"/>
        <v>135680.00000001237</v>
      </c>
      <c r="I214" s="25">
        <f t="shared" ref="I214:I277" si="75">IF((C214-$D$11)/$D$7*$D$6+$D$6&gt;=0,(C214-$D$11)/$D$7*$D$6+$D$6,0)</f>
        <v>119000.00000001091</v>
      </c>
      <c r="J214" s="25">
        <f t="shared" ref="J214:J277" si="76">I214*(C214+$D$11)/2/$D$4</f>
        <v>404124.00000003964</v>
      </c>
      <c r="K214" s="25">
        <f t="shared" si="74"/>
        <v>661.75479581296429</v>
      </c>
      <c r="L214" s="6">
        <f t="shared" si="59"/>
        <v>90.800000000001091</v>
      </c>
      <c r="M214" s="6">
        <f t="shared" si="60"/>
        <v>90.800000000001091</v>
      </c>
      <c r="N214" s="71">
        <f t="shared" si="72"/>
        <v>90.800000000001091</v>
      </c>
      <c r="O214" s="25">
        <f t="shared" si="61"/>
        <v>-95730.000000009022</v>
      </c>
      <c r="P214" s="25">
        <f t="shared" si="62"/>
        <v>0</v>
      </c>
      <c r="Q214" s="25">
        <f t="shared" si="63"/>
        <v>0</v>
      </c>
      <c r="R214" s="25"/>
      <c r="S214" s="25">
        <f t="shared" ref="S214:S277" si="77">O214</f>
        <v>-95730.000000009022</v>
      </c>
      <c r="T214" s="25">
        <f t="shared" ref="T214:T277" si="78">IF(($P$11-N214)/$P$7*$P$6+$P$6&gt;=0,($P$11-N214)/$P$7*$P$6+$P$6,0)</f>
        <v>0</v>
      </c>
      <c r="U214" s="25">
        <f t="shared" si="64"/>
        <v>0</v>
      </c>
      <c r="V214" s="25">
        <f t="shared" si="65"/>
        <v>16.225623565498996</v>
      </c>
      <c r="W214" s="6" t="str">
        <f t="shared" si="66"/>
        <v/>
      </c>
      <c r="X214" s="6" t="str">
        <f t="shared" si="67"/>
        <v/>
      </c>
      <c r="Y214" s="4">
        <f t="shared" si="68"/>
        <v>39950.000000003347</v>
      </c>
      <c r="Z214" s="4">
        <f t="shared" si="69"/>
        <v>392.95902780898552</v>
      </c>
      <c r="AA214" s="6">
        <f t="shared" si="70"/>
        <v>90.800000000001091</v>
      </c>
      <c r="AB214" s="6">
        <f t="shared" ref="AB214:AB277" si="79">IF(Y214&gt;-1,N214,"")</f>
        <v>90.800000000001091</v>
      </c>
    </row>
    <row r="215" spans="2:28">
      <c r="B215" s="15">
        <v>194</v>
      </c>
      <c r="C215" s="71">
        <f t="shared" si="73"/>
        <v>90.700000000001097</v>
      </c>
      <c r="D215" s="25">
        <f t="shared" si="71"/>
        <v>134550.00000001246</v>
      </c>
      <c r="E215" s="25">
        <f t="shared" ref="E215:E278" si="80">IF(($D$11-C215)*$D$6&lt;=0,($D$11-C215)*$D$6,0)</f>
        <v>-11700.000000001097</v>
      </c>
      <c r="F215" s="25"/>
      <c r="G215" s="25">
        <f t="shared" ref="G215:G278" si="81">SUMIF($E$22:$E$1021,"&gt;="&amp;E215)</f>
        <v>-690300.0000001688</v>
      </c>
      <c r="H215" s="25">
        <f t="shared" ref="H215:H278" si="82">D215</f>
        <v>134550.00000001246</v>
      </c>
      <c r="I215" s="25">
        <f t="shared" si="75"/>
        <v>118000.00000001097</v>
      </c>
      <c r="J215" s="25">
        <f t="shared" si="76"/>
        <v>400492.00000003987</v>
      </c>
      <c r="K215" s="25">
        <f t="shared" si="74"/>
        <v>658.58192191925866</v>
      </c>
      <c r="L215" s="6">
        <f t="shared" ref="L215:L278" si="83">IF(K215&gt;100,C215,"")</f>
        <v>90.700000000001097</v>
      </c>
      <c r="M215" s="6">
        <f t="shared" ref="M215:M278" si="84">IF(H215&gt;-1,C215,"")</f>
        <v>90.700000000001097</v>
      </c>
      <c r="N215" s="71">
        <f t="shared" si="72"/>
        <v>90.700000000001097</v>
      </c>
      <c r="O215" s="25">
        <f t="shared" ref="O215:O278" si="85">($P$10-C215)*$P$5</f>
        <v>-94900.000000009066</v>
      </c>
      <c r="P215" s="25">
        <f t="shared" ref="P215:P278" si="86">IF((N215-$P$11)*$P$6&lt;=0,(N215-$P$11)*$P$6,0)</f>
        <v>0</v>
      </c>
      <c r="Q215" s="25">
        <f t="shared" ref="Q215:Q278" si="87">SUMIF($P$22:$P$1021,"&gt;="&amp;P215)</f>
        <v>0</v>
      </c>
      <c r="R215" s="25"/>
      <c r="S215" s="25">
        <f t="shared" si="77"/>
        <v>-94900.000000009066</v>
      </c>
      <c r="T215" s="25">
        <f t="shared" si="78"/>
        <v>0</v>
      </c>
      <c r="U215" s="25">
        <f t="shared" ref="U215:U278" si="88">T215*(N215+$P$11)/2/$P$4</f>
        <v>0</v>
      </c>
      <c r="V215" s="25">
        <f t="shared" ref="V215:V278" si="89">($P$3+S215)/$U$3*100</f>
        <v>19.3795503943964</v>
      </c>
      <c r="W215" s="6" t="str">
        <f t="shared" ref="W215:W278" si="90">IF(V215&gt;100,N215,"")</f>
        <v/>
      </c>
      <c r="X215" s="6" t="str">
        <f t="shared" ref="X215:X278" si="91">IF(S215&gt;-1,N215,"")</f>
        <v/>
      </c>
      <c r="Y215" s="4">
        <f t="shared" ref="Y215:Y278" si="92">H215+S215</f>
        <v>39650.000000003391</v>
      </c>
      <c r="Z215" s="4">
        <f t="shared" ref="Z215:Z278" si="93">($P$3+Y215)/IF($I$3&gt;=$U$3,$I$3,$U$3)*100</f>
        <v>392.11667190800171</v>
      </c>
      <c r="AA215" s="6">
        <f t="shared" ref="AA215:AA278" si="94">IF(Z215&gt;100,N215,"")</f>
        <v>90.700000000001097</v>
      </c>
      <c r="AB215" s="6">
        <f t="shared" si="79"/>
        <v>90.700000000001097</v>
      </c>
    </row>
    <row r="216" spans="2:28">
      <c r="B216" s="15">
        <v>195</v>
      </c>
      <c r="C216" s="71">
        <f t="shared" si="73"/>
        <v>90.600000000001103</v>
      </c>
      <c r="D216" s="25">
        <f t="shared" si="71"/>
        <v>133420.00000001251</v>
      </c>
      <c r="E216" s="25">
        <f t="shared" si="80"/>
        <v>-11600.000000001102</v>
      </c>
      <c r="F216" s="25"/>
      <c r="G216" s="25">
        <f t="shared" si="81"/>
        <v>-678600.00000016787</v>
      </c>
      <c r="H216" s="25">
        <f t="shared" si="82"/>
        <v>133420.00000001251</v>
      </c>
      <c r="I216" s="25">
        <f t="shared" si="75"/>
        <v>117000.00000001103</v>
      </c>
      <c r="J216" s="25">
        <f t="shared" si="76"/>
        <v>396864.00000003999</v>
      </c>
      <c r="K216" s="25">
        <f t="shared" si="74"/>
        <v>655.40904802555292</v>
      </c>
      <c r="L216" s="6">
        <f t="shared" si="83"/>
        <v>90.600000000001103</v>
      </c>
      <c r="M216" s="6">
        <f t="shared" si="84"/>
        <v>90.600000000001103</v>
      </c>
      <c r="N216" s="71">
        <f t="shared" ref="N216:N279" si="95">N215-$P$7</f>
        <v>90.600000000001103</v>
      </c>
      <c r="O216" s="25">
        <f t="shared" si="85"/>
        <v>-94070.000000009109</v>
      </c>
      <c r="P216" s="25">
        <f t="shared" si="86"/>
        <v>0</v>
      </c>
      <c r="Q216" s="25">
        <f t="shared" si="87"/>
        <v>0</v>
      </c>
      <c r="R216" s="25"/>
      <c r="S216" s="25">
        <f t="shared" si="77"/>
        <v>-94070.000000009109</v>
      </c>
      <c r="T216" s="25">
        <f t="shared" si="78"/>
        <v>0</v>
      </c>
      <c r="U216" s="25">
        <f t="shared" si="88"/>
        <v>0</v>
      </c>
      <c r="V216" s="25">
        <f t="shared" si="89"/>
        <v>22.533477223293801</v>
      </c>
      <c r="W216" s="6" t="str">
        <f t="shared" si="90"/>
        <v/>
      </c>
      <c r="X216" s="6" t="str">
        <f t="shared" si="91"/>
        <v/>
      </c>
      <c r="Y216" s="4">
        <f t="shared" si="92"/>
        <v>39350.000000003405</v>
      </c>
      <c r="Z216" s="4">
        <f t="shared" si="93"/>
        <v>391.27431600701794</v>
      </c>
      <c r="AA216" s="6">
        <f t="shared" si="94"/>
        <v>90.600000000001103</v>
      </c>
      <c r="AB216" s="6">
        <f t="shared" si="79"/>
        <v>90.600000000001103</v>
      </c>
    </row>
    <row r="217" spans="2:28">
      <c r="B217" s="15">
        <v>196</v>
      </c>
      <c r="C217" s="71">
        <f t="shared" ref="C217:C280" si="96">C216-$D$7</f>
        <v>90.500000000001108</v>
      </c>
      <c r="D217" s="25">
        <f t="shared" si="71"/>
        <v>132290.00000001257</v>
      </c>
      <c r="E217" s="25">
        <f t="shared" si="80"/>
        <v>-11500.000000001108</v>
      </c>
      <c r="F217" s="25"/>
      <c r="G217" s="25">
        <f t="shared" si="81"/>
        <v>-667000.00000016682</v>
      </c>
      <c r="H217" s="25">
        <f t="shared" si="82"/>
        <v>132290.00000001257</v>
      </c>
      <c r="I217" s="25">
        <f t="shared" si="75"/>
        <v>116000.00000001109</v>
      </c>
      <c r="J217" s="25">
        <f t="shared" si="76"/>
        <v>393240.00000004016</v>
      </c>
      <c r="K217" s="25">
        <f t="shared" si="74"/>
        <v>652.23617413184718</v>
      </c>
      <c r="L217" s="6">
        <f t="shared" si="83"/>
        <v>90.500000000001108</v>
      </c>
      <c r="M217" s="6">
        <f t="shared" si="84"/>
        <v>90.500000000001108</v>
      </c>
      <c r="N217" s="71">
        <f t="shared" si="95"/>
        <v>90.500000000001108</v>
      </c>
      <c r="O217" s="25">
        <f t="shared" si="85"/>
        <v>-93240.000000009168</v>
      </c>
      <c r="P217" s="25">
        <f t="shared" si="86"/>
        <v>0</v>
      </c>
      <c r="Q217" s="25">
        <f t="shared" si="87"/>
        <v>0</v>
      </c>
      <c r="R217" s="25"/>
      <c r="S217" s="25">
        <f t="shared" si="77"/>
        <v>-93240.000000009168</v>
      </c>
      <c r="T217" s="25">
        <f t="shared" si="78"/>
        <v>0</v>
      </c>
      <c r="U217" s="25">
        <f t="shared" si="88"/>
        <v>0</v>
      </c>
      <c r="V217" s="25">
        <f t="shared" si="89"/>
        <v>25.687404052191148</v>
      </c>
      <c r="W217" s="6" t="str">
        <f t="shared" si="90"/>
        <v/>
      </c>
      <c r="X217" s="6" t="str">
        <f t="shared" si="91"/>
        <v/>
      </c>
      <c r="Y217" s="4">
        <f t="shared" si="92"/>
        <v>39050.000000003405</v>
      </c>
      <c r="Z217" s="4">
        <f t="shared" si="93"/>
        <v>390.43196010603407</v>
      </c>
      <c r="AA217" s="6">
        <f t="shared" si="94"/>
        <v>90.500000000001108</v>
      </c>
      <c r="AB217" s="6">
        <f t="shared" si="79"/>
        <v>90.500000000001108</v>
      </c>
    </row>
    <row r="218" spans="2:28">
      <c r="B218" s="15">
        <v>197</v>
      </c>
      <c r="C218" s="71">
        <f t="shared" si="96"/>
        <v>90.400000000001114</v>
      </c>
      <c r="D218" s="25">
        <f t="shared" si="71"/>
        <v>131160.00000001263</v>
      </c>
      <c r="E218" s="25">
        <f t="shared" si="80"/>
        <v>-11400.000000001113</v>
      </c>
      <c r="F218" s="25"/>
      <c r="G218" s="25">
        <f t="shared" si="81"/>
        <v>-655500.00000016566</v>
      </c>
      <c r="H218" s="25">
        <f t="shared" si="82"/>
        <v>131160.00000001263</v>
      </c>
      <c r="I218" s="25">
        <f t="shared" si="75"/>
        <v>115000.00000001115</v>
      </c>
      <c r="J218" s="25">
        <f t="shared" si="76"/>
        <v>389620.00000004028</v>
      </c>
      <c r="K218" s="25">
        <f t="shared" si="74"/>
        <v>649.06330023814144</v>
      </c>
      <c r="L218" s="6">
        <f t="shared" si="83"/>
        <v>90.400000000001114</v>
      </c>
      <c r="M218" s="6">
        <f t="shared" si="84"/>
        <v>90.400000000001114</v>
      </c>
      <c r="N218" s="71">
        <f t="shared" si="95"/>
        <v>90.400000000001114</v>
      </c>
      <c r="O218" s="25">
        <f t="shared" si="85"/>
        <v>-92410.000000009211</v>
      </c>
      <c r="P218" s="25">
        <f t="shared" si="86"/>
        <v>0</v>
      </c>
      <c r="Q218" s="25">
        <f t="shared" si="87"/>
        <v>0</v>
      </c>
      <c r="R218" s="25"/>
      <c r="S218" s="25">
        <f t="shared" si="77"/>
        <v>-92410.000000009211</v>
      </c>
      <c r="T218" s="25">
        <f t="shared" si="78"/>
        <v>0</v>
      </c>
      <c r="U218" s="25">
        <f t="shared" si="88"/>
        <v>0</v>
      </c>
      <c r="V218" s="25">
        <f t="shared" si="89"/>
        <v>28.841330881088556</v>
      </c>
      <c r="W218" s="6" t="str">
        <f t="shared" si="90"/>
        <v/>
      </c>
      <c r="X218" s="6" t="str">
        <f t="shared" si="91"/>
        <v/>
      </c>
      <c r="Y218" s="4">
        <f t="shared" si="92"/>
        <v>38750.00000000342</v>
      </c>
      <c r="Z218" s="4">
        <f t="shared" si="93"/>
        <v>389.58960420505025</v>
      </c>
      <c r="AA218" s="6">
        <f t="shared" si="94"/>
        <v>90.400000000001114</v>
      </c>
      <c r="AB218" s="6">
        <f t="shared" si="79"/>
        <v>90.400000000001114</v>
      </c>
    </row>
    <row r="219" spans="2:28">
      <c r="B219" s="15">
        <v>198</v>
      </c>
      <c r="C219" s="71">
        <f t="shared" si="96"/>
        <v>90.30000000000112</v>
      </c>
      <c r="D219" s="25">
        <f t="shared" si="71"/>
        <v>130030.0000000127</v>
      </c>
      <c r="E219" s="25">
        <f t="shared" si="80"/>
        <v>-11300.00000000112</v>
      </c>
      <c r="F219" s="25"/>
      <c r="G219" s="25">
        <f t="shared" si="81"/>
        <v>-644100.00000016426</v>
      </c>
      <c r="H219" s="25">
        <f t="shared" si="82"/>
        <v>130030.0000000127</v>
      </c>
      <c r="I219" s="25">
        <f t="shared" si="75"/>
        <v>114000.0000000112</v>
      </c>
      <c r="J219" s="25">
        <f t="shared" si="76"/>
        <v>386004.00000004045</v>
      </c>
      <c r="K219" s="25">
        <f t="shared" si="74"/>
        <v>645.8904263444357</v>
      </c>
      <c r="L219" s="6">
        <f t="shared" si="83"/>
        <v>90.30000000000112</v>
      </c>
      <c r="M219" s="6">
        <f t="shared" si="84"/>
        <v>90.30000000000112</v>
      </c>
      <c r="N219" s="71">
        <f t="shared" si="95"/>
        <v>90.30000000000112</v>
      </c>
      <c r="O219" s="25">
        <f t="shared" si="85"/>
        <v>-91580.000000009255</v>
      </c>
      <c r="P219" s="25">
        <f t="shared" si="86"/>
        <v>0</v>
      </c>
      <c r="Q219" s="25">
        <f t="shared" si="87"/>
        <v>0</v>
      </c>
      <c r="R219" s="25"/>
      <c r="S219" s="25">
        <f t="shared" si="77"/>
        <v>-91580.000000009255</v>
      </c>
      <c r="T219" s="25">
        <f t="shared" si="78"/>
        <v>0</v>
      </c>
      <c r="U219" s="25">
        <f t="shared" si="88"/>
        <v>0</v>
      </c>
      <c r="V219" s="25">
        <f t="shared" si="89"/>
        <v>31.995257709985957</v>
      </c>
      <c r="W219" s="6" t="str">
        <f t="shared" si="90"/>
        <v/>
      </c>
      <c r="X219" s="6" t="str">
        <f t="shared" si="91"/>
        <v/>
      </c>
      <c r="Y219" s="4">
        <f t="shared" si="92"/>
        <v>38450.000000003449</v>
      </c>
      <c r="Z219" s="4">
        <f t="shared" si="93"/>
        <v>388.74724830406643</v>
      </c>
      <c r="AA219" s="6">
        <f t="shared" si="94"/>
        <v>90.30000000000112</v>
      </c>
      <c r="AB219" s="6">
        <f t="shared" si="79"/>
        <v>90.30000000000112</v>
      </c>
    </row>
    <row r="220" spans="2:28">
      <c r="B220" s="15">
        <v>199</v>
      </c>
      <c r="C220" s="71">
        <f t="shared" si="96"/>
        <v>90.200000000001125</v>
      </c>
      <c r="D220" s="25">
        <f t="shared" si="71"/>
        <v>128900.00000001276</v>
      </c>
      <c r="E220" s="25">
        <f t="shared" si="80"/>
        <v>-11200.000000001126</v>
      </c>
      <c r="F220" s="25"/>
      <c r="G220" s="25">
        <f t="shared" si="81"/>
        <v>-632800.0000001631</v>
      </c>
      <c r="H220" s="25">
        <f t="shared" si="82"/>
        <v>128900.00000001276</v>
      </c>
      <c r="I220" s="25">
        <f t="shared" si="75"/>
        <v>113000.00000001125</v>
      </c>
      <c r="J220" s="25">
        <f t="shared" si="76"/>
        <v>382392.00000004063</v>
      </c>
      <c r="K220" s="25">
        <f t="shared" si="74"/>
        <v>642.71755245072995</v>
      </c>
      <c r="L220" s="6">
        <f t="shared" si="83"/>
        <v>90.200000000001125</v>
      </c>
      <c r="M220" s="6">
        <f t="shared" si="84"/>
        <v>90.200000000001125</v>
      </c>
      <c r="N220" s="71">
        <f t="shared" si="95"/>
        <v>90.200000000001125</v>
      </c>
      <c r="O220" s="25">
        <f t="shared" si="85"/>
        <v>-90750.000000009299</v>
      </c>
      <c r="P220" s="25">
        <f t="shared" si="86"/>
        <v>0</v>
      </c>
      <c r="Q220" s="25">
        <f t="shared" si="87"/>
        <v>0</v>
      </c>
      <c r="R220" s="25"/>
      <c r="S220" s="25">
        <f t="shared" si="77"/>
        <v>-90750.000000009299</v>
      </c>
      <c r="T220" s="25">
        <f t="shared" si="78"/>
        <v>0</v>
      </c>
      <c r="U220" s="25">
        <f t="shared" si="88"/>
        <v>0</v>
      </c>
      <c r="V220" s="25">
        <f t="shared" si="89"/>
        <v>35.149184538883361</v>
      </c>
      <c r="W220" s="6" t="str">
        <f t="shared" si="90"/>
        <v/>
      </c>
      <c r="X220" s="6" t="str">
        <f t="shared" si="91"/>
        <v/>
      </c>
      <c r="Y220" s="4">
        <f t="shared" si="92"/>
        <v>38150.000000003463</v>
      </c>
      <c r="Z220" s="4">
        <f t="shared" si="93"/>
        <v>387.90489240308261</v>
      </c>
      <c r="AA220" s="6">
        <f t="shared" si="94"/>
        <v>90.200000000001125</v>
      </c>
      <c r="AB220" s="6">
        <f t="shared" si="79"/>
        <v>90.200000000001125</v>
      </c>
    </row>
    <row r="221" spans="2:28">
      <c r="B221" s="15">
        <v>200</v>
      </c>
      <c r="C221" s="71">
        <f t="shared" si="96"/>
        <v>90.100000000001131</v>
      </c>
      <c r="D221" s="25">
        <f t="shared" si="71"/>
        <v>127770.00000001283</v>
      </c>
      <c r="E221" s="25">
        <f t="shared" si="80"/>
        <v>-11100.000000001131</v>
      </c>
      <c r="F221" s="25"/>
      <c r="G221" s="25">
        <f t="shared" si="81"/>
        <v>-621600.00000016205</v>
      </c>
      <c r="H221" s="25">
        <f t="shared" si="82"/>
        <v>127770.00000001283</v>
      </c>
      <c r="I221" s="25">
        <f t="shared" si="75"/>
        <v>112000.00000001131</v>
      </c>
      <c r="J221" s="25">
        <f t="shared" si="76"/>
        <v>378784.00000004075</v>
      </c>
      <c r="K221" s="25">
        <f t="shared" si="74"/>
        <v>639.54467855702421</v>
      </c>
      <c r="L221" s="6">
        <f t="shared" si="83"/>
        <v>90.100000000001131</v>
      </c>
      <c r="M221" s="6">
        <f t="shared" si="84"/>
        <v>90.100000000001131</v>
      </c>
      <c r="N221" s="71">
        <f t="shared" si="95"/>
        <v>90.100000000001131</v>
      </c>
      <c r="O221" s="25">
        <f t="shared" si="85"/>
        <v>-89920.000000009357</v>
      </c>
      <c r="P221" s="25">
        <f t="shared" si="86"/>
        <v>0</v>
      </c>
      <c r="Q221" s="25">
        <f t="shared" si="87"/>
        <v>0</v>
      </c>
      <c r="R221" s="25"/>
      <c r="S221" s="25">
        <f t="shared" si="77"/>
        <v>-89920.000000009357</v>
      </c>
      <c r="T221" s="25">
        <f t="shared" si="78"/>
        <v>0</v>
      </c>
      <c r="U221" s="25">
        <f t="shared" si="88"/>
        <v>0</v>
      </c>
      <c r="V221" s="25">
        <f t="shared" si="89"/>
        <v>38.303111367780708</v>
      </c>
      <c r="W221" s="6" t="str">
        <f t="shared" si="90"/>
        <v/>
      </c>
      <c r="X221" s="6" t="str">
        <f t="shared" si="91"/>
        <v/>
      </c>
      <c r="Y221" s="4">
        <f t="shared" si="92"/>
        <v>37850.000000003478</v>
      </c>
      <c r="Z221" s="4">
        <f t="shared" si="93"/>
        <v>387.06253650209885</v>
      </c>
      <c r="AA221" s="6">
        <f t="shared" si="94"/>
        <v>90.100000000001131</v>
      </c>
      <c r="AB221" s="6">
        <f t="shared" si="79"/>
        <v>90.100000000001131</v>
      </c>
    </row>
    <row r="222" spans="2:28">
      <c r="B222" s="15">
        <v>201</v>
      </c>
      <c r="C222" s="71">
        <f t="shared" si="96"/>
        <v>90.000000000001137</v>
      </c>
      <c r="D222" s="25">
        <f t="shared" si="71"/>
        <v>126640.00000001289</v>
      </c>
      <c r="E222" s="25">
        <f t="shared" si="80"/>
        <v>-11000.000000001137</v>
      </c>
      <c r="F222" s="25"/>
      <c r="G222" s="25">
        <f t="shared" si="81"/>
        <v>-610500.000000161</v>
      </c>
      <c r="H222" s="25">
        <f t="shared" si="82"/>
        <v>126640.00000001289</v>
      </c>
      <c r="I222" s="25">
        <f t="shared" si="75"/>
        <v>111000.00000001137</v>
      </c>
      <c r="J222" s="25">
        <f t="shared" si="76"/>
        <v>375180.00000004092</v>
      </c>
      <c r="K222" s="25">
        <f t="shared" si="74"/>
        <v>636.37180466331847</v>
      </c>
      <c r="L222" s="6">
        <f t="shared" si="83"/>
        <v>90.000000000001137</v>
      </c>
      <c r="M222" s="6">
        <f t="shared" si="84"/>
        <v>90.000000000001137</v>
      </c>
      <c r="N222" s="71">
        <f t="shared" si="95"/>
        <v>90.000000000001137</v>
      </c>
      <c r="O222" s="25">
        <f t="shared" si="85"/>
        <v>-89090.000000009401</v>
      </c>
      <c r="P222" s="25">
        <f t="shared" si="86"/>
        <v>0</v>
      </c>
      <c r="Q222" s="25">
        <f t="shared" si="87"/>
        <v>0</v>
      </c>
      <c r="R222" s="25"/>
      <c r="S222" s="25">
        <f t="shared" si="77"/>
        <v>-89090.000000009401</v>
      </c>
      <c r="T222" s="25">
        <f t="shared" si="78"/>
        <v>0</v>
      </c>
      <c r="U222" s="25">
        <f t="shared" si="88"/>
        <v>0</v>
      </c>
      <c r="V222" s="25">
        <f t="shared" si="89"/>
        <v>41.457038196678113</v>
      </c>
      <c r="W222" s="6" t="str">
        <f t="shared" si="90"/>
        <v/>
      </c>
      <c r="X222" s="6" t="str">
        <f t="shared" si="91"/>
        <v/>
      </c>
      <c r="Y222" s="4">
        <f t="shared" si="92"/>
        <v>37550.000000003492</v>
      </c>
      <c r="Z222" s="4">
        <f t="shared" si="93"/>
        <v>386.22018060111498</v>
      </c>
      <c r="AA222" s="6">
        <f t="shared" si="94"/>
        <v>90.000000000001137</v>
      </c>
      <c r="AB222" s="6">
        <f t="shared" si="79"/>
        <v>90.000000000001137</v>
      </c>
    </row>
    <row r="223" spans="2:28">
      <c r="B223" s="15">
        <v>202</v>
      </c>
      <c r="C223" s="71">
        <f t="shared" si="96"/>
        <v>89.900000000001143</v>
      </c>
      <c r="D223" s="25">
        <f t="shared" si="71"/>
        <v>125510.00000001297</v>
      </c>
      <c r="E223" s="25">
        <f t="shared" si="80"/>
        <v>-10900.000000001142</v>
      </c>
      <c r="F223" s="25"/>
      <c r="G223" s="25">
        <f t="shared" si="81"/>
        <v>-599500.00000015984</v>
      </c>
      <c r="H223" s="25">
        <f t="shared" si="82"/>
        <v>125510.00000001297</v>
      </c>
      <c r="I223" s="25">
        <f t="shared" si="75"/>
        <v>110000.00000001142</v>
      </c>
      <c r="J223" s="25">
        <f t="shared" si="76"/>
        <v>371580.00000004115</v>
      </c>
      <c r="K223" s="25">
        <f t="shared" si="74"/>
        <v>633.19893076961273</v>
      </c>
      <c r="L223" s="6">
        <f t="shared" si="83"/>
        <v>89.900000000001143</v>
      </c>
      <c r="M223" s="6">
        <f t="shared" si="84"/>
        <v>89.900000000001143</v>
      </c>
      <c r="N223" s="71">
        <f t="shared" si="95"/>
        <v>89.900000000001143</v>
      </c>
      <c r="O223" s="25">
        <f t="shared" si="85"/>
        <v>-88260.000000009444</v>
      </c>
      <c r="P223" s="25">
        <f t="shared" si="86"/>
        <v>0</v>
      </c>
      <c r="Q223" s="25">
        <f t="shared" si="87"/>
        <v>0</v>
      </c>
      <c r="R223" s="25"/>
      <c r="S223" s="25">
        <f t="shared" si="77"/>
        <v>-88260.000000009444</v>
      </c>
      <c r="T223" s="25">
        <f t="shared" si="78"/>
        <v>0</v>
      </c>
      <c r="U223" s="25">
        <f t="shared" si="88"/>
        <v>0</v>
      </c>
      <c r="V223" s="25">
        <f t="shared" si="89"/>
        <v>44.610965025575517</v>
      </c>
      <c r="W223" s="6" t="str">
        <f t="shared" si="90"/>
        <v/>
      </c>
      <c r="X223" s="6" t="str">
        <f t="shared" si="91"/>
        <v/>
      </c>
      <c r="Y223" s="4">
        <f t="shared" si="92"/>
        <v>37250.000000003522</v>
      </c>
      <c r="Z223" s="4">
        <f t="shared" si="93"/>
        <v>385.37782470013116</v>
      </c>
      <c r="AA223" s="6">
        <f t="shared" si="94"/>
        <v>89.900000000001143</v>
      </c>
      <c r="AB223" s="6">
        <f t="shared" si="79"/>
        <v>89.900000000001143</v>
      </c>
    </row>
    <row r="224" spans="2:28">
      <c r="B224" s="15">
        <v>203</v>
      </c>
      <c r="C224" s="71">
        <f t="shared" si="96"/>
        <v>89.800000000001148</v>
      </c>
      <c r="D224" s="25">
        <f t="shared" si="71"/>
        <v>124380.00000001302</v>
      </c>
      <c r="E224" s="25">
        <f t="shared" si="80"/>
        <v>-10800.000000001148</v>
      </c>
      <c r="F224" s="25"/>
      <c r="G224" s="25">
        <f t="shared" si="81"/>
        <v>-588600.00000015879</v>
      </c>
      <c r="H224" s="25">
        <f t="shared" si="82"/>
        <v>124380.00000001302</v>
      </c>
      <c r="I224" s="25">
        <f t="shared" si="75"/>
        <v>109000.00000001148</v>
      </c>
      <c r="J224" s="25">
        <f t="shared" si="76"/>
        <v>367984.00000004127</v>
      </c>
      <c r="K224" s="25">
        <f t="shared" si="74"/>
        <v>630.02605687590699</v>
      </c>
      <c r="L224" s="6">
        <f t="shared" si="83"/>
        <v>89.800000000001148</v>
      </c>
      <c r="M224" s="6">
        <f t="shared" si="84"/>
        <v>89.800000000001148</v>
      </c>
      <c r="N224" s="71">
        <f t="shared" si="95"/>
        <v>89.800000000001148</v>
      </c>
      <c r="O224" s="25">
        <f t="shared" si="85"/>
        <v>-87430.000000009488</v>
      </c>
      <c r="P224" s="25">
        <f t="shared" si="86"/>
        <v>0</v>
      </c>
      <c r="Q224" s="25">
        <f t="shared" si="87"/>
        <v>0</v>
      </c>
      <c r="R224" s="25"/>
      <c r="S224" s="25">
        <f t="shared" si="77"/>
        <v>-87430.000000009488</v>
      </c>
      <c r="T224" s="25">
        <f t="shared" si="78"/>
        <v>0</v>
      </c>
      <c r="U224" s="25">
        <f t="shared" si="88"/>
        <v>0</v>
      </c>
      <c r="V224" s="25">
        <f t="shared" si="89"/>
        <v>47.764891854472921</v>
      </c>
      <c r="W224" s="6" t="str">
        <f t="shared" si="90"/>
        <v/>
      </c>
      <c r="X224" s="6" t="str">
        <f t="shared" si="91"/>
        <v/>
      </c>
      <c r="Y224" s="4">
        <f t="shared" si="92"/>
        <v>36950.000000003536</v>
      </c>
      <c r="Z224" s="4">
        <f t="shared" si="93"/>
        <v>384.5354687991474</v>
      </c>
      <c r="AA224" s="6">
        <f t="shared" si="94"/>
        <v>89.800000000001148</v>
      </c>
      <c r="AB224" s="6">
        <f t="shared" si="79"/>
        <v>89.800000000001148</v>
      </c>
    </row>
    <row r="225" spans="2:28">
      <c r="B225" s="15">
        <v>204</v>
      </c>
      <c r="C225" s="71">
        <f t="shared" si="96"/>
        <v>89.700000000001154</v>
      </c>
      <c r="D225" s="25">
        <f t="shared" si="71"/>
        <v>123250.0000000131</v>
      </c>
      <c r="E225" s="25">
        <f t="shared" si="80"/>
        <v>-10700.000000001153</v>
      </c>
      <c r="F225" s="25"/>
      <c r="G225" s="25">
        <f t="shared" si="81"/>
        <v>-577800.00000015786</v>
      </c>
      <c r="H225" s="25">
        <f t="shared" si="82"/>
        <v>123250.0000000131</v>
      </c>
      <c r="I225" s="25">
        <f t="shared" si="75"/>
        <v>108000.00000001154</v>
      </c>
      <c r="J225" s="25">
        <f t="shared" si="76"/>
        <v>364392.00000004144</v>
      </c>
      <c r="K225" s="25">
        <f t="shared" si="74"/>
        <v>626.85318298220125</v>
      </c>
      <c r="L225" s="6">
        <f t="shared" si="83"/>
        <v>89.700000000001154</v>
      </c>
      <c r="M225" s="6">
        <f t="shared" si="84"/>
        <v>89.700000000001154</v>
      </c>
      <c r="N225" s="71">
        <f t="shared" si="95"/>
        <v>89.700000000001154</v>
      </c>
      <c r="O225" s="25">
        <f t="shared" si="85"/>
        <v>-86600.000000009546</v>
      </c>
      <c r="P225" s="25">
        <f t="shared" si="86"/>
        <v>0</v>
      </c>
      <c r="Q225" s="25">
        <f t="shared" si="87"/>
        <v>0</v>
      </c>
      <c r="R225" s="25"/>
      <c r="S225" s="25">
        <f t="shared" si="77"/>
        <v>-86600.000000009546</v>
      </c>
      <c r="T225" s="25">
        <f t="shared" si="78"/>
        <v>0</v>
      </c>
      <c r="U225" s="25">
        <f t="shared" si="88"/>
        <v>0</v>
      </c>
      <c r="V225" s="25">
        <f t="shared" si="89"/>
        <v>50.918818683370269</v>
      </c>
      <c r="W225" s="6" t="str">
        <f t="shared" si="90"/>
        <v/>
      </c>
      <c r="X225" s="6" t="str">
        <f t="shared" si="91"/>
        <v/>
      </c>
      <c r="Y225" s="4">
        <f t="shared" si="92"/>
        <v>36650.000000003551</v>
      </c>
      <c r="Z225" s="4">
        <f t="shared" si="93"/>
        <v>383.69311289816352</v>
      </c>
      <c r="AA225" s="6">
        <f t="shared" si="94"/>
        <v>89.700000000001154</v>
      </c>
      <c r="AB225" s="6">
        <f t="shared" si="79"/>
        <v>89.700000000001154</v>
      </c>
    </row>
    <row r="226" spans="2:28">
      <c r="B226" s="15">
        <v>205</v>
      </c>
      <c r="C226" s="71">
        <f t="shared" si="96"/>
        <v>89.60000000000116</v>
      </c>
      <c r="D226" s="25">
        <f t="shared" si="71"/>
        <v>122120.00000001315</v>
      </c>
      <c r="E226" s="25">
        <f t="shared" si="80"/>
        <v>-10600.000000001161</v>
      </c>
      <c r="F226" s="25"/>
      <c r="G226" s="25">
        <f t="shared" si="81"/>
        <v>-567100.00000015635</v>
      </c>
      <c r="H226" s="25">
        <f t="shared" si="82"/>
        <v>122120.00000001315</v>
      </c>
      <c r="I226" s="25">
        <f t="shared" si="75"/>
        <v>107000.0000000116</v>
      </c>
      <c r="J226" s="25">
        <f t="shared" si="76"/>
        <v>360804.00000004156</v>
      </c>
      <c r="K226" s="25">
        <f t="shared" si="74"/>
        <v>623.68030908849551</v>
      </c>
      <c r="L226" s="6">
        <f t="shared" si="83"/>
        <v>89.60000000000116</v>
      </c>
      <c r="M226" s="6">
        <f t="shared" si="84"/>
        <v>89.60000000000116</v>
      </c>
      <c r="N226" s="71">
        <f t="shared" si="95"/>
        <v>89.60000000000116</v>
      </c>
      <c r="O226" s="25">
        <f t="shared" si="85"/>
        <v>-85770.00000000959</v>
      </c>
      <c r="P226" s="25">
        <f t="shared" si="86"/>
        <v>0</v>
      </c>
      <c r="Q226" s="25">
        <f t="shared" si="87"/>
        <v>0</v>
      </c>
      <c r="R226" s="25"/>
      <c r="S226" s="25">
        <f t="shared" si="77"/>
        <v>-85770.00000000959</v>
      </c>
      <c r="T226" s="25">
        <f t="shared" si="78"/>
        <v>0</v>
      </c>
      <c r="U226" s="25">
        <f t="shared" si="88"/>
        <v>0</v>
      </c>
      <c r="V226" s="25">
        <f t="shared" si="89"/>
        <v>54.072745512267673</v>
      </c>
      <c r="W226" s="6" t="str">
        <f t="shared" si="90"/>
        <v/>
      </c>
      <c r="X226" s="6" t="str">
        <f t="shared" si="91"/>
        <v/>
      </c>
      <c r="Y226" s="4">
        <f t="shared" si="92"/>
        <v>36350.000000003565</v>
      </c>
      <c r="Z226" s="4">
        <f t="shared" si="93"/>
        <v>382.85075699717964</v>
      </c>
      <c r="AA226" s="6">
        <f t="shared" si="94"/>
        <v>89.60000000000116</v>
      </c>
      <c r="AB226" s="6">
        <f t="shared" si="79"/>
        <v>89.60000000000116</v>
      </c>
    </row>
    <row r="227" spans="2:28">
      <c r="B227" s="15">
        <v>206</v>
      </c>
      <c r="C227" s="71">
        <f t="shared" si="96"/>
        <v>89.500000000001165</v>
      </c>
      <c r="D227" s="25">
        <f t="shared" si="71"/>
        <v>120990.00000001321</v>
      </c>
      <c r="E227" s="25">
        <f t="shared" si="80"/>
        <v>-10500.000000001166</v>
      </c>
      <c r="F227" s="25"/>
      <c r="G227" s="25">
        <f t="shared" si="81"/>
        <v>-556500.00000015518</v>
      </c>
      <c r="H227" s="25">
        <f t="shared" si="82"/>
        <v>120990.00000001321</v>
      </c>
      <c r="I227" s="25">
        <f t="shared" si="75"/>
        <v>106000.00000001166</v>
      </c>
      <c r="J227" s="25">
        <f t="shared" si="76"/>
        <v>357220.00000004173</v>
      </c>
      <c r="K227" s="25">
        <f t="shared" si="74"/>
        <v>620.50743519478976</v>
      </c>
      <c r="L227" s="6">
        <f t="shared" si="83"/>
        <v>89.500000000001165</v>
      </c>
      <c r="M227" s="6">
        <f t="shared" si="84"/>
        <v>89.500000000001165</v>
      </c>
      <c r="N227" s="71">
        <f t="shared" si="95"/>
        <v>89.500000000001165</v>
      </c>
      <c r="O227" s="25">
        <f t="shared" si="85"/>
        <v>-84940.000000009633</v>
      </c>
      <c r="P227" s="25">
        <f t="shared" si="86"/>
        <v>0</v>
      </c>
      <c r="Q227" s="25">
        <f t="shared" si="87"/>
        <v>0</v>
      </c>
      <c r="R227" s="25"/>
      <c r="S227" s="25">
        <f t="shared" si="77"/>
        <v>-84940.000000009633</v>
      </c>
      <c r="T227" s="25">
        <f t="shared" si="78"/>
        <v>0</v>
      </c>
      <c r="U227" s="25">
        <f t="shared" si="88"/>
        <v>0</v>
      </c>
      <c r="V227" s="25">
        <f t="shared" si="89"/>
        <v>57.226672341165077</v>
      </c>
      <c r="W227" s="6" t="str">
        <f t="shared" si="90"/>
        <v/>
      </c>
      <c r="X227" s="6" t="str">
        <f t="shared" si="91"/>
        <v/>
      </c>
      <c r="Y227" s="4">
        <f t="shared" si="92"/>
        <v>36050.00000000358</v>
      </c>
      <c r="Z227" s="4">
        <f t="shared" si="93"/>
        <v>382.00840109619583</v>
      </c>
      <c r="AA227" s="6">
        <f t="shared" si="94"/>
        <v>89.500000000001165</v>
      </c>
      <c r="AB227" s="6">
        <f t="shared" si="79"/>
        <v>89.500000000001165</v>
      </c>
    </row>
    <row r="228" spans="2:28">
      <c r="B228" s="15">
        <v>207</v>
      </c>
      <c r="C228" s="71">
        <f t="shared" si="96"/>
        <v>89.400000000001171</v>
      </c>
      <c r="D228" s="25">
        <f t="shared" si="71"/>
        <v>119860.00000001329</v>
      </c>
      <c r="E228" s="25">
        <f t="shared" si="80"/>
        <v>-10400.000000001171</v>
      </c>
      <c r="F228" s="25"/>
      <c r="G228" s="25">
        <f t="shared" si="81"/>
        <v>-546000.00000015402</v>
      </c>
      <c r="H228" s="25">
        <f t="shared" si="82"/>
        <v>119860.00000001329</v>
      </c>
      <c r="I228" s="25">
        <f t="shared" si="75"/>
        <v>105000.00000001171</v>
      </c>
      <c r="J228" s="25">
        <f t="shared" si="76"/>
        <v>353640.00000004197</v>
      </c>
      <c r="K228" s="25">
        <f t="shared" si="74"/>
        <v>617.33456130108402</v>
      </c>
      <c r="L228" s="6">
        <f t="shared" si="83"/>
        <v>89.400000000001171</v>
      </c>
      <c r="M228" s="6">
        <f t="shared" si="84"/>
        <v>89.400000000001171</v>
      </c>
      <c r="N228" s="71">
        <f t="shared" si="95"/>
        <v>89.400000000001171</v>
      </c>
      <c r="O228" s="25">
        <f t="shared" si="85"/>
        <v>-84110.000000009677</v>
      </c>
      <c r="P228" s="25">
        <f t="shared" si="86"/>
        <v>0</v>
      </c>
      <c r="Q228" s="25">
        <f t="shared" si="87"/>
        <v>0</v>
      </c>
      <c r="R228" s="25"/>
      <c r="S228" s="25">
        <f t="shared" si="77"/>
        <v>-84110.000000009677</v>
      </c>
      <c r="T228" s="25">
        <f t="shared" si="78"/>
        <v>0</v>
      </c>
      <c r="U228" s="25">
        <f t="shared" si="88"/>
        <v>0</v>
      </c>
      <c r="V228" s="25">
        <f t="shared" si="89"/>
        <v>60.380599170062474</v>
      </c>
      <c r="W228" s="6" t="str">
        <f t="shared" si="90"/>
        <v/>
      </c>
      <c r="X228" s="6" t="str">
        <f t="shared" si="91"/>
        <v/>
      </c>
      <c r="Y228" s="4">
        <f t="shared" si="92"/>
        <v>35750.000000003609</v>
      </c>
      <c r="Z228" s="4">
        <f t="shared" si="93"/>
        <v>381.16604519521206</v>
      </c>
      <c r="AA228" s="6">
        <f t="shared" si="94"/>
        <v>89.400000000001171</v>
      </c>
      <c r="AB228" s="6">
        <f t="shared" si="79"/>
        <v>89.400000000001171</v>
      </c>
    </row>
    <row r="229" spans="2:28">
      <c r="B229" s="15">
        <v>208</v>
      </c>
      <c r="C229" s="71">
        <f t="shared" si="96"/>
        <v>89.300000000001177</v>
      </c>
      <c r="D229" s="25">
        <f t="shared" si="71"/>
        <v>118730.00000001334</v>
      </c>
      <c r="E229" s="25">
        <f t="shared" si="80"/>
        <v>-10300.000000001177</v>
      </c>
      <c r="F229" s="25"/>
      <c r="G229" s="25">
        <f t="shared" si="81"/>
        <v>-535600.00000015309</v>
      </c>
      <c r="H229" s="25">
        <f t="shared" si="82"/>
        <v>118730.00000001334</v>
      </c>
      <c r="I229" s="25">
        <f t="shared" si="75"/>
        <v>104000.00000001177</v>
      </c>
      <c r="J229" s="25">
        <f t="shared" si="76"/>
        <v>350064.00000004208</v>
      </c>
      <c r="K229" s="25">
        <f t="shared" si="74"/>
        <v>614.16168740737817</v>
      </c>
      <c r="L229" s="6">
        <f t="shared" si="83"/>
        <v>89.300000000001177</v>
      </c>
      <c r="M229" s="6">
        <f t="shared" si="84"/>
        <v>89.300000000001177</v>
      </c>
      <c r="N229" s="71">
        <f t="shared" si="95"/>
        <v>89.300000000001177</v>
      </c>
      <c r="O229" s="25">
        <f t="shared" si="85"/>
        <v>-83280.000000009735</v>
      </c>
      <c r="P229" s="25">
        <f t="shared" si="86"/>
        <v>0</v>
      </c>
      <c r="Q229" s="25">
        <f t="shared" si="87"/>
        <v>0</v>
      </c>
      <c r="R229" s="25"/>
      <c r="S229" s="25">
        <f t="shared" si="77"/>
        <v>-83280.000000009735</v>
      </c>
      <c r="T229" s="25">
        <f t="shared" si="78"/>
        <v>0</v>
      </c>
      <c r="U229" s="25">
        <f t="shared" si="88"/>
        <v>0</v>
      </c>
      <c r="V229" s="25">
        <f t="shared" si="89"/>
        <v>63.534525998959822</v>
      </c>
      <c r="W229" s="6" t="str">
        <f t="shared" si="90"/>
        <v/>
      </c>
      <c r="X229" s="6" t="str">
        <f t="shared" si="91"/>
        <v/>
      </c>
      <c r="Y229" s="4">
        <f t="shared" si="92"/>
        <v>35450.000000003609</v>
      </c>
      <c r="Z229" s="4">
        <f t="shared" si="93"/>
        <v>380.32368929422819</v>
      </c>
      <c r="AA229" s="6">
        <f t="shared" si="94"/>
        <v>89.300000000001177</v>
      </c>
      <c r="AB229" s="6">
        <f t="shared" si="79"/>
        <v>89.300000000001177</v>
      </c>
    </row>
    <row r="230" spans="2:28">
      <c r="B230" s="15">
        <v>209</v>
      </c>
      <c r="C230" s="71">
        <f t="shared" si="96"/>
        <v>89.200000000001182</v>
      </c>
      <c r="D230" s="25">
        <f t="shared" si="71"/>
        <v>117600.00000001342</v>
      </c>
      <c r="E230" s="25">
        <f t="shared" si="80"/>
        <v>-10200.000000001182</v>
      </c>
      <c r="F230" s="25"/>
      <c r="G230" s="25">
        <f t="shared" si="81"/>
        <v>-525300.00000015157</v>
      </c>
      <c r="H230" s="25">
        <f t="shared" si="82"/>
        <v>117600.00000001342</v>
      </c>
      <c r="I230" s="25">
        <f t="shared" si="75"/>
        <v>103000.00000001182</v>
      </c>
      <c r="J230" s="25">
        <f t="shared" si="76"/>
        <v>346492.00000004214</v>
      </c>
      <c r="K230" s="25">
        <f t="shared" si="74"/>
        <v>610.98881351367254</v>
      </c>
      <c r="L230" s="6">
        <f t="shared" si="83"/>
        <v>89.200000000001182</v>
      </c>
      <c r="M230" s="6">
        <f t="shared" si="84"/>
        <v>89.200000000001182</v>
      </c>
      <c r="N230" s="71">
        <f t="shared" si="95"/>
        <v>89.200000000001182</v>
      </c>
      <c r="O230" s="25">
        <f t="shared" si="85"/>
        <v>-82450.000000009779</v>
      </c>
      <c r="P230" s="25">
        <f t="shared" si="86"/>
        <v>0</v>
      </c>
      <c r="Q230" s="25">
        <f t="shared" si="87"/>
        <v>0</v>
      </c>
      <c r="R230" s="25"/>
      <c r="S230" s="25">
        <f t="shared" si="77"/>
        <v>-82450.000000009779</v>
      </c>
      <c r="T230" s="25">
        <f t="shared" si="78"/>
        <v>0</v>
      </c>
      <c r="U230" s="25">
        <f t="shared" si="88"/>
        <v>0</v>
      </c>
      <c r="V230" s="25">
        <f t="shared" si="89"/>
        <v>66.688452827857219</v>
      </c>
      <c r="W230" s="6" t="str">
        <f t="shared" si="90"/>
        <v/>
      </c>
      <c r="X230" s="6" t="str">
        <f t="shared" si="91"/>
        <v/>
      </c>
      <c r="Y230" s="4">
        <f t="shared" si="92"/>
        <v>35150.000000003638</v>
      </c>
      <c r="Z230" s="4">
        <f t="shared" si="93"/>
        <v>379.48133339324437</v>
      </c>
      <c r="AA230" s="6">
        <f t="shared" si="94"/>
        <v>89.200000000001182</v>
      </c>
      <c r="AB230" s="6">
        <f t="shared" si="79"/>
        <v>89.200000000001182</v>
      </c>
    </row>
    <row r="231" spans="2:28">
      <c r="B231" s="15">
        <v>210</v>
      </c>
      <c r="C231" s="71">
        <f t="shared" si="96"/>
        <v>89.100000000001188</v>
      </c>
      <c r="D231" s="25">
        <f t="shared" si="71"/>
        <v>116470.00000001348</v>
      </c>
      <c r="E231" s="25">
        <f t="shared" si="80"/>
        <v>-10100.000000001188</v>
      </c>
      <c r="F231" s="25"/>
      <c r="G231" s="25">
        <f t="shared" si="81"/>
        <v>-515100.00000015047</v>
      </c>
      <c r="H231" s="25">
        <f t="shared" si="82"/>
        <v>116470.00000001348</v>
      </c>
      <c r="I231" s="25">
        <f>IF((C231-$D$11)/$D$7*$D$6+$D$6&gt;=0,(C231-$D$11)/$D$7*$D$6+$D$6,0)</f>
        <v>102000.00000001187</v>
      </c>
      <c r="J231" s="25">
        <f t="shared" si="76"/>
        <v>342924.00000004232</v>
      </c>
      <c r="K231" s="25">
        <f t="shared" si="74"/>
        <v>607.8159396199668</v>
      </c>
      <c r="L231" s="6">
        <f t="shared" si="83"/>
        <v>89.100000000001188</v>
      </c>
      <c r="M231" s="6">
        <f t="shared" si="84"/>
        <v>89.100000000001188</v>
      </c>
      <c r="N231" s="71">
        <f t="shared" si="95"/>
        <v>89.100000000001188</v>
      </c>
      <c r="O231" s="25">
        <f t="shared" si="85"/>
        <v>-81620.000000009823</v>
      </c>
      <c r="P231" s="25">
        <f t="shared" si="86"/>
        <v>0</v>
      </c>
      <c r="Q231" s="25">
        <f t="shared" si="87"/>
        <v>0</v>
      </c>
      <c r="R231" s="25"/>
      <c r="S231" s="25">
        <f t="shared" si="77"/>
        <v>-81620.000000009823</v>
      </c>
      <c r="T231" s="25">
        <f t="shared" si="78"/>
        <v>0</v>
      </c>
      <c r="U231" s="25">
        <f t="shared" si="88"/>
        <v>0</v>
      </c>
      <c r="V231" s="25">
        <f t="shared" si="89"/>
        <v>69.842379656754645</v>
      </c>
      <c r="W231" s="6" t="str">
        <f t="shared" si="90"/>
        <v/>
      </c>
      <c r="X231" s="6" t="str">
        <f t="shared" si="91"/>
        <v/>
      </c>
      <c r="Y231" s="4">
        <f t="shared" si="92"/>
        <v>34850.000000003653</v>
      </c>
      <c r="Z231" s="4">
        <f t="shared" si="93"/>
        <v>378.63897749226061</v>
      </c>
      <c r="AA231" s="6">
        <f t="shared" si="94"/>
        <v>89.100000000001188</v>
      </c>
      <c r="AB231" s="6">
        <f t="shared" si="79"/>
        <v>89.100000000001188</v>
      </c>
    </row>
    <row r="232" spans="2:28">
      <c r="B232" s="15">
        <v>211</v>
      </c>
      <c r="C232" s="71">
        <f t="shared" si="96"/>
        <v>89.000000000001194</v>
      </c>
      <c r="D232" s="25">
        <f t="shared" si="71"/>
        <v>115340.00000001353</v>
      </c>
      <c r="E232" s="25">
        <f t="shared" si="80"/>
        <v>-10000.000000001193</v>
      </c>
      <c r="F232" s="25"/>
      <c r="G232" s="25">
        <f t="shared" si="81"/>
        <v>-505000.0000001493</v>
      </c>
      <c r="H232" s="25">
        <f t="shared" si="82"/>
        <v>115340.00000001353</v>
      </c>
      <c r="I232" s="25">
        <f t="shared" si="75"/>
        <v>101000.00000001193</v>
      </c>
      <c r="J232" s="25">
        <f t="shared" si="76"/>
        <v>339360.00000004249</v>
      </c>
      <c r="K232" s="25">
        <f t="shared" si="74"/>
        <v>604.64306572626106</v>
      </c>
      <c r="L232" s="6">
        <f t="shared" si="83"/>
        <v>89.000000000001194</v>
      </c>
      <c r="M232" s="6">
        <f t="shared" si="84"/>
        <v>89.000000000001194</v>
      </c>
      <c r="N232" s="71">
        <f t="shared" si="95"/>
        <v>89.000000000001194</v>
      </c>
      <c r="O232" s="25">
        <f t="shared" si="85"/>
        <v>-80790.000000009866</v>
      </c>
      <c r="P232" s="25">
        <f t="shared" si="86"/>
        <v>0</v>
      </c>
      <c r="Q232" s="25">
        <f t="shared" si="87"/>
        <v>0</v>
      </c>
      <c r="R232" s="25"/>
      <c r="S232" s="25">
        <f t="shared" si="77"/>
        <v>-80790.000000009866</v>
      </c>
      <c r="T232" s="25">
        <f t="shared" si="78"/>
        <v>0</v>
      </c>
      <c r="U232" s="25">
        <f t="shared" si="88"/>
        <v>0</v>
      </c>
      <c r="V232" s="25">
        <f t="shared" si="89"/>
        <v>72.996306485652042</v>
      </c>
      <c r="W232" s="6" t="str">
        <f t="shared" si="90"/>
        <v/>
      </c>
      <c r="X232" s="6" t="str">
        <f t="shared" si="91"/>
        <v/>
      </c>
      <c r="Y232" s="4">
        <f t="shared" si="92"/>
        <v>34550.000000003667</v>
      </c>
      <c r="Z232" s="4">
        <f t="shared" si="93"/>
        <v>377.79662159127673</v>
      </c>
      <c r="AA232" s="6">
        <f t="shared" si="94"/>
        <v>89.000000000001194</v>
      </c>
      <c r="AB232" s="6">
        <f t="shared" si="79"/>
        <v>89.000000000001194</v>
      </c>
    </row>
    <row r="233" spans="2:28">
      <c r="B233" s="15">
        <v>212</v>
      </c>
      <c r="C233" s="71">
        <f t="shared" si="96"/>
        <v>88.900000000001199</v>
      </c>
      <c r="D233" s="25">
        <f t="shared" si="71"/>
        <v>114210.00000001361</v>
      </c>
      <c r="E233" s="25">
        <f t="shared" si="80"/>
        <v>-9900.0000000011987</v>
      </c>
      <c r="F233" s="25"/>
      <c r="G233" s="25">
        <f t="shared" si="81"/>
        <v>-495000.00000014808</v>
      </c>
      <c r="H233" s="25">
        <f t="shared" si="82"/>
        <v>114210.00000001361</v>
      </c>
      <c r="I233" s="25">
        <f t="shared" si="75"/>
        <v>100000.00000001199</v>
      </c>
      <c r="J233" s="25">
        <f t="shared" si="76"/>
        <v>335800.00000004267</v>
      </c>
      <c r="K233" s="25">
        <f t="shared" si="74"/>
        <v>601.47019183255543</v>
      </c>
      <c r="L233" s="6">
        <f t="shared" si="83"/>
        <v>88.900000000001199</v>
      </c>
      <c r="M233" s="6">
        <f t="shared" si="84"/>
        <v>88.900000000001199</v>
      </c>
      <c r="N233" s="71">
        <f t="shared" si="95"/>
        <v>88.900000000001199</v>
      </c>
      <c r="O233" s="25">
        <f t="shared" si="85"/>
        <v>-79960.000000009924</v>
      </c>
      <c r="P233" s="25">
        <f t="shared" si="86"/>
        <v>0</v>
      </c>
      <c r="Q233" s="25">
        <f t="shared" si="87"/>
        <v>0</v>
      </c>
      <c r="R233" s="25"/>
      <c r="S233" s="25">
        <f t="shared" si="77"/>
        <v>-79960.000000009924</v>
      </c>
      <c r="T233" s="25">
        <f t="shared" si="78"/>
        <v>0</v>
      </c>
      <c r="U233" s="25">
        <f t="shared" si="88"/>
        <v>0</v>
      </c>
      <c r="V233" s="25">
        <f t="shared" si="89"/>
        <v>76.150233314549382</v>
      </c>
      <c r="W233" s="6" t="str">
        <f t="shared" si="90"/>
        <v/>
      </c>
      <c r="X233" s="6" t="str">
        <f t="shared" si="91"/>
        <v/>
      </c>
      <c r="Y233" s="4">
        <f t="shared" si="92"/>
        <v>34250.000000003682</v>
      </c>
      <c r="Z233" s="4">
        <f t="shared" si="93"/>
        <v>376.95426569029286</v>
      </c>
      <c r="AA233" s="6">
        <f t="shared" si="94"/>
        <v>88.900000000001199</v>
      </c>
      <c r="AB233" s="6">
        <f t="shared" si="79"/>
        <v>88.900000000001199</v>
      </c>
    </row>
    <row r="234" spans="2:28">
      <c r="B234" s="15">
        <v>213</v>
      </c>
      <c r="C234" s="71">
        <f t="shared" si="96"/>
        <v>88.800000000001205</v>
      </c>
      <c r="D234" s="25">
        <f t="shared" si="71"/>
        <v>113080.00000001366</v>
      </c>
      <c r="E234" s="25">
        <f t="shared" si="80"/>
        <v>-9800.0000000012042</v>
      </c>
      <c r="F234" s="25"/>
      <c r="G234" s="25">
        <f t="shared" si="81"/>
        <v>-485100.00000014686</v>
      </c>
      <c r="H234" s="25">
        <f t="shared" si="82"/>
        <v>113080.00000001366</v>
      </c>
      <c r="I234" s="25">
        <f t="shared" si="75"/>
        <v>99000.000000012049</v>
      </c>
      <c r="J234" s="25">
        <f t="shared" si="76"/>
        <v>332244.00000004284</v>
      </c>
      <c r="K234" s="25">
        <f t="shared" si="74"/>
        <v>598.29731793884969</v>
      </c>
      <c r="L234" s="6">
        <f t="shared" si="83"/>
        <v>88.800000000001205</v>
      </c>
      <c r="M234" s="6">
        <f t="shared" si="84"/>
        <v>88.800000000001205</v>
      </c>
      <c r="N234" s="71">
        <f t="shared" si="95"/>
        <v>88.800000000001205</v>
      </c>
      <c r="O234" s="25">
        <f t="shared" si="85"/>
        <v>-79130.000000009968</v>
      </c>
      <c r="P234" s="25">
        <f t="shared" si="86"/>
        <v>0</v>
      </c>
      <c r="Q234" s="25">
        <f t="shared" si="87"/>
        <v>0</v>
      </c>
      <c r="R234" s="25"/>
      <c r="S234" s="25">
        <f t="shared" si="77"/>
        <v>-79130.000000009968</v>
      </c>
      <c r="T234" s="25">
        <f t="shared" si="78"/>
        <v>0</v>
      </c>
      <c r="U234" s="25">
        <f t="shared" si="88"/>
        <v>0</v>
      </c>
      <c r="V234" s="25">
        <f t="shared" si="89"/>
        <v>79.304160143446794</v>
      </c>
      <c r="W234" s="6" t="str">
        <f t="shared" si="90"/>
        <v/>
      </c>
      <c r="X234" s="6" t="str">
        <f t="shared" si="91"/>
        <v/>
      </c>
      <c r="Y234" s="4">
        <f t="shared" si="92"/>
        <v>33950.000000003696</v>
      </c>
      <c r="Z234" s="4">
        <f t="shared" si="93"/>
        <v>376.1119097893091</v>
      </c>
      <c r="AA234" s="6">
        <f t="shared" si="94"/>
        <v>88.800000000001205</v>
      </c>
      <c r="AB234" s="6">
        <f t="shared" si="79"/>
        <v>88.800000000001205</v>
      </c>
    </row>
    <row r="235" spans="2:28">
      <c r="B235" s="15">
        <v>214</v>
      </c>
      <c r="C235" s="71">
        <f t="shared" si="96"/>
        <v>88.700000000001211</v>
      </c>
      <c r="D235" s="25">
        <f t="shared" si="71"/>
        <v>111950.00000001374</v>
      </c>
      <c r="E235" s="25">
        <f t="shared" si="80"/>
        <v>-9700.0000000012114</v>
      </c>
      <c r="F235" s="25"/>
      <c r="G235" s="25">
        <f t="shared" si="81"/>
        <v>-475300.00000014558</v>
      </c>
      <c r="H235" s="25">
        <f t="shared" si="82"/>
        <v>111950.00000001374</v>
      </c>
      <c r="I235" s="25">
        <f t="shared" si="75"/>
        <v>98000.000000012107</v>
      </c>
      <c r="J235" s="25">
        <f t="shared" si="76"/>
        <v>328692.00000004302</v>
      </c>
      <c r="K235" s="25">
        <f t="shared" si="74"/>
        <v>595.12444404514383</v>
      </c>
      <c r="L235" s="6">
        <f t="shared" si="83"/>
        <v>88.700000000001211</v>
      </c>
      <c r="M235" s="6">
        <f t="shared" si="84"/>
        <v>88.700000000001211</v>
      </c>
      <c r="N235" s="71">
        <f t="shared" si="95"/>
        <v>88.700000000001211</v>
      </c>
      <c r="O235" s="25">
        <f t="shared" si="85"/>
        <v>-78300.000000010012</v>
      </c>
      <c r="P235" s="25">
        <f t="shared" si="86"/>
        <v>0</v>
      </c>
      <c r="Q235" s="25">
        <f t="shared" si="87"/>
        <v>0</v>
      </c>
      <c r="R235" s="25"/>
      <c r="S235" s="25">
        <f t="shared" si="77"/>
        <v>-78300.000000010012</v>
      </c>
      <c r="T235" s="25">
        <f t="shared" si="78"/>
        <v>0</v>
      </c>
      <c r="U235" s="25">
        <f t="shared" si="88"/>
        <v>0</v>
      </c>
      <c r="V235" s="25">
        <f t="shared" si="89"/>
        <v>82.458086972344191</v>
      </c>
      <c r="W235" s="6" t="str">
        <f t="shared" si="90"/>
        <v/>
      </c>
      <c r="X235" s="6" t="str">
        <f t="shared" si="91"/>
        <v/>
      </c>
      <c r="Y235" s="4">
        <f t="shared" si="92"/>
        <v>33650.000000003725</v>
      </c>
      <c r="Z235" s="4">
        <f t="shared" si="93"/>
        <v>375.26955388832528</v>
      </c>
      <c r="AA235" s="6">
        <f t="shared" si="94"/>
        <v>88.700000000001211</v>
      </c>
      <c r="AB235" s="6">
        <f t="shared" si="79"/>
        <v>88.700000000001211</v>
      </c>
    </row>
    <row r="236" spans="2:28">
      <c r="B236" s="15">
        <v>215</v>
      </c>
      <c r="C236" s="71">
        <f t="shared" si="96"/>
        <v>88.600000000001216</v>
      </c>
      <c r="D236" s="25">
        <f t="shared" si="71"/>
        <v>110820.0000000138</v>
      </c>
      <c r="E236" s="25">
        <f t="shared" si="80"/>
        <v>-9600.0000000012169</v>
      </c>
      <c r="F236" s="25"/>
      <c r="G236" s="25">
        <f t="shared" si="81"/>
        <v>-465600.00000014447</v>
      </c>
      <c r="H236" s="25">
        <f t="shared" si="82"/>
        <v>110820.0000000138</v>
      </c>
      <c r="I236" s="25">
        <f t="shared" si="75"/>
        <v>97000.000000012165</v>
      </c>
      <c r="J236" s="25">
        <f t="shared" si="76"/>
        <v>325144.00000004313</v>
      </c>
      <c r="K236" s="25">
        <f t="shared" si="74"/>
        <v>591.95157015143809</v>
      </c>
      <c r="L236" s="6">
        <f t="shared" si="83"/>
        <v>88.600000000001216</v>
      </c>
      <c r="M236" s="6">
        <f t="shared" si="84"/>
        <v>88.600000000001216</v>
      </c>
      <c r="N236" s="71">
        <f t="shared" si="95"/>
        <v>88.600000000001216</v>
      </c>
      <c r="O236" s="25">
        <f t="shared" si="85"/>
        <v>-77470.000000010055</v>
      </c>
      <c r="P236" s="25">
        <f t="shared" si="86"/>
        <v>0</v>
      </c>
      <c r="Q236" s="25">
        <f t="shared" si="87"/>
        <v>0</v>
      </c>
      <c r="R236" s="25"/>
      <c r="S236" s="25">
        <f t="shared" si="77"/>
        <v>-77470.000000010055</v>
      </c>
      <c r="T236" s="25">
        <f t="shared" si="78"/>
        <v>0</v>
      </c>
      <c r="U236" s="25">
        <f t="shared" si="88"/>
        <v>0</v>
      </c>
      <c r="V236" s="25">
        <f t="shared" si="89"/>
        <v>85.612013801241588</v>
      </c>
      <c r="W236" s="6" t="str">
        <f t="shared" si="90"/>
        <v/>
      </c>
      <c r="X236" s="6" t="str">
        <f t="shared" si="91"/>
        <v/>
      </c>
      <c r="Y236" s="4">
        <f t="shared" si="92"/>
        <v>33350.00000000374</v>
      </c>
      <c r="Z236" s="4">
        <f t="shared" si="93"/>
        <v>374.42719798734146</v>
      </c>
      <c r="AA236" s="6">
        <f t="shared" si="94"/>
        <v>88.600000000001216</v>
      </c>
      <c r="AB236" s="6">
        <f t="shared" si="79"/>
        <v>88.600000000001216</v>
      </c>
    </row>
    <row r="237" spans="2:28">
      <c r="B237" s="15">
        <v>216</v>
      </c>
      <c r="C237" s="71">
        <f t="shared" si="96"/>
        <v>88.500000000001222</v>
      </c>
      <c r="D237" s="25">
        <f t="shared" si="71"/>
        <v>109690.00000001385</v>
      </c>
      <c r="E237" s="25">
        <f t="shared" si="80"/>
        <v>-9500.0000000012224</v>
      </c>
      <c r="F237" s="25"/>
      <c r="G237" s="25">
        <f t="shared" si="81"/>
        <v>-456000.00000014325</v>
      </c>
      <c r="H237" s="25">
        <f t="shared" si="82"/>
        <v>109690.00000001385</v>
      </c>
      <c r="I237" s="25">
        <f t="shared" si="75"/>
        <v>96000.000000012224</v>
      </c>
      <c r="J237" s="25">
        <f t="shared" si="76"/>
        <v>321600.00000004331</v>
      </c>
      <c r="K237" s="25">
        <f t="shared" si="74"/>
        <v>588.77869625773235</v>
      </c>
      <c r="L237" s="6">
        <f t="shared" si="83"/>
        <v>88.500000000001222</v>
      </c>
      <c r="M237" s="6">
        <f t="shared" si="84"/>
        <v>88.500000000001222</v>
      </c>
      <c r="N237" s="71">
        <f t="shared" si="95"/>
        <v>88.500000000001222</v>
      </c>
      <c r="O237" s="25">
        <f t="shared" si="85"/>
        <v>-76640.000000010099</v>
      </c>
      <c r="P237" s="25">
        <f t="shared" si="86"/>
        <v>0</v>
      </c>
      <c r="Q237" s="25">
        <f t="shared" si="87"/>
        <v>0</v>
      </c>
      <c r="R237" s="25"/>
      <c r="S237" s="25">
        <f t="shared" si="77"/>
        <v>-76640.000000010099</v>
      </c>
      <c r="T237" s="25">
        <f t="shared" si="78"/>
        <v>0</v>
      </c>
      <c r="U237" s="25">
        <f t="shared" si="88"/>
        <v>0</v>
      </c>
      <c r="V237" s="25">
        <f t="shared" si="89"/>
        <v>88.765940630138999</v>
      </c>
      <c r="W237" s="6" t="str">
        <f t="shared" si="90"/>
        <v/>
      </c>
      <c r="X237" s="6" t="str">
        <f t="shared" si="91"/>
        <v/>
      </c>
      <c r="Y237" s="4">
        <f t="shared" si="92"/>
        <v>33050.000000003754</v>
      </c>
      <c r="Z237" s="4">
        <f t="shared" si="93"/>
        <v>373.58484208635764</v>
      </c>
      <c r="AA237" s="6">
        <f t="shared" si="94"/>
        <v>88.500000000001222</v>
      </c>
      <c r="AB237" s="6">
        <f t="shared" si="79"/>
        <v>88.500000000001222</v>
      </c>
    </row>
    <row r="238" spans="2:28">
      <c r="B238" s="15">
        <v>217</v>
      </c>
      <c r="C238" s="71">
        <f t="shared" si="96"/>
        <v>88.400000000001228</v>
      </c>
      <c r="D238" s="25">
        <f t="shared" si="71"/>
        <v>108560.00000001393</v>
      </c>
      <c r="E238" s="25">
        <f t="shared" si="80"/>
        <v>-9400.0000000012278</v>
      </c>
      <c r="F238" s="25"/>
      <c r="G238" s="25">
        <f t="shared" si="81"/>
        <v>-446500.00000014203</v>
      </c>
      <c r="H238" s="25">
        <f t="shared" si="82"/>
        <v>108560.00000001393</v>
      </c>
      <c r="I238" s="25">
        <f t="shared" si="75"/>
        <v>95000.000000012282</v>
      </c>
      <c r="J238" s="25">
        <f t="shared" si="76"/>
        <v>318060.00000004342</v>
      </c>
      <c r="K238" s="25">
        <f t="shared" si="74"/>
        <v>585.60582236402661</v>
      </c>
      <c r="L238" s="6">
        <f t="shared" si="83"/>
        <v>88.400000000001228</v>
      </c>
      <c r="M238" s="6">
        <f t="shared" si="84"/>
        <v>88.400000000001228</v>
      </c>
      <c r="N238" s="71">
        <f t="shared" si="95"/>
        <v>88.400000000001228</v>
      </c>
      <c r="O238" s="25">
        <f t="shared" si="85"/>
        <v>-75810.000000010157</v>
      </c>
      <c r="P238" s="25">
        <f t="shared" si="86"/>
        <v>0</v>
      </c>
      <c r="Q238" s="25">
        <f t="shared" si="87"/>
        <v>0</v>
      </c>
      <c r="R238" s="25"/>
      <c r="S238" s="25">
        <f t="shared" si="77"/>
        <v>-75810.000000010157</v>
      </c>
      <c r="T238" s="25">
        <f t="shared" si="78"/>
        <v>0</v>
      </c>
      <c r="U238" s="25">
        <f t="shared" si="88"/>
        <v>0</v>
      </c>
      <c r="V238" s="25">
        <f t="shared" si="89"/>
        <v>91.919867459036354</v>
      </c>
      <c r="W238" s="6" t="str">
        <f t="shared" si="90"/>
        <v/>
      </c>
      <c r="X238" s="6" t="str">
        <f t="shared" si="91"/>
        <v/>
      </c>
      <c r="Y238" s="4">
        <f t="shared" si="92"/>
        <v>32750.000000003769</v>
      </c>
      <c r="Z238" s="4">
        <f t="shared" si="93"/>
        <v>372.74248618537382</v>
      </c>
      <c r="AA238" s="6">
        <f t="shared" si="94"/>
        <v>88.400000000001228</v>
      </c>
      <c r="AB238" s="6">
        <f t="shared" si="79"/>
        <v>88.400000000001228</v>
      </c>
    </row>
    <row r="239" spans="2:28">
      <c r="B239" s="15">
        <v>218</v>
      </c>
      <c r="C239" s="71">
        <f t="shared" si="96"/>
        <v>88.300000000001234</v>
      </c>
      <c r="D239" s="25">
        <f t="shared" si="71"/>
        <v>107430.00000001398</v>
      </c>
      <c r="E239" s="25">
        <f t="shared" si="80"/>
        <v>-9300.0000000012333</v>
      </c>
      <c r="F239" s="25"/>
      <c r="G239" s="25">
        <f t="shared" si="81"/>
        <v>-437100.0000001408</v>
      </c>
      <c r="H239" s="25">
        <f t="shared" si="82"/>
        <v>107430.00000001398</v>
      </c>
      <c r="I239" s="25">
        <f t="shared" si="75"/>
        <v>94000.00000001234</v>
      </c>
      <c r="J239" s="25">
        <f t="shared" si="76"/>
        <v>314524.0000000436</v>
      </c>
      <c r="K239" s="25">
        <f t="shared" si="74"/>
        <v>582.43294847032087</v>
      </c>
      <c r="L239" s="6">
        <f t="shared" si="83"/>
        <v>88.300000000001234</v>
      </c>
      <c r="M239" s="6">
        <f t="shared" si="84"/>
        <v>88.300000000001234</v>
      </c>
      <c r="N239" s="71">
        <f t="shared" si="95"/>
        <v>88.300000000001234</v>
      </c>
      <c r="O239" s="25">
        <f t="shared" si="85"/>
        <v>-74980.000000010201</v>
      </c>
      <c r="P239" s="25">
        <f t="shared" si="86"/>
        <v>0</v>
      </c>
      <c r="Q239" s="25">
        <f t="shared" si="87"/>
        <v>0</v>
      </c>
      <c r="R239" s="25"/>
      <c r="S239" s="25">
        <f t="shared" si="77"/>
        <v>-74980.000000010201</v>
      </c>
      <c r="T239" s="25">
        <f t="shared" si="78"/>
        <v>0</v>
      </c>
      <c r="U239" s="25">
        <f t="shared" si="88"/>
        <v>0</v>
      </c>
      <c r="V239" s="25">
        <f t="shared" si="89"/>
        <v>95.073794287933751</v>
      </c>
      <c r="W239" s="6" t="str">
        <f t="shared" si="90"/>
        <v/>
      </c>
      <c r="X239" s="6" t="str">
        <f t="shared" si="91"/>
        <v/>
      </c>
      <c r="Y239" s="4">
        <f t="shared" si="92"/>
        <v>32450.000000003783</v>
      </c>
      <c r="Z239" s="4">
        <f t="shared" si="93"/>
        <v>371.90013028439</v>
      </c>
      <c r="AA239" s="6">
        <f t="shared" si="94"/>
        <v>88.300000000001234</v>
      </c>
      <c r="AB239" s="6">
        <f t="shared" si="79"/>
        <v>88.300000000001234</v>
      </c>
    </row>
    <row r="240" spans="2:28">
      <c r="B240" s="15">
        <v>219</v>
      </c>
      <c r="C240" s="71">
        <f t="shared" si="96"/>
        <v>88.200000000001239</v>
      </c>
      <c r="D240" s="25">
        <f t="shared" si="71"/>
        <v>106300.00000001406</v>
      </c>
      <c r="E240" s="25">
        <f t="shared" si="80"/>
        <v>-9200.0000000012387</v>
      </c>
      <c r="F240" s="25"/>
      <c r="G240" s="25">
        <f t="shared" si="81"/>
        <v>-427800.00000013952</v>
      </c>
      <c r="H240" s="25">
        <f t="shared" si="82"/>
        <v>106300.00000001406</v>
      </c>
      <c r="I240" s="25">
        <f t="shared" si="75"/>
        <v>93000.000000012398</v>
      </c>
      <c r="J240" s="25">
        <f t="shared" si="76"/>
        <v>310992.00000004377</v>
      </c>
      <c r="K240" s="25">
        <f t="shared" si="74"/>
        <v>579.26007457661524</v>
      </c>
      <c r="L240" s="6">
        <f t="shared" si="83"/>
        <v>88.200000000001239</v>
      </c>
      <c r="M240" s="6">
        <f t="shared" si="84"/>
        <v>88.200000000001239</v>
      </c>
      <c r="N240" s="71">
        <f t="shared" si="95"/>
        <v>88.200000000001239</v>
      </c>
      <c r="O240" s="25">
        <f t="shared" si="85"/>
        <v>-74150.000000010245</v>
      </c>
      <c r="P240" s="25">
        <f t="shared" si="86"/>
        <v>0</v>
      </c>
      <c r="Q240" s="25">
        <f t="shared" si="87"/>
        <v>0</v>
      </c>
      <c r="R240" s="25"/>
      <c r="S240" s="25">
        <f t="shared" si="77"/>
        <v>-74150.000000010245</v>
      </c>
      <c r="T240" s="25">
        <f t="shared" si="78"/>
        <v>0</v>
      </c>
      <c r="U240" s="25">
        <f t="shared" si="88"/>
        <v>0</v>
      </c>
      <c r="V240" s="25">
        <f t="shared" si="89"/>
        <v>98.227721116831162</v>
      </c>
      <c r="W240" s="6" t="str">
        <f t="shared" si="90"/>
        <v/>
      </c>
      <c r="X240" s="6" t="str">
        <f t="shared" si="91"/>
        <v/>
      </c>
      <c r="Y240" s="4">
        <f t="shared" si="92"/>
        <v>32150.000000003813</v>
      </c>
      <c r="Z240" s="4">
        <f t="shared" si="93"/>
        <v>371.05777438340618</v>
      </c>
      <c r="AA240" s="6">
        <f t="shared" si="94"/>
        <v>88.200000000001239</v>
      </c>
      <c r="AB240" s="6">
        <f t="shared" si="79"/>
        <v>88.200000000001239</v>
      </c>
    </row>
    <row r="241" spans="2:28">
      <c r="B241" s="15">
        <v>220</v>
      </c>
      <c r="C241" s="71">
        <f t="shared" si="96"/>
        <v>88.100000000001245</v>
      </c>
      <c r="D241" s="25">
        <f t="shared" si="71"/>
        <v>105170.00000001412</v>
      </c>
      <c r="E241" s="25">
        <f t="shared" si="80"/>
        <v>-9100.0000000012442</v>
      </c>
      <c r="F241" s="25"/>
      <c r="G241" s="25">
        <f t="shared" si="81"/>
        <v>-418600.00000013824</v>
      </c>
      <c r="H241" s="25">
        <f t="shared" si="82"/>
        <v>105170.00000001412</v>
      </c>
      <c r="I241" s="25">
        <f t="shared" si="75"/>
        <v>92000.000000012442</v>
      </c>
      <c r="J241" s="25">
        <f t="shared" si="76"/>
        <v>307464.00000004389</v>
      </c>
      <c r="K241" s="25">
        <f t="shared" si="74"/>
        <v>576.0872006829095</v>
      </c>
      <c r="L241" s="6">
        <f t="shared" si="83"/>
        <v>88.100000000001245</v>
      </c>
      <c r="M241" s="6">
        <f t="shared" si="84"/>
        <v>88.100000000001245</v>
      </c>
      <c r="N241" s="71">
        <f t="shared" si="95"/>
        <v>88.100000000001245</v>
      </c>
      <c r="O241" s="25">
        <f t="shared" si="85"/>
        <v>-73320.000000010288</v>
      </c>
      <c r="P241" s="25">
        <f t="shared" si="86"/>
        <v>0</v>
      </c>
      <c r="Q241" s="25">
        <f t="shared" si="87"/>
        <v>0</v>
      </c>
      <c r="R241" s="25"/>
      <c r="S241" s="25">
        <f t="shared" si="77"/>
        <v>-73320.000000010288</v>
      </c>
      <c r="T241" s="25">
        <f t="shared" si="78"/>
        <v>0</v>
      </c>
      <c r="U241" s="25">
        <f t="shared" si="88"/>
        <v>0</v>
      </c>
      <c r="V241" s="25">
        <f t="shared" si="89"/>
        <v>101.38164794572855</v>
      </c>
      <c r="W241" s="6">
        <f t="shared" si="90"/>
        <v>88.100000000001245</v>
      </c>
      <c r="X241" s="6" t="str">
        <f t="shared" si="91"/>
        <v/>
      </c>
      <c r="Y241" s="4">
        <f t="shared" si="92"/>
        <v>31850.000000003827</v>
      </c>
      <c r="Z241" s="4">
        <f t="shared" si="93"/>
        <v>370.21541848242236</v>
      </c>
      <c r="AA241" s="6">
        <f t="shared" si="94"/>
        <v>88.100000000001245</v>
      </c>
      <c r="AB241" s="6">
        <f t="shared" si="79"/>
        <v>88.100000000001245</v>
      </c>
    </row>
    <row r="242" spans="2:28">
      <c r="B242" s="15">
        <v>221</v>
      </c>
      <c r="C242" s="71">
        <f t="shared" si="96"/>
        <v>88.000000000001251</v>
      </c>
      <c r="D242" s="25">
        <f t="shared" si="71"/>
        <v>104040.00000001419</v>
      </c>
      <c r="E242" s="25">
        <f t="shared" si="80"/>
        <v>-9000.0000000012515</v>
      </c>
      <c r="F242" s="25"/>
      <c r="G242" s="25">
        <f t="shared" si="81"/>
        <v>-409500.00000013702</v>
      </c>
      <c r="H242" s="25">
        <f t="shared" si="82"/>
        <v>104040.00000001419</v>
      </c>
      <c r="I242" s="25">
        <f t="shared" si="75"/>
        <v>91000.0000000125</v>
      </c>
      <c r="J242" s="25">
        <f t="shared" si="76"/>
        <v>303940.000000044</v>
      </c>
      <c r="K242" s="25">
        <f t="shared" si="74"/>
        <v>572.91432678920376</v>
      </c>
      <c r="L242" s="6">
        <f t="shared" si="83"/>
        <v>88.000000000001251</v>
      </c>
      <c r="M242" s="6">
        <f t="shared" si="84"/>
        <v>88.000000000001251</v>
      </c>
      <c r="N242" s="71">
        <f t="shared" si="95"/>
        <v>88.000000000001251</v>
      </c>
      <c r="O242" s="25">
        <f t="shared" si="85"/>
        <v>-72490.000000010346</v>
      </c>
      <c r="P242" s="25">
        <f t="shared" si="86"/>
        <v>0</v>
      </c>
      <c r="Q242" s="25">
        <f t="shared" si="87"/>
        <v>0</v>
      </c>
      <c r="R242" s="25"/>
      <c r="S242" s="25">
        <f t="shared" si="77"/>
        <v>-72490.000000010346</v>
      </c>
      <c r="T242" s="25">
        <f t="shared" si="78"/>
        <v>0</v>
      </c>
      <c r="U242" s="25">
        <f t="shared" si="88"/>
        <v>0</v>
      </c>
      <c r="V242" s="25">
        <f t="shared" si="89"/>
        <v>104.53557477462591</v>
      </c>
      <c r="W242" s="6">
        <f t="shared" si="90"/>
        <v>88.000000000001251</v>
      </c>
      <c r="X242" s="6" t="str">
        <f t="shared" si="91"/>
        <v/>
      </c>
      <c r="Y242" s="4">
        <f t="shared" si="92"/>
        <v>31550.000000003842</v>
      </c>
      <c r="Z242" s="4">
        <f t="shared" si="93"/>
        <v>369.37306258143849</v>
      </c>
      <c r="AA242" s="6">
        <f t="shared" si="94"/>
        <v>88.000000000001251</v>
      </c>
      <c r="AB242" s="6">
        <f t="shared" si="79"/>
        <v>88.000000000001251</v>
      </c>
    </row>
    <row r="243" spans="2:28">
      <c r="B243" s="15">
        <v>222</v>
      </c>
      <c r="C243" s="71">
        <f t="shared" si="96"/>
        <v>87.900000000001256</v>
      </c>
      <c r="D243" s="25">
        <f t="shared" si="71"/>
        <v>102910.00000001425</v>
      </c>
      <c r="E243" s="25">
        <f t="shared" si="80"/>
        <v>-8900.0000000012569</v>
      </c>
      <c r="F243" s="25"/>
      <c r="G243" s="25">
        <f t="shared" si="81"/>
        <v>-400500.00000013574</v>
      </c>
      <c r="H243" s="25">
        <f t="shared" si="82"/>
        <v>102910.00000001425</v>
      </c>
      <c r="I243" s="25">
        <f t="shared" si="75"/>
        <v>90000.000000012558</v>
      </c>
      <c r="J243" s="25">
        <f t="shared" si="76"/>
        <v>300420.00000004418</v>
      </c>
      <c r="K243" s="25">
        <f t="shared" si="74"/>
        <v>569.74145289549801</v>
      </c>
      <c r="L243" s="6">
        <f t="shared" si="83"/>
        <v>87.900000000001256</v>
      </c>
      <c r="M243" s="6">
        <f t="shared" si="84"/>
        <v>87.900000000001256</v>
      </c>
      <c r="N243" s="71">
        <f t="shared" si="95"/>
        <v>87.900000000001256</v>
      </c>
      <c r="O243" s="25">
        <f t="shared" si="85"/>
        <v>-71660.00000001039</v>
      </c>
      <c r="P243" s="25">
        <f t="shared" si="86"/>
        <v>0</v>
      </c>
      <c r="Q243" s="25">
        <f t="shared" si="87"/>
        <v>0</v>
      </c>
      <c r="R243" s="25"/>
      <c r="S243" s="25">
        <f t="shared" si="77"/>
        <v>-71660.00000001039</v>
      </c>
      <c r="T243" s="25">
        <f t="shared" si="78"/>
        <v>0</v>
      </c>
      <c r="U243" s="25">
        <f t="shared" si="88"/>
        <v>0</v>
      </c>
      <c r="V243" s="25">
        <f t="shared" si="89"/>
        <v>107.68950160352331</v>
      </c>
      <c r="W243" s="6">
        <f t="shared" si="90"/>
        <v>87.900000000001256</v>
      </c>
      <c r="X243" s="6" t="str">
        <f t="shared" si="91"/>
        <v/>
      </c>
      <c r="Y243" s="4">
        <f t="shared" si="92"/>
        <v>31250.000000003856</v>
      </c>
      <c r="Z243" s="4">
        <f t="shared" si="93"/>
        <v>368.53070668045461</v>
      </c>
      <c r="AA243" s="6">
        <f t="shared" si="94"/>
        <v>87.900000000001256</v>
      </c>
      <c r="AB243" s="6">
        <f t="shared" si="79"/>
        <v>87.900000000001256</v>
      </c>
    </row>
    <row r="244" spans="2:28">
      <c r="B244" s="15">
        <v>223</v>
      </c>
      <c r="C244" s="71">
        <f t="shared" si="96"/>
        <v>87.800000000001262</v>
      </c>
      <c r="D244" s="25">
        <f t="shared" si="71"/>
        <v>101780.0000000143</v>
      </c>
      <c r="E244" s="25">
        <f t="shared" si="80"/>
        <v>-8800.0000000012624</v>
      </c>
      <c r="F244" s="25"/>
      <c r="G244" s="25">
        <f t="shared" si="81"/>
        <v>-391600.00000013452</v>
      </c>
      <c r="H244" s="25">
        <f t="shared" si="82"/>
        <v>101780.0000000143</v>
      </c>
      <c r="I244" s="25">
        <f t="shared" si="75"/>
        <v>89000.000000012617</v>
      </c>
      <c r="J244" s="25">
        <f t="shared" si="76"/>
        <v>296904.00000004435</v>
      </c>
      <c r="K244" s="25">
        <f t="shared" si="74"/>
        <v>566.56857900179227</v>
      </c>
      <c r="L244" s="6">
        <f t="shared" si="83"/>
        <v>87.800000000001262</v>
      </c>
      <c r="M244" s="6">
        <f t="shared" si="84"/>
        <v>87.800000000001262</v>
      </c>
      <c r="N244" s="71">
        <f t="shared" si="95"/>
        <v>87.800000000001262</v>
      </c>
      <c r="O244" s="25">
        <f t="shared" si="85"/>
        <v>-70830.000000010434</v>
      </c>
      <c r="P244" s="25">
        <f t="shared" si="86"/>
        <v>0</v>
      </c>
      <c r="Q244" s="25">
        <f t="shared" si="87"/>
        <v>0</v>
      </c>
      <c r="R244" s="25"/>
      <c r="S244" s="25">
        <f t="shared" si="77"/>
        <v>-70830.000000010434</v>
      </c>
      <c r="T244" s="25">
        <f t="shared" si="78"/>
        <v>0</v>
      </c>
      <c r="U244" s="25">
        <f t="shared" si="88"/>
        <v>0</v>
      </c>
      <c r="V244" s="25">
        <f t="shared" si="89"/>
        <v>110.84342843242072</v>
      </c>
      <c r="W244" s="6">
        <f t="shared" si="90"/>
        <v>87.800000000001262</v>
      </c>
      <c r="X244" s="6" t="str">
        <f t="shared" si="91"/>
        <v/>
      </c>
      <c r="Y244" s="4">
        <f t="shared" si="92"/>
        <v>30950.000000003871</v>
      </c>
      <c r="Z244" s="4">
        <f t="shared" si="93"/>
        <v>367.68835077947085</v>
      </c>
      <c r="AA244" s="6">
        <f t="shared" si="94"/>
        <v>87.800000000001262</v>
      </c>
      <c r="AB244" s="6">
        <f t="shared" si="79"/>
        <v>87.800000000001262</v>
      </c>
    </row>
    <row r="245" spans="2:28">
      <c r="B245" s="15">
        <v>224</v>
      </c>
      <c r="C245" s="71">
        <f t="shared" si="96"/>
        <v>87.700000000001268</v>
      </c>
      <c r="D245" s="25">
        <f t="shared" si="71"/>
        <v>100650.00000001438</v>
      </c>
      <c r="E245" s="25">
        <f t="shared" si="80"/>
        <v>-8700.0000000012678</v>
      </c>
      <c r="F245" s="25"/>
      <c r="G245" s="25">
        <f t="shared" si="81"/>
        <v>-382800.0000001333</v>
      </c>
      <c r="H245" s="25">
        <f t="shared" si="82"/>
        <v>100650.00000001438</v>
      </c>
      <c r="I245" s="25">
        <f t="shared" si="75"/>
        <v>88000.000000012675</v>
      </c>
      <c r="J245" s="25">
        <f t="shared" si="76"/>
        <v>293392.00000004447</v>
      </c>
      <c r="K245" s="25">
        <f t="shared" si="74"/>
        <v>563.39570510808653</v>
      </c>
      <c r="L245" s="6">
        <f t="shared" si="83"/>
        <v>87.700000000001268</v>
      </c>
      <c r="M245" s="6">
        <f t="shared" si="84"/>
        <v>87.700000000001268</v>
      </c>
      <c r="N245" s="71">
        <f t="shared" si="95"/>
        <v>87.700000000001268</v>
      </c>
      <c r="O245" s="25">
        <f t="shared" si="85"/>
        <v>-70000.000000010477</v>
      </c>
      <c r="P245" s="25">
        <f t="shared" si="86"/>
        <v>0</v>
      </c>
      <c r="Q245" s="25">
        <f t="shared" si="87"/>
        <v>0</v>
      </c>
      <c r="R245" s="25"/>
      <c r="S245" s="25">
        <f t="shared" si="77"/>
        <v>-70000.000000010477</v>
      </c>
      <c r="T245" s="25">
        <f t="shared" si="78"/>
        <v>0</v>
      </c>
      <c r="U245" s="25">
        <f t="shared" si="88"/>
        <v>0</v>
      </c>
      <c r="V245" s="25">
        <f t="shared" si="89"/>
        <v>113.99735526131811</v>
      </c>
      <c r="W245" s="6">
        <f t="shared" si="90"/>
        <v>87.700000000001268</v>
      </c>
      <c r="X245" s="6" t="str">
        <f t="shared" si="91"/>
        <v/>
      </c>
      <c r="Y245" s="4">
        <f t="shared" si="92"/>
        <v>30650.0000000039</v>
      </c>
      <c r="Z245" s="4">
        <f t="shared" si="93"/>
        <v>366.84599487848703</v>
      </c>
      <c r="AA245" s="6">
        <f t="shared" si="94"/>
        <v>87.700000000001268</v>
      </c>
      <c r="AB245" s="6">
        <f t="shared" si="79"/>
        <v>87.700000000001268</v>
      </c>
    </row>
    <row r="246" spans="2:28">
      <c r="B246" s="15">
        <v>225</v>
      </c>
      <c r="C246" s="71">
        <f t="shared" si="96"/>
        <v>87.600000000001273</v>
      </c>
      <c r="D246" s="25">
        <f t="shared" si="71"/>
        <v>99520.000000014435</v>
      </c>
      <c r="E246" s="25">
        <f t="shared" si="80"/>
        <v>-8600.0000000012733</v>
      </c>
      <c r="F246" s="25"/>
      <c r="G246" s="25">
        <f t="shared" si="81"/>
        <v>-374100.00000013201</v>
      </c>
      <c r="H246" s="25">
        <f t="shared" si="82"/>
        <v>99520.000000014435</v>
      </c>
      <c r="I246" s="25">
        <f t="shared" si="75"/>
        <v>87000.000000012733</v>
      </c>
      <c r="J246" s="25">
        <f t="shared" si="76"/>
        <v>289884.00000004465</v>
      </c>
      <c r="K246" s="25">
        <f t="shared" si="74"/>
        <v>560.22283121438079</v>
      </c>
      <c r="L246" s="6">
        <f t="shared" si="83"/>
        <v>87.600000000001273</v>
      </c>
      <c r="M246" s="6">
        <f t="shared" si="84"/>
        <v>87.600000000001273</v>
      </c>
      <c r="N246" s="71">
        <f t="shared" si="95"/>
        <v>87.600000000001273</v>
      </c>
      <c r="O246" s="25">
        <f t="shared" si="85"/>
        <v>-69170.000000010536</v>
      </c>
      <c r="P246" s="25">
        <f t="shared" si="86"/>
        <v>0</v>
      </c>
      <c r="Q246" s="25">
        <f t="shared" si="87"/>
        <v>0</v>
      </c>
      <c r="R246" s="25"/>
      <c r="S246" s="25">
        <f t="shared" si="77"/>
        <v>-69170.000000010536</v>
      </c>
      <c r="T246" s="25">
        <f t="shared" si="78"/>
        <v>0</v>
      </c>
      <c r="U246" s="25">
        <f t="shared" si="88"/>
        <v>0</v>
      </c>
      <c r="V246" s="25">
        <f t="shared" si="89"/>
        <v>117.15128209021546</v>
      </c>
      <c r="W246" s="6">
        <f t="shared" si="90"/>
        <v>87.600000000001273</v>
      </c>
      <c r="X246" s="6" t="str">
        <f t="shared" si="91"/>
        <v/>
      </c>
      <c r="Y246" s="4">
        <f t="shared" si="92"/>
        <v>30350.0000000039</v>
      </c>
      <c r="Z246" s="4">
        <f t="shared" si="93"/>
        <v>366.00363897750316</v>
      </c>
      <c r="AA246" s="6">
        <f t="shared" si="94"/>
        <v>87.600000000001273</v>
      </c>
      <c r="AB246" s="6">
        <f t="shared" si="79"/>
        <v>87.600000000001273</v>
      </c>
    </row>
    <row r="247" spans="2:28">
      <c r="B247" s="15">
        <v>226</v>
      </c>
      <c r="C247" s="71">
        <f t="shared" si="96"/>
        <v>87.500000000001279</v>
      </c>
      <c r="D247" s="25">
        <f t="shared" si="71"/>
        <v>98390.000000014508</v>
      </c>
      <c r="E247" s="25">
        <f t="shared" si="80"/>
        <v>-8500.0000000012787</v>
      </c>
      <c r="F247" s="25"/>
      <c r="G247" s="25">
        <f t="shared" si="81"/>
        <v>-365500.00000013068</v>
      </c>
      <c r="H247" s="25">
        <f t="shared" si="82"/>
        <v>98390.000000014508</v>
      </c>
      <c r="I247" s="25">
        <f t="shared" si="75"/>
        <v>86000.000000012791</v>
      </c>
      <c r="J247" s="25">
        <f t="shared" si="76"/>
        <v>286380.00000004476</v>
      </c>
      <c r="K247" s="25">
        <f t="shared" si="74"/>
        <v>557.04995732067505</v>
      </c>
      <c r="L247" s="6">
        <f t="shared" si="83"/>
        <v>87.500000000001279</v>
      </c>
      <c r="M247" s="6">
        <f t="shared" si="84"/>
        <v>87.500000000001279</v>
      </c>
      <c r="N247" s="71">
        <f t="shared" si="95"/>
        <v>87.500000000001279</v>
      </c>
      <c r="O247" s="25">
        <f t="shared" si="85"/>
        <v>-68340.000000010579</v>
      </c>
      <c r="P247" s="25">
        <f t="shared" si="86"/>
        <v>0</v>
      </c>
      <c r="Q247" s="25">
        <f t="shared" si="87"/>
        <v>0</v>
      </c>
      <c r="R247" s="25"/>
      <c r="S247" s="25">
        <f t="shared" si="77"/>
        <v>-68340.000000010579</v>
      </c>
      <c r="T247" s="25">
        <f t="shared" si="78"/>
        <v>0</v>
      </c>
      <c r="U247" s="25">
        <f t="shared" si="88"/>
        <v>0</v>
      </c>
      <c r="V247" s="25">
        <f t="shared" si="89"/>
        <v>120.30520891911287</v>
      </c>
      <c r="W247" s="6">
        <f t="shared" si="90"/>
        <v>87.500000000001279</v>
      </c>
      <c r="X247" s="6" t="str">
        <f t="shared" si="91"/>
        <v/>
      </c>
      <c r="Y247" s="4">
        <f t="shared" si="92"/>
        <v>30050.000000003929</v>
      </c>
      <c r="Z247" s="4">
        <f t="shared" si="93"/>
        <v>365.1612830765194</v>
      </c>
      <c r="AA247" s="6">
        <f t="shared" si="94"/>
        <v>87.500000000001279</v>
      </c>
      <c r="AB247" s="6">
        <f t="shared" si="79"/>
        <v>87.500000000001279</v>
      </c>
    </row>
    <row r="248" spans="2:28">
      <c r="B248" s="15">
        <v>227</v>
      </c>
      <c r="C248" s="71">
        <f t="shared" si="96"/>
        <v>87.400000000001285</v>
      </c>
      <c r="D248" s="25">
        <f t="shared" si="71"/>
        <v>97260.000000014566</v>
      </c>
      <c r="E248" s="25">
        <f t="shared" si="80"/>
        <v>-8400.0000000012842</v>
      </c>
      <c r="F248" s="25"/>
      <c r="G248" s="25">
        <f t="shared" si="81"/>
        <v>-357000.00000012945</v>
      </c>
      <c r="H248" s="25">
        <f t="shared" si="82"/>
        <v>97260.000000014566</v>
      </c>
      <c r="I248" s="25">
        <f t="shared" si="75"/>
        <v>85000.000000012849</v>
      </c>
      <c r="J248" s="25">
        <f t="shared" si="76"/>
        <v>282880.00000004494</v>
      </c>
      <c r="K248" s="25">
        <f t="shared" si="74"/>
        <v>553.87708342696931</v>
      </c>
      <c r="L248" s="6">
        <f t="shared" si="83"/>
        <v>87.400000000001285</v>
      </c>
      <c r="M248" s="6">
        <f t="shared" si="84"/>
        <v>87.400000000001285</v>
      </c>
      <c r="N248" s="71">
        <f t="shared" si="95"/>
        <v>87.400000000001285</v>
      </c>
      <c r="O248" s="25">
        <f t="shared" si="85"/>
        <v>-67510.000000010623</v>
      </c>
      <c r="P248" s="25">
        <f t="shared" si="86"/>
        <v>0</v>
      </c>
      <c r="Q248" s="25">
        <f t="shared" si="87"/>
        <v>0</v>
      </c>
      <c r="R248" s="25"/>
      <c r="S248" s="25">
        <f t="shared" si="77"/>
        <v>-67510.000000010623</v>
      </c>
      <c r="T248" s="25">
        <f t="shared" si="78"/>
        <v>0</v>
      </c>
      <c r="U248" s="25">
        <f t="shared" si="88"/>
        <v>0</v>
      </c>
      <c r="V248" s="25">
        <f t="shared" si="89"/>
        <v>123.45913574801027</v>
      </c>
      <c r="W248" s="6">
        <f t="shared" si="90"/>
        <v>87.400000000001285</v>
      </c>
      <c r="X248" s="6" t="str">
        <f t="shared" si="91"/>
        <v/>
      </c>
      <c r="Y248" s="4">
        <f t="shared" si="92"/>
        <v>29750.000000003944</v>
      </c>
      <c r="Z248" s="4">
        <f t="shared" si="93"/>
        <v>364.31892717553558</v>
      </c>
      <c r="AA248" s="6">
        <f t="shared" si="94"/>
        <v>87.400000000001285</v>
      </c>
      <c r="AB248" s="6">
        <f t="shared" si="79"/>
        <v>87.400000000001285</v>
      </c>
    </row>
    <row r="249" spans="2:28">
      <c r="B249" s="15">
        <v>228</v>
      </c>
      <c r="C249" s="71">
        <f t="shared" si="96"/>
        <v>87.30000000000129</v>
      </c>
      <c r="D249" s="25">
        <f t="shared" si="71"/>
        <v>96130.000000014625</v>
      </c>
      <c r="E249" s="25">
        <f t="shared" si="80"/>
        <v>-8300.0000000012897</v>
      </c>
      <c r="F249" s="25"/>
      <c r="G249" s="25">
        <f t="shared" si="81"/>
        <v>-348600.00000012817</v>
      </c>
      <c r="H249" s="25">
        <f t="shared" si="82"/>
        <v>96130.000000014625</v>
      </c>
      <c r="I249" s="25">
        <f t="shared" si="75"/>
        <v>84000.000000012908</v>
      </c>
      <c r="J249" s="25">
        <f t="shared" si="76"/>
        <v>279384.00000004511</v>
      </c>
      <c r="K249" s="25">
        <f t="shared" si="74"/>
        <v>550.70420953326357</v>
      </c>
      <c r="L249" s="6">
        <f t="shared" si="83"/>
        <v>87.30000000000129</v>
      </c>
      <c r="M249" s="6">
        <f t="shared" si="84"/>
        <v>87.30000000000129</v>
      </c>
      <c r="N249" s="71">
        <f t="shared" si="95"/>
        <v>87.30000000000129</v>
      </c>
      <c r="O249" s="25">
        <f t="shared" si="85"/>
        <v>-66680.000000010667</v>
      </c>
      <c r="P249" s="25">
        <f t="shared" si="86"/>
        <v>0</v>
      </c>
      <c r="Q249" s="25">
        <f t="shared" si="87"/>
        <v>0</v>
      </c>
      <c r="R249" s="25"/>
      <c r="S249" s="25">
        <f t="shared" si="77"/>
        <v>-66680.000000010667</v>
      </c>
      <c r="T249" s="25">
        <f t="shared" si="78"/>
        <v>0</v>
      </c>
      <c r="U249" s="25">
        <f t="shared" si="88"/>
        <v>0</v>
      </c>
      <c r="V249" s="25">
        <f t="shared" si="89"/>
        <v>126.61306257690768</v>
      </c>
      <c r="W249" s="6">
        <f t="shared" si="90"/>
        <v>87.30000000000129</v>
      </c>
      <c r="X249" s="6" t="str">
        <f t="shared" si="91"/>
        <v/>
      </c>
      <c r="Y249" s="4">
        <f t="shared" si="92"/>
        <v>29450.000000003958</v>
      </c>
      <c r="Z249" s="4">
        <f t="shared" si="93"/>
        <v>363.47657127455176</v>
      </c>
      <c r="AA249" s="6">
        <f t="shared" si="94"/>
        <v>87.30000000000129</v>
      </c>
      <c r="AB249" s="6">
        <f t="shared" si="79"/>
        <v>87.30000000000129</v>
      </c>
    </row>
    <row r="250" spans="2:28">
      <c r="B250" s="15">
        <v>229</v>
      </c>
      <c r="C250" s="71">
        <f t="shared" si="96"/>
        <v>87.200000000001296</v>
      </c>
      <c r="D250" s="25">
        <f t="shared" si="71"/>
        <v>95000.000000014697</v>
      </c>
      <c r="E250" s="25">
        <f t="shared" si="80"/>
        <v>-8200.0000000012951</v>
      </c>
      <c r="F250" s="25"/>
      <c r="G250" s="25">
        <f t="shared" si="81"/>
        <v>-340300.00000012695</v>
      </c>
      <c r="H250" s="25">
        <f t="shared" si="82"/>
        <v>95000.000000014697</v>
      </c>
      <c r="I250" s="25">
        <f t="shared" si="75"/>
        <v>83000.000000012966</v>
      </c>
      <c r="J250" s="25">
        <f t="shared" si="76"/>
        <v>275892.00000004529</v>
      </c>
      <c r="K250" s="25">
        <f t="shared" si="74"/>
        <v>547.53133563955782</v>
      </c>
      <c r="L250" s="6">
        <f t="shared" si="83"/>
        <v>87.200000000001296</v>
      </c>
      <c r="M250" s="6">
        <f t="shared" si="84"/>
        <v>87.200000000001296</v>
      </c>
      <c r="N250" s="71">
        <f t="shared" si="95"/>
        <v>87.200000000001296</v>
      </c>
      <c r="O250" s="25">
        <f t="shared" si="85"/>
        <v>-65850.000000010725</v>
      </c>
      <c r="P250" s="25">
        <f t="shared" si="86"/>
        <v>0</v>
      </c>
      <c r="Q250" s="25">
        <f t="shared" si="87"/>
        <v>0</v>
      </c>
      <c r="R250" s="25"/>
      <c r="S250" s="25">
        <f t="shared" si="77"/>
        <v>-65850.000000010725</v>
      </c>
      <c r="T250" s="25">
        <f t="shared" si="78"/>
        <v>0</v>
      </c>
      <c r="U250" s="25">
        <f t="shared" si="88"/>
        <v>0</v>
      </c>
      <c r="V250" s="25">
        <f t="shared" si="89"/>
        <v>129.76698940580502</v>
      </c>
      <c r="W250" s="6">
        <f t="shared" si="90"/>
        <v>87.200000000001296</v>
      </c>
      <c r="X250" s="6" t="str">
        <f t="shared" si="91"/>
        <v/>
      </c>
      <c r="Y250" s="4">
        <f t="shared" si="92"/>
        <v>29150.000000003973</v>
      </c>
      <c r="Z250" s="4">
        <f t="shared" si="93"/>
        <v>362.63421537356788</v>
      </c>
      <c r="AA250" s="6">
        <f t="shared" si="94"/>
        <v>87.200000000001296</v>
      </c>
      <c r="AB250" s="6">
        <f t="shared" si="79"/>
        <v>87.200000000001296</v>
      </c>
    </row>
    <row r="251" spans="2:28">
      <c r="B251" s="15">
        <v>230</v>
      </c>
      <c r="C251" s="71">
        <f t="shared" si="96"/>
        <v>87.100000000001302</v>
      </c>
      <c r="D251" s="25">
        <f t="shared" si="71"/>
        <v>93870.000000014756</v>
      </c>
      <c r="E251" s="25">
        <f t="shared" si="80"/>
        <v>-8100.0000000013015</v>
      </c>
      <c r="F251" s="25"/>
      <c r="G251" s="25">
        <f t="shared" si="81"/>
        <v>-332100.00000012561</v>
      </c>
      <c r="H251" s="25">
        <f t="shared" si="82"/>
        <v>93870.000000014756</v>
      </c>
      <c r="I251" s="25">
        <f t="shared" si="75"/>
        <v>82000.000000013024</v>
      </c>
      <c r="J251" s="25">
        <f t="shared" si="76"/>
        <v>272404.0000000454</v>
      </c>
      <c r="K251" s="25">
        <f t="shared" si="74"/>
        <v>544.35846174585208</v>
      </c>
      <c r="L251" s="6">
        <f t="shared" si="83"/>
        <v>87.100000000001302</v>
      </c>
      <c r="M251" s="6">
        <f t="shared" si="84"/>
        <v>87.100000000001302</v>
      </c>
      <c r="N251" s="71">
        <f t="shared" si="95"/>
        <v>87.100000000001302</v>
      </c>
      <c r="O251" s="25">
        <f t="shared" si="85"/>
        <v>-65020.000000010768</v>
      </c>
      <c r="P251" s="25">
        <f t="shared" si="86"/>
        <v>0</v>
      </c>
      <c r="Q251" s="25">
        <f t="shared" si="87"/>
        <v>0</v>
      </c>
      <c r="R251" s="25"/>
      <c r="S251" s="25">
        <f t="shared" si="77"/>
        <v>-65020.000000010768</v>
      </c>
      <c r="T251" s="25">
        <f t="shared" si="78"/>
        <v>0</v>
      </c>
      <c r="U251" s="25">
        <f t="shared" si="88"/>
        <v>0</v>
      </c>
      <c r="V251" s="25">
        <f t="shared" si="89"/>
        <v>132.92091623470245</v>
      </c>
      <c r="W251" s="6">
        <f t="shared" si="90"/>
        <v>87.100000000001302</v>
      </c>
      <c r="X251" s="6" t="str">
        <f t="shared" si="91"/>
        <v/>
      </c>
      <c r="Y251" s="4">
        <f t="shared" si="92"/>
        <v>28850.000000003987</v>
      </c>
      <c r="Z251" s="4">
        <f t="shared" si="93"/>
        <v>361.79185947258406</v>
      </c>
      <c r="AA251" s="6">
        <f t="shared" si="94"/>
        <v>87.100000000001302</v>
      </c>
      <c r="AB251" s="6">
        <f t="shared" si="79"/>
        <v>87.100000000001302</v>
      </c>
    </row>
    <row r="252" spans="2:28">
      <c r="B252" s="15">
        <v>231</v>
      </c>
      <c r="C252" s="71">
        <f t="shared" si="96"/>
        <v>87.000000000001307</v>
      </c>
      <c r="D252" s="25">
        <f t="shared" si="71"/>
        <v>92740.000000014828</v>
      </c>
      <c r="E252" s="25">
        <f t="shared" si="80"/>
        <v>-8000.0000000013079</v>
      </c>
      <c r="F252" s="25"/>
      <c r="G252" s="25">
        <f t="shared" si="81"/>
        <v>-324000.00000012427</v>
      </c>
      <c r="H252" s="25">
        <f t="shared" si="82"/>
        <v>92740.000000014828</v>
      </c>
      <c r="I252" s="25">
        <f t="shared" si="75"/>
        <v>81000.000000013068</v>
      </c>
      <c r="J252" s="25">
        <f t="shared" si="76"/>
        <v>268920.00000004546</v>
      </c>
      <c r="K252" s="25">
        <f t="shared" si="74"/>
        <v>541.18558785214645</v>
      </c>
      <c r="L252" s="6">
        <f t="shared" si="83"/>
        <v>87.000000000001307</v>
      </c>
      <c r="M252" s="6">
        <f t="shared" si="84"/>
        <v>87.000000000001307</v>
      </c>
      <c r="N252" s="71">
        <f t="shared" si="95"/>
        <v>87.000000000001307</v>
      </c>
      <c r="O252" s="25">
        <f t="shared" si="85"/>
        <v>-64190.000000010812</v>
      </c>
      <c r="P252" s="25">
        <f t="shared" si="86"/>
        <v>0</v>
      </c>
      <c r="Q252" s="25">
        <f t="shared" si="87"/>
        <v>0</v>
      </c>
      <c r="R252" s="25"/>
      <c r="S252" s="25">
        <f t="shared" si="77"/>
        <v>-64190.000000010812</v>
      </c>
      <c r="T252" s="25">
        <f t="shared" si="78"/>
        <v>0</v>
      </c>
      <c r="U252" s="25">
        <f t="shared" si="88"/>
        <v>0</v>
      </c>
      <c r="V252" s="25">
        <f t="shared" si="89"/>
        <v>136.07484306359981</v>
      </c>
      <c r="W252" s="6">
        <f t="shared" si="90"/>
        <v>87.000000000001307</v>
      </c>
      <c r="X252" s="6" t="str">
        <f t="shared" si="91"/>
        <v/>
      </c>
      <c r="Y252" s="4">
        <f t="shared" si="92"/>
        <v>28550.000000004016</v>
      </c>
      <c r="Z252" s="4">
        <f t="shared" si="93"/>
        <v>360.9495035716003</v>
      </c>
      <c r="AA252" s="6">
        <f t="shared" si="94"/>
        <v>87.000000000001307</v>
      </c>
      <c r="AB252" s="6">
        <f t="shared" si="79"/>
        <v>87.000000000001307</v>
      </c>
    </row>
    <row r="253" spans="2:28">
      <c r="B253" s="15">
        <v>232</v>
      </c>
      <c r="C253" s="71">
        <f t="shared" si="96"/>
        <v>86.900000000001313</v>
      </c>
      <c r="D253" s="25">
        <f t="shared" si="71"/>
        <v>91610.000000014887</v>
      </c>
      <c r="E253" s="25">
        <f t="shared" si="80"/>
        <v>-7900.0000000013133</v>
      </c>
      <c r="F253" s="25"/>
      <c r="G253" s="25">
        <f t="shared" si="81"/>
        <v>-316000.00000012299</v>
      </c>
      <c r="H253" s="25">
        <f t="shared" si="82"/>
        <v>91610.000000014887</v>
      </c>
      <c r="I253" s="25">
        <f t="shared" si="75"/>
        <v>80000.000000013126</v>
      </c>
      <c r="J253" s="25">
        <f t="shared" si="76"/>
        <v>265440.00000004563</v>
      </c>
      <c r="K253" s="25">
        <f t="shared" si="74"/>
        <v>538.01271395844071</v>
      </c>
      <c r="L253" s="6">
        <f t="shared" si="83"/>
        <v>86.900000000001313</v>
      </c>
      <c r="M253" s="6">
        <f t="shared" si="84"/>
        <v>86.900000000001313</v>
      </c>
      <c r="N253" s="71">
        <f t="shared" si="95"/>
        <v>86.900000000001313</v>
      </c>
      <c r="O253" s="25">
        <f t="shared" si="85"/>
        <v>-63360.000000010863</v>
      </c>
      <c r="P253" s="25">
        <f t="shared" si="86"/>
        <v>0</v>
      </c>
      <c r="Q253" s="25">
        <f t="shared" si="87"/>
        <v>0</v>
      </c>
      <c r="R253" s="25"/>
      <c r="S253" s="25">
        <f t="shared" si="77"/>
        <v>-63360.000000010863</v>
      </c>
      <c r="T253" s="25">
        <f t="shared" si="78"/>
        <v>0</v>
      </c>
      <c r="U253" s="25">
        <f t="shared" si="88"/>
        <v>0</v>
      </c>
      <c r="V253" s="25">
        <f t="shared" si="89"/>
        <v>139.22876989249721</v>
      </c>
      <c r="W253" s="6">
        <f t="shared" si="90"/>
        <v>86.900000000001313</v>
      </c>
      <c r="X253" s="6" t="str">
        <f t="shared" si="91"/>
        <v/>
      </c>
      <c r="Y253" s="4">
        <f t="shared" si="92"/>
        <v>28250.000000004024</v>
      </c>
      <c r="Z253" s="4">
        <f t="shared" si="93"/>
        <v>360.10714767061643</v>
      </c>
      <c r="AA253" s="6">
        <f t="shared" si="94"/>
        <v>86.900000000001313</v>
      </c>
      <c r="AB253" s="6">
        <f t="shared" si="79"/>
        <v>86.900000000001313</v>
      </c>
    </row>
    <row r="254" spans="2:28">
      <c r="B254" s="15">
        <v>233</v>
      </c>
      <c r="C254" s="71">
        <f t="shared" si="96"/>
        <v>86.800000000001319</v>
      </c>
      <c r="D254" s="25">
        <f t="shared" si="71"/>
        <v>90480.000000014959</v>
      </c>
      <c r="E254" s="25">
        <f t="shared" si="80"/>
        <v>-7800.0000000013188</v>
      </c>
      <c r="F254" s="25"/>
      <c r="G254" s="25">
        <f t="shared" si="81"/>
        <v>-308100.00000012171</v>
      </c>
      <c r="H254" s="25">
        <f t="shared" si="82"/>
        <v>90480.000000014959</v>
      </c>
      <c r="I254" s="25">
        <f t="shared" si="75"/>
        <v>79000.000000013184</v>
      </c>
      <c r="J254" s="25">
        <f t="shared" si="76"/>
        <v>261964.00000004578</v>
      </c>
      <c r="K254" s="25">
        <f t="shared" si="74"/>
        <v>534.83984006473497</v>
      </c>
      <c r="L254" s="6">
        <f t="shared" si="83"/>
        <v>86.800000000001319</v>
      </c>
      <c r="M254" s="6">
        <f t="shared" si="84"/>
        <v>86.800000000001319</v>
      </c>
      <c r="N254" s="71">
        <f t="shared" si="95"/>
        <v>86.800000000001319</v>
      </c>
      <c r="O254" s="25">
        <f t="shared" si="85"/>
        <v>-62530.000000010907</v>
      </c>
      <c r="P254" s="25">
        <f t="shared" si="86"/>
        <v>0</v>
      </c>
      <c r="Q254" s="25">
        <f t="shared" si="87"/>
        <v>0</v>
      </c>
      <c r="R254" s="25"/>
      <c r="S254" s="25">
        <f t="shared" si="77"/>
        <v>-62530.000000010907</v>
      </c>
      <c r="T254" s="25">
        <f t="shared" si="78"/>
        <v>0</v>
      </c>
      <c r="U254" s="25">
        <f t="shared" si="88"/>
        <v>0</v>
      </c>
      <c r="V254" s="25">
        <f t="shared" si="89"/>
        <v>142.38269672139461</v>
      </c>
      <c r="W254" s="6">
        <f t="shared" si="90"/>
        <v>86.800000000001319</v>
      </c>
      <c r="X254" s="6" t="str">
        <f t="shared" si="91"/>
        <v/>
      </c>
      <c r="Y254" s="4">
        <f t="shared" si="92"/>
        <v>27950.000000004053</v>
      </c>
      <c r="Z254" s="4">
        <f t="shared" si="93"/>
        <v>359.26479176963267</v>
      </c>
      <c r="AA254" s="6">
        <f t="shared" si="94"/>
        <v>86.800000000001319</v>
      </c>
      <c r="AB254" s="6">
        <f t="shared" si="79"/>
        <v>86.800000000001319</v>
      </c>
    </row>
    <row r="255" spans="2:28">
      <c r="B255" s="15">
        <v>234</v>
      </c>
      <c r="C255" s="71">
        <f t="shared" si="96"/>
        <v>86.700000000001324</v>
      </c>
      <c r="D255" s="25">
        <f t="shared" si="71"/>
        <v>89350.000000015018</v>
      </c>
      <c r="E255" s="25">
        <f t="shared" si="80"/>
        <v>-7700.0000000013242</v>
      </c>
      <c r="F255" s="25"/>
      <c r="G255" s="25">
        <f t="shared" si="81"/>
        <v>-300300.00000012043</v>
      </c>
      <c r="H255" s="25">
        <f t="shared" si="82"/>
        <v>89350.000000015018</v>
      </c>
      <c r="I255" s="25">
        <f t="shared" si="75"/>
        <v>78000.000000013242</v>
      </c>
      <c r="J255" s="25">
        <f t="shared" si="76"/>
        <v>258492.00000004593</v>
      </c>
      <c r="K255" s="25">
        <f t="shared" si="74"/>
        <v>531.66696617102923</v>
      </c>
      <c r="L255" s="6">
        <f t="shared" si="83"/>
        <v>86.700000000001324</v>
      </c>
      <c r="M255" s="6">
        <f t="shared" si="84"/>
        <v>86.700000000001324</v>
      </c>
      <c r="N255" s="71">
        <f t="shared" si="95"/>
        <v>86.700000000001324</v>
      </c>
      <c r="O255" s="25">
        <f t="shared" si="85"/>
        <v>-61700.000000010958</v>
      </c>
      <c r="P255" s="25">
        <f t="shared" si="86"/>
        <v>0</v>
      </c>
      <c r="Q255" s="25">
        <f t="shared" si="87"/>
        <v>0</v>
      </c>
      <c r="R255" s="25"/>
      <c r="S255" s="25">
        <f t="shared" si="77"/>
        <v>-61700.000000010958</v>
      </c>
      <c r="T255" s="25">
        <f t="shared" si="78"/>
        <v>0</v>
      </c>
      <c r="U255" s="25">
        <f t="shared" si="88"/>
        <v>0</v>
      </c>
      <c r="V255" s="25">
        <f t="shared" si="89"/>
        <v>145.53662355029198</v>
      </c>
      <c r="W255" s="6">
        <f t="shared" si="90"/>
        <v>86.700000000001324</v>
      </c>
      <c r="X255" s="6" t="str">
        <f t="shared" si="91"/>
        <v/>
      </c>
      <c r="Y255" s="4">
        <f t="shared" si="92"/>
        <v>27650.00000000406</v>
      </c>
      <c r="Z255" s="4">
        <f t="shared" si="93"/>
        <v>358.42243586864879</v>
      </c>
      <c r="AA255" s="6">
        <f t="shared" si="94"/>
        <v>86.700000000001324</v>
      </c>
      <c r="AB255" s="6">
        <f t="shared" si="79"/>
        <v>86.700000000001324</v>
      </c>
    </row>
    <row r="256" spans="2:28">
      <c r="B256" s="15">
        <v>235</v>
      </c>
      <c r="C256" s="71">
        <f t="shared" si="96"/>
        <v>86.60000000000133</v>
      </c>
      <c r="D256" s="25">
        <f t="shared" si="71"/>
        <v>88220.000000015076</v>
      </c>
      <c r="E256" s="25">
        <f t="shared" si="80"/>
        <v>-7600.0000000013297</v>
      </c>
      <c r="F256" s="25"/>
      <c r="G256" s="25">
        <f t="shared" si="81"/>
        <v>-292600.00000011898</v>
      </c>
      <c r="H256" s="25">
        <f t="shared" si="82"/>
        <v>88220.000000015076</v>
      </c>
      <c r="I256" s="25">
        <f t="shared" si="75"/>
        <v>77000.0000000133</v>
      </c>
      <c r="J256" s="25">
        <f t="shared" si="76"/>
        <v>255024.00000004607</v>
      </c>
      <c r="K256" s="25">
        <f t="shared" si="74"/>
        <v>528.49409227732349</v>
      </c>
      <c r="L256" s="6">
        <f t="shared" si="83"/>
        <v>86.60000000000133</v>
      </c>
      <c r="M256" s="6">
        <f t="shared" si="84"/>
        <v>86.60000000000133</v>
      </c>
      <c r="N256" s="71">
        <f t="shared" si="95"/>
        <v>86.60000000000133</v>
      </c>
      <c r="O256" s="25">
        <f t="shared" si="85"/>
        <v>-60870.000000011001</v>
      </c>
      <c r="P256" s="25">
        <f t="shared" si="86"/>
        <v>0</v>
      </c>
      <c r="Q256" s="25">
        <f t="shared" si="87"/>
        <v>0</v>
      </c>
      <c r="R256" s="25"/>
      <c r="S256" s="25">
        <f t="shared" si="77"/>
        <v>-60870.000000011001</v>
      </c>
      <c r="T256" s="25">
        <f t="shared" si="78"/>
        <v>0</v>
      </c>
      <c r="U256" s="25">
        <f t="shared" si="88"/>
        <v>0</v>
      </c>
      <c r="V256" s="25">
        <f t="shared" si="89"/>
        <v>148.6905503791894</v>
      </c>
      <c r="W256" s="6">
        <f t="shared" si="90"/>
        <v>86.60000000000133</v>
      </c>
      <c r="X256" s="6" t="str">
        <f t="shared" si="91"/>
        <v/>
      </c>
      <c r="Y256" s="4">
        <f t="shared" si="92"/>
        <v>27350.000000004075</v>
      </c>
      <c r="Z256" s="4">
        <f t="shared" si="93"/>
        <v>357.58007996766491</v>
      </c>
      <c r="AA256" s="6">
        <f t="shared" si="94"/>
        <v>86.60000000000133</v>
      </c>
      <c r="AB256" s="6">
        <f t="shared" si="79"/>
        <v>86.60000000000133</v>
      </c>
    </row>
    <row r="257" spans="2:28">
      <c r="B257" s="15">
        <v>236</v>
      </c>
      <c r="C257" s="71">
        <f t="shared" si="96"/>
        <v>86.500000000001336</v>
      </c>
      <c r="D257" s="25">
        <f t="shared" si="71"/>
        <v>87090.000000015149</v>
      </c>
      <c r="E257" s="25">
        <f t="shared" si="80"/>
        <v>-7500.000000001336</v>
      </c>
      <c r="F257" s="25"/>
      <c r="G257" s="25">
        <f t="shared" si="81"/>
        <v>-285000.00000011775</v>
      </c>
      <c r="H257" s="25">
        <f t="shared" si="82"/>
        <v>87090.000000015149</v>
      </c>
      <c r="I257" s="25">
        <f t="shared" si="75"/>
        <v>76000.000000013359</v>
      </c>
      <c r="J257" s="25">
        <f t="shared" si="76"/>
        <v>251560.00000004622</v>
      </c>
      <c r="K257" s="25">
        <f t="shared" si="74"/>
        <v>525.32121838361775</v>
      </c>
      <c r="L257" s="6">
        <f t="shared" si="83"/>
        <v>86.500000000001336</v>
      </c>
      <c r="M257" s="6">
        <f t="shared" si="84"/>
        <v>86.500000000001336</v>
      </c>
      <c r="N257" s="71">
        <f t="shared" si="95"/>
        <v>86.500000000001336</v>
      </c>
      <c r="O257" s="25">
        <f t="shared" si="85"/>
        <v>-60040.000000011052</v>
      </c>
      <c r="P257" s="25">
        <f t="shared" si="86"/>
        <v>0</v>
      </c>
      <c r="Q257" s="25">
        <f t="shared" si="87"/>
        <v>0</v>
      </c>
      <c r="R257" s="25"/>
      <c r="S257" s="25">
        <f t="shared" si="77"/>
        <v>-60040.000000011052</v>
      </c>
      <c r="T257" s="25">
        <f t="shared" si="78"/>
        <v>0</v>
      </c>
      <c r="U257" s="25">
        <f t="shared" si="88"/>
        <v>0</v>
      </c>
      <c r="V257" s="25">
        <f t="shared" si="89"/>
        <v>151.84447720808677</v>
      </c>
      <c r="W257" s="6">
        <f t="shared" si="90"/>
        <v>86.500000000001336</v>
      </c>
      <c r="X257" s="6" t="str">
        <f t="shared" si="91"/>
        <v/>
      </c>
      <c r="Y257" s="4">
        <f t="shared" si="92"/>
        <v>27050.000000004096</v>
      </c>
      <c r="Z257" s="4">
        <f t="shared" si="93"/>
        <v>356.73772406668121</v>
      </c>
      <c r="AA257" s="6">
        <f t="shared" si="94"/>
        <v>86.500000000001336</v>
      </c>
      <c r="AB257" s="6">
        <f t="shared" si="79"/>
        <v>86.500000000001336</v>
      </c>
    </row>
    <row r="258" spans="2:28">
      <c r="B258" s="15">
        <v>237</v>
      </c>
      <c r="C258" s="71">
        <f t="shared" si="96"/>
        <v>86.400000000001342</v>
      </c>
      <c r="D258" s="25">
        <f t="shared" si="71"/>
        <v>85960.000000015207</v>
      </c>
      <c r="E258" s="25">
        <f t="shared" si="80"/>
        <v>-7400.0000000013415</v>
      </c>
      <c r="F258" s="25"/>
      <c r="G258" s="25">
        <f t="shared" si="81"/>
        <v>-277500.00000011642</v>
      </c>
      <c r="H258" s="25">
        <f t="shared" si="82"/>
        <v>85960.000000015207</v>
      </c>
      <c r="I258" s="25">
        <f t="shared" si="75"/>
        <v>75000.000000013417</v>
      </c>
      <c r="J258" s="25">
        <f t="shared" si="76"/>
        <v>248100.00000004639</v>
      </c>
      <c r="K258" s="25">
        <f t="shared" si="74"/>
        <v>522.14834448991189</v>
      </c>
      <c r="L258" s="6">
        <f t="shared" si="83"/>
        <v>86.400000000001342</v>
      </c>
      <c r="M258" s="6">
        <f t="shared" si="84"/>
        <v>86.400000000001342</v>
      </c>
      <c r="N258" s="71">
        <f t="shared" si="95"/>
        <v>86.400000000001342</v>
      </c>
      <c r="O258" s="25">
        <f t="shared" si="85"/>
        <v>-59210.000000011096</v>
      </c>
      <c r="P258" s="25">
        <f t="shared" si="86"/>
        <v>0</v>
      </c>
      <c r="Q258" s="25">
        <f t="shared" si="87"/>
        <v>0</v>
      </c>
      <c r="R258" s="25"/>
      <c r="S258" s="25">
        <f t="shared" si="77"/>
        <v>-59210.000000011096</v>
      </c>
      <c r="T258" s="25">
        <f t="shared" si="78"/>
        <v>0</v>
      </c>
      <c r="U258" s="25">
        <f t="shared" si="88"/>
        <v>0</v>
      </c>
      <c r="V258" s="25">
        <f t="shared" si="89"/>
        <v>154.99840403698417</v>
      </c>
      <c r="W258" s="6">
        <f t="shared" si="90"/>
        <v>86.400000000001342</v>
      </c>
      <c r="X258" s="6" t="str">
        <f t="shared" si="91"/>
        <v/>
      </c>
      <c r="Y258" s="4">
        <f t="shared" si="92"/>
        <v>26750.000000004111</v>
      </c>
      <c r="Z258" s="4">
        <f t="shared" si="93"/>
        <v>355.89536816569728</v>
      </c>
      <c r="AA258" s="6">
        <f t="shared" si="94"/>
        <v>86.400000000001342</v>
      </c>
      <c r="AB258" s="6">
        <f t="shared" si="79"/>
        <v>86.400000000001342</v>
      </c>
    </row>
    <row r="259" spans="2:28">
      <c r="B259" s="15">
        <v>238</v>
      </c>
      <c r="C259" s="71">
        <f t="shared" si="96"/>
        <v>86.300000000001347</v>
      </c>
      <c r="D259" s="25">
        <f t="shared" si="71"/>
        <v>84830.00000001528</v>
      </c>
      <c r="E259" s="25">
        <f t="shared" si="80"/>
        <v>-7300.000000001347</v>
      </c>
      <c r="F259" s="25"/>
      <c r="G259" s="25">
        <f t="shared" si="81"/>
        <v>-270100.00000011502</v>
      </c>
      <c r="H259" s="25">
        <f t="shared" si="82"/>
        <v>84830.00000001528</v>
      </c>
      <c r="I259" s="25">
        <f t="shared" si="75"/>
        <v>74000.000000013475</v>
      </c>
      <c r="J259" s="25">
        <f t="shared" si="76"/>
        <v>244644.00000004654</v>
      </c>
      <c r="K259" s="25">
        <f t="shared" si="74"/>
        <v>518.97547059620615</v>
      </c>
      <c r="L259" s="6">
        <f t="shared" si="83"/>
        <v>86.300000000001347</v>
      </c>
      <c r="M259" s="6">
        <f t="shared" si="84"/>
        <v>86.300000000001347</v>
      </c>
      <c r="N259" s="71">
        <f t="shared" si="95"/>
        <v>86.300000000001347</v>
      </c>
      <c r="O259" s="25">
        <f t="shared" si="85"/>
        <v>-58380.000000011147</v>
      </c>
      <c r="P259" s="25">
        <f t="shared" si="86"/>
        <v>0</v>
      </c>
      <c r="Q259" s="25">
        <f t="shared" si="87"/>
        <v>0</v>
      </c>
      <c r="R259" s="25"/>
      <c r="S259" s="25">
        <f t="shared" si="77"/>
        <v>-58380.000000011147</v>
      </c>
      <c r="T259" s="25">
        <f t="shared" si="78"/>
        <v>0</v>
      </c>
      <c r="U259" s="25">
        <f t="shared" si="88"/>
        <v>0</v>
      </c>
      <c r="V259" s="25">
        <f t="shared" si="89"/>
        <v>158.15233086588154</v>
      </c>
      <c r="W259" s="6">
        <f t="shared" si="90"/>
        <v>86.300000000001347</v>
      </c>
      <c r="X259" s="6" t="str">
        <f t="shared" si="91"/>
        <v/>
      </c>
      <c r="Y259" s="4">
        <f t="shared" si="92"/>
        <v>26450.000000004133</v>
      </c>
      <c r="Z259" s="4">
        <f t="shared" si="93"/>
        <v>355.05301226471352</v>
      </c>
      <c r="AA259" s="6">
        <f t="shared" si="94"/>
        <v>86.300000000001347</v>
      </c>
      <c r="AB259" s="6">
        <f t="shared" si="79"/>
        <v>86.300000000001347</v>
      </c>
    </row>
    <row r="260" spans="2:28">
      <c r="B260" s="15">
        <v>239</v>
      </c>
      <c r="C260" s="71">
        <f t="shared" si="96"/>
        <v>86.200000000001353</v>
      </c>
      <c r="D260" s="25">
        <f t="shared" si="71"/>
        <v>83700.000000015338</v>
      </c>
      <c r="E260" s="25">
        <f t="shared" si="80"/>
        <v>-7200.0000000013533</v>
      </c>
      <c r="F260" s="25"/>
      <c r="G260" s="25">
        <f t="shared" si="81"/>
        <v>-262800.00000011368</v>
      </c>
      <c r="H260" s="25">
        <f t="shared" si="82"/>
        <v>83700.000000015338</v>
      </c>
      <c r="I260" s="25">
        <f t="shared" si="75"/>
        <v>73000.000000013533</v>
      </c>
      <c r="J260" s="25">
        <f t="shared" si="76"/>
        <v>241192.00000004668</v>
      </c>
      <c r="K260" s="25">
        <f t="shared" si="74"/>
        <v>515.80259670250041</v>
      </c>
      <c r="L260" s="6">
        <f t="shared" si="83"/>
        <v>86.200000000001353</v>
      </c>
      <c r="M260" s="6">
        <f t="shared" si="84"/>
        <v>86.200000000001353</v>
      </c>
      <c r="N260" s="71">
        <f t="shared" si="95"/>
        <v>86.200000000001353</v>
      </c>
      <c r="O260" s="25">
        <f t="shared" si="85"/>
        <v>-57550.00000001119</v>
      </c>
      <c r="P260" s="25">
        <f t="shared" si="86"/>
        <v>0</v>
      </c>
      <c r="Q260" s="25">
        <f t="shared" si="87"/>
        <v>0</v>
      </c>
      <c r="R260" s="25"/>
      <c r="S260" s="25">
        <f t="shared" si="77"/>
        <v>-57550.00000001119</v>
      </c>
      <c r="T260" s="25">
        <f t="shared" si="78"/>
        <v>0</v>
      </c>
      <c r="U260" s="25">
        <f t="shared" si="88"/>
        <v>0</v>
      </c>
      <c r="V260" s="25">
        <f t="shared" si="89"/>
        <v>161.30625769477896</v>
      </c>
      <c r="W260" s="6">
        <f t="shared" si="90"/>
        <v>86.200000000001353</v>
      </c>
      <c r="X260" s="6" t="str">
        <f t="shared" si="91"/>
        <v/>
      </c>
      <c r="Y260" s="4">
        <f t="shared" si="92"/>
        <v>26150.000000004147</v>
      </c>
      <c r="Z260" s="4">
        <f t="shared" si="93"/>
        <v>354.2106563637297</v>
      </c>
      <c r="AA260" s="6">
        <f t="shared" si="94"/>
        <v>86.200000000001353</v>
      </c>
      <c r="AB260" s="6">
        <f t="shared" si="79"/>
        <v>86.200000000001353</v>
      </c>
    </row>
    <row r="261" spans="2:28">
      <c r="B261" s="15">
        <v>240</v>
      </c>
      <c r="C261" s="71">
        <f t="shared" si="96"/>
        <v>86.100000000001359</v>
      </c>
      <c r="D261" s="25">
        <f t="shared" si="71"/>
        <v>82570.000000015396</v>
      </c>
      <c r="E261" s="25">
        <f t="shared" si="80"/>
        <v>-7100.0000000013588</v>
      </c>
      <c r="F261" s="25"/>
      <c r="G261" s="25">
        <f t="shared" si="81"/>
        <v>-255600.00000011234</v>
      </c>
      <c r="H261" s="25">
        <f t="shared" si="82"/>
        <v>82570.000000015396</v>
      </c>
      <c r="I261" s="25">
        <f t="shared" si="75"/>
        <v>72000.000000013591</v>
      </c>
      <c r="J261" s="25">
        <f t="shared" si="76"/>
        <v>237744.00000004683</v>
      </c>
      <c r="K261" s="25">
        <f t="shared" si="74"/>
        <v>512.62972280879467</v>
      </c>
      <c r="L261" s="6">
        <f t="shared" si="83"/>
        <v>86.100000000001359</v>
      </c>
      <c r="M261" s="6">
        <f t="shared" si="84"/>
        <v>86.100000000001359</v>
      </c>
      <c r="N261" s="71">
        <f t="shared" si="95"/>
        <v>86.100000000001359</v>
      </c>
      <c r="O261" s="25">
        <f t="shared" si="85"/>
        <v>-56720.000000011241</v>
      </c>
      <c r="P261" s="25">
        <f t="shared" si="86"/>
        <v>0</v>
      </c>
      <c r="Q261" s="25">
        <f t="shared" si="87"/>
        <v>0</v>
      </c>
      <c r="R261" s="25"/>
      <c r="S261" s="25">
        <f t="shared" si="77"/>
        <v>-56720.000000011241</v>
      </c>
      <c r="T261" s="25">
        <f t="shared" si="78"/>
        <v>0</v>
      </c>
      <c r="U261" s="25">
        <f t="shared" si="88"/>
        <v>0</v>
      </c>
      <c r="V261" s="25">
        <f t="shared" si="89"/>
        <v>164.46018452367633</v>
      </c>
      <c r="W261" s="6">
        <f t="shared" si="90"/>
        <v>86.100000000001359</v>
      </c>
      <c r="X261" s="6" t="str">
        <f t="shared" si="91"/>
        <v/>
      </c>
      <c r="Y261" s="4">
        <f t="shared" si="92"/>
        <v>25850.000000004155</v>
      </c>
      <c r="Z261" s="4">
        <f t="shared" si="93"/>
        <v>353.36830046274582</v>
      </c>
      <c r="AA261" s="6">
        <f t="shared" si="94"/>
        <v>86.100000000001359</v>
      </c>
      <c r="AB261" s="6">
        <f t="shared" si="79"/>
        <v>86.100000000001359</v>
      </c>
    </row>
    <row r="262" spans="2:28">
      <c r="B262" s="15">
        <v>241</v>
      </c>
      <c r="C262" s="71">
        <f t="shared" si="96"/>
        <v>86.000000000001364</v>
      </c>
      <c r="D262" s="25">
        <f t="shared" si="71"/>
        <v>81440.000000015469</v>
      </c>
      <c r="E262" s="25">
        <f t="shared" si="80"/>
        <v>-7000.0000000013642</v>
      </c>
      <c r="F262" s="25"/>
      <c r="G262" s="25">
        <f t="shared" si="81"/>
        <v>-248500.000000111</v>
      </c>
      <c r="H262" s="25">
        <f t="shared" si="82"/>
        <v>81440.000000015469</v>
      </c>
      <c r="I262" s="25">
        <f t="shared" si="75"/>
        <v>71000.00000001365</v>
      </c>
      <c r="J262" s="25">
        <f t="shared" si="76"/>
        <v>234300.00000004697</v>
      </c>
      <c r="K262" s="25">
        <f t="shared" si="74"/>
        <v>509.45684891508904</v>
      </c>
      <c r="L262" s="6">
        <f t="shared" si="83"/>
        <v>86.000000000001364</v>
      </c>
      <c r="M262" s="6">
        <f t="shared" si="84"/>
        <v>86.000000000001364</v>
      </c>
      <c r="N262" s="71">
        <f t="shared" si="95"/>
        <v>86.000000000001364</v>
      </c>
      <c r="O262" s="25">
        <f t="shared" si="85"/>
        <v>-55890.000000011285</v>
      </c>
      <c r="P262" s="25">
        <f t="shared" si="86"/>
        <v>0</v>
      </c>
      <c r="Q262" s="25">
        <f t="shared" si="87"/>
        <v>0</v>
      </c>
      <c r="R262" s="25"/>
      <c r="S262" s="25">
        <f t="shared" si="77"/>
        <v>-55890.000000011285</v>
      </c>
      <c r="T262" s="25">
        <f t="shared" si="78"/>
        <v>0</v>
      </c>
      <c r="U262" s="25">
        <f t="shared" si="88"/>
        <v>0</v>
      </c>
      <c r="V262" s="25">
        <f t="shared" si="89"/>
        <v>167.61411135257373</v>
      </c>
      <c r="W262" s="6">
        <f t="shared" si="90"/>
        <v>86.000000000001364</v>
      </c>
      <c r="X262" s="6" t="str">
        <f t="shared" si="91"/>
        <v/>
      </c>
      <c r="Y262" s="4">
        <f t="shared" si="92"/>
        <v>25550.000000004184</v>
      </c>
      <c r="Z262" s="4">
        <f t="shared" si="93"/>
        <v>352.52594456176206</v>
      </c>
      <c r="AA262" s="6">
        <f t="shared" si="94"/>
        <v>86.000000000001364</v>
      </c>
      <c r="AB262" s="6">
        <f t="shared" si="79"/>
        <v>86.000000000001364</v>
      </c>
    </row>
    <row r="263" spans="2:28">
      <c r="B263" s="15">
        <v>242</v>
      </c>
      <c r="C263" s="71">
        <f t="shared" si="96"/>
        <v>85.90000000000137</v>
      </c>
      <c r="D263" s="25">
        <f t="shared" si="71"/>
        <v>80310.000000015527</v>
      </c>
      <c r="E263" s="25">
        <f t="shared" si="80"/>
        <v>-6900.0000000013697</v>
      </c>
      <c r="F263" s="25"/>
      <c r="G263" s="25">
        <f t="shared" si="81"/>
        <v>-241500.00000010966</v>
      </c>
      <c r="H263" s="25">
        <f t="shared" si="82"/>
        <v>80310.000000015527</v>
      </c>
      <c r="I263" s="25">
        <f t="shared" si="75"/>
        <v>70000.000000013693</v>
      </c>
      <c r="J263" s="25">
        <f t="shared" si="76"/>
        <v>230860.00000004709</v>
      </c>
      <c r="K263" s="25">
        <f t="shared" si="74"/>
        <v>506.2839750213833</v>
      </c>
      <c r="L263" s="6">
        <f t="shared" si="83"/>
        <v>85.90000000000137</v>
      </c>
      <c r="M263" s="6">
        <f t="shared" si="84"/>
        <v>85.90000000000137</v>
      </c>
      <c r="N263" s="71">
        <f t="shared" si="95"/>
        <v>85.90000000000137</v>
      </c>
      <c r="O263" s="25">
        <f t="shared" si="85"/>
        <v>-55060.000000011336</v>
      </c>
      <c r="P263" s="25">
        <f t="shared" si="86"/>
        <v>0</v>
      </c>
      <c r="Q263" s="25">
        <f t="shared" si="87"/>
        <v>0</v>
      </c>
      <c r="R263" s="25"/>
      <c r="S263" s="25">
        <f t="shared" si="77"/>
        <v>-55060.000000011336</v>
      </c>
      <c r="T263" s="25">
        <f t="shared" si="78"/>
        <v>0</v>
      </c>
      <c r="U263" s="25">
        <f t="shared" si="88"/>
        <v>0</v>
      </c>
      <c r="V263" s="25">
        <f t="shared" si="89"/>
        <v>170.7680381814711</v>
      </c>
      <c r="W263" s="6">
        <f t="shared" si="90"/>
        <v>85.90000000000137</v>
      </c>
      <c r="X263" s="6" t="str">
        <f t="shared" si="91"/>
        <v/>
      </c>
      <c r="Y263" s="4">
        <f t="shared" si="92"/>
        <v>25250.000000004191</v>
      </c>
      <c r="Z263" s="4">
        <f t="shared" si="93"/>
        <v>351.68358866077818</v>
      </c>
      <c r="AA263" s="6">
        <f t="shared" si="94"/>
        <v>85.90000000000137</v>
      </c>
      <c r="AB263" s="6">
        <f t="shared" si="79"/>
        <v>85.90000000000137</v>
      </c>
    </row>
    <row r="264" spans="2:28">
      <c r="B264" s="15">
        <v>243</v>
      </c>
      <c r="C264" s="71">
        <f t="shared" si="96"/>
        <v>85.800000000001376</v>
      </c>
      <c r="D264" s="25">
        <f t="shared" si="71"/>
        <v>79180.0000000156</v>
      </c>
      <c r="E264" s="25">
        <f t="shared" si="80"/>
        <v>-6800.0000000013752</v>
      </c>
      <c r="F264" s="25"/>
      <c r="G264" s="25">
        <f t="shared" si="81"/>
        <v>-234600.00000010827</v>
      </c>
      <c r="H264" s="25">
        <f t="shared" si="82"/>
        <v>79180.0000000156</v>
      </c>
      <c r="I264" s="25">
        <f t="shared" si="75"/>
        <v>69000.000000013752</v>
      </c>
      <c r="J264" s="25">
        <f t="shared" si="76"/>
        <v>227424.00000004724</v>
      </c>
      <c r="K264" s="25">
        <f t="shared" si="74"/>
        <v>503.1111011276775</v>
      </c>
      <c r="L264" s="6">
        <f t="shared" si="83"/>
        <v>85.800000000001376</v>
      </c>
      <c r="M264" s="6">
        <f t="shared" si="84"/>
        <v>85.800000000001376</v>
      </c>
      <c r="N264" s="71">
        <f t="shared" si="95"/>
        <v>85.800000000001376</v>
      </c>
      <c r="O264" s="25">
        <f t="shared" si="85"/>
        <v>-54230.00000001138</v>
      </c>
      <c r="P264" s="25">
        <f t="shared" si="86"/>
        <v>0</v>
      </c>
      <c r="Q264" s="25">
        <f t="shared" si="87"/>
        <v>0</v>
      </c>
      <c r="R264" s="25"/>
      <c r="S264" s="25">
        <f t="shared" si="77"/>
        <v>-54230.00000001138</v>
      </c>
      <c r="T264" s="25">
        <f t="shared" si="78"/>
        <v>0</v>
      </c>
      <c r="U264" s="25">
        <f t="shared" si="88"/>
        <v>0</v>
      </c>
      <c r="V264" s="25">
        <f t="shared" si="89"/>
        <v>173.92196501036852</v>
      </c>
      <c r="W264" s="6">
        <f t="shared" si="90"/>
        <v>85.800000000001376</v>
      </c>
      <c r="X264" s="6" t="str">
        <f t="shared" si="91"/>
        <v/>
      </c>
      <c r="Y264" s="4">
        <f t="shared" si="92"/>
        <v>24950.00000000422</v>
      </c>
      <c r="Z264" s="4">
        <f t="shared" si="93"/>
        <v>350.84123275979437</v>
      </c>
      <c r="AA264" s="6">
        <f t="shared" si="94"/>
        <v>85.800000000001376</v>
      </c>
      <c r="AB264" s="6">
        <f t="shared" si="79"/>
        <v>85.800000000001376</v>
      </c>
    </row>
    <row r="265" spans="2:28">
      <c r="B265" s="15">
        <v>244</v>
      </c>
      <c r="C265" s="71">
        <f t="shared" si="96"/>
        <v>85.700000000001381</v>
      </c>
      <c r="D265" s="25">
        <f t="shared" si="71"/>
        <v>78050.000000015658</v>
      </c>
      <c r="E265" s="25">
        <f t="shared" si="80"/>
        <v>-6700.0000000013815</v>
      </c>
      <c r="F265" s="25"/>
      <c r="G265" s="25">
        <f t="shared" si="81"/>
        <v>-227800.00000010687</v>
      </c>
      <c r="H265" s="25">
        <f t="shared" si="82"/>
        <v>78050.000000015658</v>
      </c>
      <c r="I265" s="25">
        <f t="shared" si="75"/>
        <v>68000.00000001381</v>
      </c>
      <c r="J265" s="25">
        <f t="shared" si="76"/>
        <v>223992.00000004738</v>
      </c>
      <c r="K265" s="25">
        <f t="shared" si="74"/>
        <v>499.93822723397176</v>
      </c>
      <c r="L265" s="6">
        <f t="shared" si="83"/>
        <v>85.700000000001381</v>
      </c>
      <c r="M265" s="6">
        <f t="shared" si="84"/>
        <v>85.700000000001381</v>
      </c>
      <c r="N265" s="71">
        <f t="shared" si="95"/>
        <v>85.700000000001381</v>
      </c>
      <c r="O265" s="25">
        <f t="shared" si="85"/>
        <v>-53400.000000011431</v>
      </c>
      <c r="P265" s="25">
        <f t="shared" si="86"/>
        <v>0</v>
      </c>
      <c r="Q265" s="25">
        <f t="shared" si="87"/>
        <v>0</v>
      </c>
      <c r="R265" s="25"/>
      <c r="S265" s="25">
        <f t="shared" si="77"/>
        <v>-53400.000000011431</v>
      </c>
      <c r="T265" s="25">
        <f t="shared" si="78"/>
        <v>0</v>
      </c>
      <c r="U265" s="25">
        <f t="shared" si="88"/>
        <v>0</v>
      </c>
      <c r="V265" s="25">
        <f t="shared" si="89"/>
        <v>177.07589183926589</v>
      </c>
      <c r="W265" s="6">
        <f t="shared" si="90"/>
        <v>85.700000000001381</v>
      </c>
      <c r="X265" s="6" t="str">
        <f t="shared" si="91"/>
        <v/>
      </c>
      <c r="Y265" s="4">
        <f t="shared" si="92"/>
        <v>24650.000000004227</v>
      </c>
      <c r="Z265" s="4">
        <f t="shared" si="93"/>
        <v>349.99887685881055</v>
      </c>
      <c r="AA265" s="6">
        <f t="shared" si="94"/>
        <v>85.700000000001381</v>
      </c>
      <c r="AB265" s="6">
        <f t="shared" si="79"/>
        <v>85.700000000001381</v>
      </c>
    </row>
    <row r="266" spans="2:28">
      <c r="B266" s="15">
        <v>245</v>
      </c>
      <c r="C266" s="71">
        <f t="shared" si="96"/>
        <v>85.600000000001387</v>
      </c>
      <c r="D266" s="25">
        <f t="shared" si="71"/>
        <v>76920.000000015716</v>
      </c>
      <c r="E266" s="25">
        <f t="shared" si="80"/>
        <v>-6600.000000001387</v>
      </c>
      <c r="F266" s="25"/>
      <c r="G266" s="25">
        <f t="shared" si="81"/>
        <v>-221100.00000010553</v>
      </c>
      <c r="H266" s="25">
        <f t="shared" si="82"/>
        <v>76920.000000015716</v>
      </c>
      <c r="I266" s="25">
        <f t="shared" si="75"/>
        <v>67000.000000013868</v>
      </c>
      <c r="J266" s="25">
        <f t="shared" si="76"/>
        <v>220564.0000000475</v>
      </c>
      <c r="K266" s="25">
        <f t="shared" si="74"/>
        <v>496.76535334026602</v>
      </c>
      <c r="L266" s="6">
        <f t="shared" si="83"/>
        <v>85.600000000001387</v>
      </c>
      <c r="M266" s="6">
        <f t="shared" si="84"/>
        <v>85.600000000001387</v>
      </c>
      <c r="N266" s="71">
        <f t="shared" si="95"/>
        <v>85.600000000001387</v>
      </c>
      <c r="O266" s="25">
        <f t="shared" si="85"/>
        <v>-52570.000000011474</v>
      </c>
      <c r="P266" s="25">
        <f t="shared" si="86"/>
        <v>0</v>
      </c>
      <c r="Q266" s="25">
        <f t="shared" si="87"/>
        <v>0</v>
      </c>
      <c r="R266" s="25"/>
      <c r="S266" s="25">
        <f t="shared" si="77"/>
        <v>-52570.000000011474</v>
      </c>
      <c r="T266" s="25">
        <f t="shared" si="78"/>
        <v>0</v>
      </c>
      <c r="U266" s="25">
        <f t="shared" si="88"/>
        <v>0</v>
      </c>
      <c r="V266" s="25">
        <f t="shared" si="89"/>
        <v>180.22981866816329</v>
      </c>
      <c r="W266" s="6">
        <f t="shared" si="90"/>
        <v>85.600000000001387</v>
      </c>
      <c r="X266" s="6" t="str">
        <f t="shared" si="91"/>
        <v/>
      </c>
      <c r="Y266" s="4">
        <f t="shared" si="92"/>
        <v>24350.000000004242</v>
      </c>
      <c r="Z266" s="4">
        <f t="shared" si="93"/>
        <v>349.15652095782673</v>
      </c>
      <c r="AA266" s="6">
        <f t="shared" si="94"/>
        <v>85.600000000001387</v>
      </c>
      <c r="AB266" s="6">
        <f t="shared" si="79"/>
        <v>85.600000000001387</v>
      </c>
    </row>
    <row r="267" spans="2:28">
      <c r="B267" s="15">
        <v>246</v>
      </c>
      <c r="C267" s="71">
        <f t="shared" si="96"/>
        <v>85.500000000001393</v>
      </c>
      <c r="D267" s="25">
        <f t="shared" si="71"/>
        <v>75790.000000015789</v>
      </c>
      <c r="E267" s="25">
        <f t="shared" si="80"/>
        <v>-6500.0000000013924</v>
      </c>
      <c r="F267" s="25"/>
      <c r="G267" s="25">
        <f t="shared" si="81"/>
        <v>-214500.00000010413</v>
      </c>
      <c r="H267" s="25">
        <f t="shared" si="82"/>
        <v>75790.000000015789</v>
      </c>
      <c r="I267" s="25">
        <f t="shared" si="75"/>
        <v>66000.000000013926</v>
      </c>
      <c r="J267" s="25">
        <f t="shared" si="76"/>
        <v>217140.00000004764</v>
      </c>
      <c r="K267" s="25">
        <f t="shared" si="74"/>
        <v>493.59247944656028</v>
      </c>
      <c r="L267" s="6">
        <f t="shared" si="83"/>
        <v>85.500000000001393</v>
      </c>
      <c r="M267" s="6">
        <f t="shared" si="84"/>
        <v>85.500000000001393</v>
      </c>
      <c r="N267" s="71">
        <f t="shared" si="95"/>
        <v>85.500000000001393</v>
      </c>
      <c r="O267" s="25">
        <f t="shared" si="85"/>
        <v>-51740.000000011518</v>
      </c>
      <c r="P267" s="25">
        <f t="shared" si="86"/>
        <v>0</v>
      </c>
      <c r="Q267" s="25">
        <f t="shared" si="87"/>
        <v>0</v>
      </c>
      <c r="R267" s="25"/>
      <c r="S267" s="25">
        <f t="shared" si="77"/>
        <v>-51740.000000011518</v>
      </c>
      <c r="T267" s="25">
        <f t="shared" si="78"/>
        <v>0</v>
      </c>
      <c r="U267" s="25">
        <f t="shared" si="88"/>
        <v>0</v>
      </c>
      <c r="V267" s="25">
        <f t="shared" si="89"/>
        <v>183.38374549706069</v>
      </c>
      <c r="W267" s="6">
        <f t="shared" si="90"/>
        <v>85.500000000001393</v>
      </c>
      <c r="X267" s="6" t="str">
        <f t="shared" si="91"/>
        <v/>
      </c>
      <c r="Y267" s="4">
        <f t="shared" si="92"/>
        <v>24050.000000004271</v>
      </c>
      <c r="Z267" s="4">
        <f t="shared" si="93"/>
        <v>348.31416505684297</v>
      </c>
      <c r="AA267" s="6">
        <f t="shared" si="94"/>
        <v>85.500000000001393</v>
      </c>
      <c r="AB267" s="6">
        <f t="shared" si="79"/>
        <v>85.500000000001393</v>
      </c>
    </row>
    <row r="268" spans="2:28">
      <c r="B268" s="15">
        <v>247</v>
      </c>
      <c r="C268" s="71">
        <f t="shared" si="96"/>
        <v>85.400000000001398</v>
      </c>
      <c r="D268" s="25">
        <f t="shared" si="71"/>
        <v>74660.000000015847</v>
      </c>
      <c r="E268" s="25">
        <f t="shared" si="80"/>
        <v>-6400.0000000013988</v>
      </c>
      <c r="F268" s="25"/>
      <c r="G268" s="25">
        <f t="shared" si="81"/>
        <v>-208000.00000010268</v>
      </c>
      <c r="H268" s="25">
        <f t="shared" si="82"/>
        <v>74660.000000015847</v>
      </c>
      <c r="I268" s="25">
        <f t="shared" si="75"/>
        <v>65000.000000013984</v>
      </c>
      <c r="J268" s="25">
        <f t="shared" si="76"/>
        <v>213720.00000004779</v>
      </c>
      <c r="K268" s="25">
        <f t="shared" si="74"/>
        <v>490.41960555285453</v>
      </c>
      <c r="L268" s="6">
        <f t="shared" si="83"/>
        <v>85.400000000001398</v>
      </c>
      <c r="M268" s="6">
        <f t="shared" si="84"/>
        <v>85.400000000001398</v>
      </c>
      <c r="N268" s="71">
        <f t="shared" si="95"/>
        <v>85.400000000001398</v>
      </c>
      <c r="O268" s="25">
        <f t="shared" si="85"/>
        <v>-50910.000000011569</v>
      </c>
      <c r="P268" s="25">
        <f t="shared" si="86"/>
        <v>0</v>
      </c>
      <c r="Q268" s="25">
        <f t="shared" si="87"/>
        <v>0</v>
      </c>
      <c r="R268" s="25"/>
      <c r="S268" s="25">
        <f t="shared" si="77"/>
        <v>-50910.000000011569</v>
      </c>
      <c r="T268" s="25">
        <f t="shared" si="78"/>
        <v>0</v>
      </c>
      <c r="U268" s="25">
        <f t="shared" si="88"/>
        <v>0</v>
      </c>
      <c r="V268" s="25">
        <f t="shared" si="89"/>
        <v>186.53767232595806</v>
      </c>
      <c r="W268" s="6">
        <f t="shared" si="90"/>
        <v>85.400000000001398</v>
      </c>
      <c r="X268" s="6" t="str">
        <f t="shared" si="91"/>
        <v/>
      </c>
      <c r="Y268" s="4">
        <f t="shared" si="92"/>
        <v>23750.000000004278</v>
      </c>
      <c r="Z268" s="4">
        <f t="shared" si="93"/>
        <v>347.47180915585909</v>
      </c>
      <c r="AA268" s="6">
        <f t="shared" si="94"/>
        <v>85.400000000001398</v>
      </c>
      <c r="AB268" s="6">
        <f t="shared" si="79"/>
        <v>85.400000000001398</v>
      </c>
    </row>
    <row r="269" spans="2:28">
      <c r="B269" s="15">
        <v>248</v>
      </c>
      <c r="C269" s="71">
        <f t="shared" si="96"/>
        <v>85.300000000001404</v>
      </c>
      <c r="D269" s="25">
        <f t="shared" si="71"/>
        <v>73530.00000001592</v>
      </c>
      <c r="E269" s="25">
        <f t="shared" si="80"/>
        <v>-6300.0000000014043</v>
      </c>
      <c r="F269" s="25"/>
      <c r="G269" s="25">
        <f t="shared" si="81"/>
        <v>-201600.00000010134</v>
      </c>
      <c r="H269" s="25">
        <f t="shared" si="82"/>
        <v>73530.00000001592</v>
      </c>
      <c r="I269" s="25">
        <f t="shared" si="75"/>
        <v>64000.000000014043</v>
      </c>
      <c r="J269" s="25">
        <f t="shared" si="76"/>
        <v>210304.00000004793</v>
      </c>
      <c r="K269" s="25">
        <f t="shared" si="74"/>
        <v>487.24673165914885</v>
      </c>
      <c r="L269" s="6">
        <f t="shared" si="83"/>
        <v>85.300000000001404</v>
      </c>
      <c r="M269" s="6">
        <f t="shared" si="84"/>
        <v>85.300000000001404</v>
      </c>
      <c r="N269" s="71">
        <f t="shared" si="95"/>
        <v>85.300000000001404</v>
      </c>
      <c r="O269" s="25">
        <f t="shared" si="85"/>
        <v>-50080.000000011612</v>
      </c>
      <c r="P269" s="25">
        <f t="shared" si="86"/>
        <v>0</v>
      </c>
      <c r="Q269" s="25">
        <f t="shared" si="87"/>
        <v>0</v>
      </c>
      <c r="R269" s="25"/>
      <c r="S269" s="25">
        <f t="shared" si="77"/>
        <v>-50080.000000011612</v>
      </c>
      <c r="T269" s="25">
        <f t="shared" si="78"/>
        <v>0</v>
      </c>
      <c r="U269" s="25">
        <f t="shared" si="88"/>
        <v>0</v>
      </c>
      <c r="V269" s="25">
        <f t="shared" si="89"/>
        <v>189.69159915485548</v>
      </c>
      <c r="W269" s="6">
        <f t="shared" si="90"/>
        <v>85.300000000001404</v>
      </c>
      <c r="X269" s="6" t="str">
        <f t="shared" si="91"/>
        <v/>
      </c>
      <c r="Y269" s="4">
        <f t="shared" si="92"/>
        <v>23450.000000004307</v>
      </c>
      <c r="Z269" s="4">
        <f t="shared" si="93"/>
        <v>346.62945325487527</v>
      </c>
      <c r="AA269" s="6">
        <f t="shared" si="94"/>
        <v>85.300000000001404</v>
      </c>
      <c r="AB269" s="6">
        <f t="shared" si="79"/>
        <v>85.300000000001404</v>
      </c>
    </row>
    <row r="270" spans="2:28">
      <c r="B270" s="15">
        <v>249</v>
      </c>
      <c r="C270" s="71">
        <f t="shared" si="96"/>
        <v>85.20000000000141</v>
      </c>
      <c r="D270" s="25">
        <f t="shared" si="71"/>
        <v>72400.000000015978</v>
      </c>
      <c r="E270" s="25">
        <f t="shared" si="80"/>
        <v>-6200.0000000014097</v>
      </c>
      <c r="F270" s="25"/>
      <c r="G270" s="25">
        <f t="shared" si="81"/>
        <v>-195300.00000009994</v>
      </c>
      <c r="H270" s="25">
        <f t="shared" si="82"/>
        <v>72400.000000015978</v>
      </c>
      <c r="I270" s="25">
        <f t="shared" si="75"/>
        <v>63000.000000014101</v>
      </c>
      <c r="J270" s="25">
        <f t="shared" si="76"/>
        <v>206892.00000004808</v>
      </c>
      <c r="K270" s="25">
        <f t="shared" si="74"/>
        <v>484.07385776544311</v>
      </c>
      <c r="L270" s="6">
        <f t="shared" si="83"/>
        <v>85.20000000000141</v>
      </c>
      <c r="M270" s="6">
        <f t="shared" si="84"/>
        <v>85.20000000000141</v>
      </c>
      <c r="N270" s="71">
        <f t="shared" si="95"/>
        <v>85.20000000000141</v>
      </c>
      <c r="O270" s="25">
        <f t="shared" si="85"/>
        <v>-49250.000000011663</v>
      </c>
      <c r="P270" s="25">
        <f t="shared" si="86"/>
        <v>0</v>
      </c>
      <c r="Q270" s="25">
        <f t="shared" si="87"/>
        <v>0</v>
      </c>
      <c r="R270" s="25"/>
      <c r="S270" s="25">
        <f t="shared" si="77"/>
        <v>-49250.000000011663</v>
      </c>
      <c r="T270" s="25">
        <f t="shared" si="78"/>
        <v>0</v>
      </c>
      <c r="U270" s="25">
        <f t="shared" si="88"/>
        <v>0</v>
      </c>
      <c r="V270" s="25">
        <f t="shared" si="89"/>
        <v>192.84552598375285</v>
      </c>
      <c r="W270" s="6">
        <f t="shared" si="90"/>
        <v>85.20000000000141</v>
      </c>
      <c r="X270" s="6" t="str">
        <f t="shared" si="91"/>
        <v/>
      </c>
      <c r="Y270" s="4">
        <f t="shared" si="92"/>
        <v>23150.000000004315</v>
      </c>
      <c r="Z270" s="4">
        <f t="shared" si="93"/>
        <v>345.7870973538914</v>
      </c>
      <c r="AA270" s="6">
        <f t="shared" si="94"/>
        <v>85.20000000000141</v>
      </c>
      <c r="AB270" s="6">
        <f t="shared" si="79"/>
        <v>85.20000000000141</v>
      </c>
    </row>
    <row r="271" spans="2:28">
      <c r="B271" s="15">
        <v>250</v>
      </c>
      <c r="C271" s="71">
        <f t="shared" si="96"/>
        <v>85.100000000001415</v>
      </c>
      <c r="D271" s="25">
        <f t="shared" si="71"/>
        <v>71270.000000016051</v>
      </c>
      <c r="E271" s="25">
        <f t="shared" si="80"/>
        <v>-6100.0000000014152</v>
      </c>
      <c r="F271" s="25"/>
      <c r="G271" s="25">
        <f t="shared" si="81"/>
        <v>-189100.00000009849</v>
      </c>
      <c r="H271" s="25">
        <f t="shared" si="82"/>
        <v>71270.000000016051</v>
      </c>
      <c r="I271" s="25">
        <f t="shared" si="75"/>
        <v>62000.000000014152</v>
      </c>
      <c r="J271" s="25">
        <f t="shared" si="76"/>
        <v>203484.0000000482</v>
      </c>
      <c r="K271" s="25">
        <f t="shared" si="74"/>
        <v>480.90098387173742</v>
      </c>
      <c r="L271" s="6">
        <f t="shared" si="83"/>
        <v>85.100000000001415</v>
      </c>
      <c r="M271" s="6">
        <f t="shared" si="84"/>
        <v>85.100000000001415</v>
      </c>
      <c r="N271" s="71">
        <f t="shared" si="95"/>
        <v>85.100000000001415</v>
      </c>
      <c r="O271" s="25">
        <f t="shared" si="85"/>
        <v>-48420.000000011707</v>
      </c>
      <c r="P271" s="25">
        <f t="shared" si="86"/>
        <v>0</v>
      </c>
      <c r="Q271" s="25">
        <f t="shared" si="87"/>
        <v>0</v>
      </c>
      <c r="R271" s="25"/>
      <c r="S271" s="25">
        <f t="shared" si="77"/>
        <v>-48420.000000011707</v>
      </c>
      <c r="T271" s="25">
        <f t="shared" si="78"/>
        <v>0</v>
      </c>
      <c r="U271" s="25">
        <f t="shared" si="88"/>
        <v>0</v>
      </c>
      <c r="V271" s="25">
        <f t="shared" si="89"/>
        <v>195.99945281265025</v>
      </c>
      <c r="W271" s="6">
        <f t="shared" si="90"/>
        <v>85.100000000001415</v>
      </c>
      <c r="X271" s="6" t="str">
        <f t="shared" si="91"/>
        <v/>
      </c>
      <c r="Y271" s="4">
        <f t="shared" si="92"/>
        <v>22850.000000004344</v>
      </c>
      <c r="Z271" s="4">
        <f t="shared" si="93"/>
        <v>344.94474145290764</v>
      </c>
      <c r="AA271" s="6">
        <f t="shared" si="94"/>
        <v>85.100000000001415</v>
      </c>
      <c r="AB271" s="6">
        <f t="shared" si="79"/>
        <v>85.100000000001415</v>
      </c>
    </row>
    <row r="272" spans="2:28">
      <c r="B272" s="15">
        <v>251</v>
      </c>
      <c r="C272" s="71">
        <f t="shared" si="96"/>
        <v>85.000000000001421</v>
      </c>
      <c r="D272" s="25">
        <f t="shared" si="71"/>
        <v>70140.000000016109</v>
      </c>
      <c r="E272" s="25">
        <f t="shared" si="80"/>
        <v>-6000.0000000014206</v>
      </c>
      <c r="F272" s="25"/>
      <c r="G272" s="25">
        <f t="shared" si="81"/>
        <v>-183000.00000009709</v>
      </c>
      <c r="H272" s="25">
        <f t="shared" si="82"/>
        <v>70140.000000016109</v>
      </c>
      <c r="I272" s="25">
        <f t="shared" si="75"/>
        <v>61000.00000001421</v>
      </c>
      <c r="J272" s="25">
        <f t="shared" si="76"/>
        <v>200080.00000004834</v>
      </c>
      <c r="K272" s="25">
        <f t="shared" si="74"/>
        <v>477.72810997803168</v>
      </c>
      <c r="L272" s="6">
        <f t="shared" si="83"/>
        <v>85.000000000001421</v>
      </c>
      <c r="M272" s="6">
        <f t="shared" si="84"/>
        <v>85.000000000001421</v>
      </c>
      <c r="N272" s="71">
        <f t="shared" si="95"/>
        <v>85.000000000001421</v>
      </c>
      <c r="O272" s="25">
        <f t="shared" si="85"/>
        <v>-47590.000000011758</v>
      </c>
      <c r="P272" s="25">
        <f t="shared" si="86"/>
        <v>0</v>
      </c>
      <c r="Q272" s="25">
        <f t="shared" si="87"/>
        <v>0</v>
      </c>
      <c r="R272" s="25"/>
      <c r="S272" s="25">
        <f t="shared" si="77"/>
        <v>-47590.000000011758</v>
      </c>
      <c r="T272" s="25">
        <f t="shared" si="78"/>
        <v>0</v>
      </c>
      <c r="U272" s="25">
        <f t="shared" si="88"/>
        <v>0</v>
      </c>
      <c r="V272" s="25">
        <f t="shared" si="89"/>
        <v>199.15337964154762</v>
      </c>
      <c r="W272" s="6">
        <f t="shared" si="90"/>
        <v>85.000000000001421</v>
      </c>
      <c r="X272" s="6" t="str">
        <f t="shared" si="91"/>
        <v/>
      </c>
      <c r="Y272" s="4">
        <f t="shared" si="92"/>
        <v>22550.000000004351</v>
      </c>
      <c r="Z272" s="4">
        <f t="shared" si="93"/>
        <v>344.10238555192382</v>
      </c>
      <c r="AA272" s="6">
        <f t="shared" si="94"/>
        <v>85.000000000001421</v>
      </c>
      <c r="AB272" s="6">
        <f t="shared" si="79"/>
        <v>85.000000000001421</v>
      </c>
    </row>
    <row r="273" spans="2:28">
      <c r="B273" s="15">
        <v>252</v>
      </c>
      <c r="C273" s="71">
        <f t="shared" si="96"/>
        <v>84.900000000001427</v>
      </c>
      <c r="D273" s="25">
        <f t="shared" si="71"/>
        <v>69010.000000016167</v>
      </c>
      <c r="E273" s="25">
        <f t="shared" si="80"/>
        <v>-5900.000000001427</v>
      </c>
      <c r="F273" s="25"/>
      <c r="G273" s="25">
        <f t="shared" si="81"/>
        <v>-177000.00000009566</v>
      </c>
      <c r="H273" s="25">
        <f t="shared" si="82"/>
        <v>69010.000000016167</v>
      </c>
      <c r="I273" s="25">
        <f t="shared" si="75"/>
        <v>60000.000000014268</v>
      </c>
      <c r="J273" s="25">
        <f t="shared" si="76"/>
        <v>196680.00000004846</v>
      </c>
      <c r="K273" s="25">
        <f t="shared" si="74"/>
        <v>474.55523608432594</v>
      </c>
      <c r="L273" s="6">
        <f t="shared" si="83"/>
        <v>84.900000000001427</v>
      </c>
      <c r="M273" s="6">
        <f t="shared" si="84"/>
        <v>84.900000000001427</v>
      </c>
      <c r="N273" s="71">
        <f t="shared" si="95"/>
        <v>84.900000000001427</v>
      </c>
      <c r="O273" s="25">
        <f t="shared" si="85"/>
        <v>-46760.000000011802</v>
      </c>
      <c r="P273" s="25">
        <f t="shared" si="86"/>
        <v>0</v>
      </c>
      <c r="Q273" s="25">
        <f t="shared" si="87"/>
        <v>0</v>
      </c>
      <c r="R273" s="25"/>
      <c r="S273" s="25">
        <f t="shared" si="77"/>
        <v>-46760.000000011802</v>
      </c>
      <c r="T273" s="25">
        <f t="shared" si="78"/>
        <v>0</v>
      </c>
      <c r="U273" s="25">
        <f t="shared" si="88"/>
        <v>0</v>
      </c>
      <c r="V273" s="25">
        <f t="shared" si="89"/>
        <v>202.30730647044504</v>
      </c>
      <c r="W273" s="6">
        <f t="shared" si="90"/>
        <v>84.900000000001427</v>
      </c>
      <c r="X273" s="6" t="str">
        <f t="shared" si="91"/>
        <v/>
      </c>
      <c r="Y273" s="4">
        <f t="shared" si="92"/>
        <v>22250.000000004366</v>
      </c>
      <c r="Z273" s="4">
        <f t="shared" si="93"/>
        <v>343.26002965093994</v>
      </c>
      <c r="AA273" s="6">
        <f t="shared" si="94"/>
        <v>84.900000000001427</v>
      </c>
      <c r="AB273" s="6">
        <f t="shared" si="79"/>
        <v>84.900000000001427</v>
      </c>
    </row>
    <row r="274" spans="2:28">
      <c r="B274" s="15">
        <v>253</v>
      </c>
      <c r="C274" s="71">
        <f t="shared" si="96"/>
        <v>84.800000000001432</v>
      </c>
      <c r="D274" s="25">
        <f t="shared" si="71"/>
        <v>67880.00000001624</v>
      </c>
      <c r="E274" s="25">
        <f t="shared" si="80"/>
        <v>-5800.0000000014325</v>
      </c>
      <c r="F274" s="25"/>
      <c r="G274" s="25">
        <f t="shared" si="81"/>
        <v>-171100.00000009424</v>
      </c>
      <c r="H274" s="25">
        <f t="shared" si="82"/>
        <v>67880.00000001624</v>
      </c>
      <c r="I274" s="25">
        <f t="shared" si="75"/>
        <v>59000.000000014326</v>
      </c>
      <c r="J274" s="25">
        <f t="shared" si="76"/>
        <v>193284.0000000486</v>
      </c>
      <c r="K274" s="25">
        <f t="shared" si="74"/>
        <v>471.3823621906202</v>
      </c>
      <c r="L274" s="6">
        <f t="shared" si="83"/>
        <v>84.800000000001432</v>
      </c>
      <c r="M274" s="6">
        <f t="shared" si="84"/>
        <v>84.800000000001432</v>
      </c>
      <c r="N274" s="71">
        <f t="shared" si="95"/>
        <v>84.800000000001432</v>
      </c>
      <c r="O274" s="25">
        <f t="shared" si="85"/>
        <v>-45930.000000011853</v>
      </c>
      <c r="P274" s="25">
        <f t="shared" si="86"/>
        <v>0</v>
      </c>
      <c r="Q274" s="25">
        <f t="shared" si="87"/>
        <v>0</v>
      </c>
      <c r="R274" s="25"/>
      <c r="S274" s="25">
        <f t="shared" si="77"/>
        <v>-45930.000000011853</v>
      </c>
      <c r="T274" s="25">
        <f t="shared" si="78"/>
        <v>0</v>
      </c>
      <c r="U274" s="25">
        <f t="shared" si="88"/>
        <v>0</v>
      </c>
      <c r="V274" s="25">
        <f t="shared" si="89"/>
        <v>205.46123329934241</v>
      </c>
      <c r="W274" s="6">
        <f t="shared" si="90"/>
        <v>84.800000000001432</v>
      </c>
      <c r="X274" s="6" t="str">
        <f t="shared" si="91"/>
        <v/>
      </c>
      <c r="Y274" s="4">
        <f t="shared" si="92"/>
        <v>21950.000000004387</v>
      </c>
      <c r="Z274" s="4">
        <f t="shared" si="93"/>
        <v>342.41767374995618</v>
      </c>
      <c r="AA274" s="6">
        <f t="shared" si="94"/>
        <v>84.800000000001432</v>
      </c>
      <c r="AB274" s="6">
        <f t="shared" si="79"/>
        <v>84.800000000001432</v>
      </c>
    </row>
    <row r="275" spans="2:28">
      <c r="B275" s="15">
        <v>254</v>
      </c>
      <c r="C275" s="71">
        <f t="shared" si="96"/>
        <v>84.700000000001438</v>
      </c>
      <c r="D275" s="25">
        <f t="shared" si="71"/>
        <v>66750.000000016298</v>
      </c>
      <c r="E275" s="25">
        <f t="shared" si="80"/>
        <v>-5700.0000000014379</v>
      </c>
      <c r="F275" s="25"/>
      <c r="G275" s="25">
        <f t="shared" si="81"/>
        <v>-165300.00000009281</v>
      </c>
      <c r="H275" s="25">
        <f t="shared" si="82"/>
        <v>66750.000000016298</v>
      </c>
      <c r="I275" s="25">
        <f t="shared" si="75"/>
        <v>58000.000000014385</v>
      </c>
      <c r="J275" s="25">
        <f t="shared" si="76"/>
        <v>189892.00000004878</v>
      </c>
      <c r="K275" s="25">
        <f t="shared" ref="K275:K338" si="97">($D$3+H275)/$I$3*100</f>
        <v>468.2094882969144</v>
      </c>
      <c r="L275" s="6">
        <f t="shared" si="83"/>
        <v>84.700000000001438</v>
      </c>
      <c r="M275" s="6">
        <f t="shared" si="84"/>
        <v>84.700000000001438</v>
      </c>
      <c r="N275" s="71">
        <f t="shared" si="95"/>
        <v>84.700000000001438</v>
      </c>
      <c r="O275" s="25">
        <f t="shared" si="85"/>
        <v>-45100.000000011896</v>
      </c>
      <c r="P275" s="25">
        <f t="shared" si="86"/>
        <v>0</v>
      </c>
      <c r="Q275" s="25">
        <f t="shared" si="87"/>
        <v>0</v>
      </c>
      <c r="R275" s="25"/>
      <c r="S275" s="25">
        <f t="shared" si="77"/>
        <v>-45100.000000011896</v>
      </c>
      <c r="T275" s="25">
        <f t="shared" si="78"/>
        <v>0</v>
      </c>
      <c r="U275" s="25">
        <f t="shared" si="88"/>
        <v>0</v>
      </c>
      <c r="V275" s="25">
        <f t="shared" si="89"/>
        <v>208.61516012823981</v>
      </c>
      <c r="W275" s="6">
        <f t="shared" si="90"/>
        <v>84.700000000001438</v>
      </c>
      <c r="X275" s="6" t="str">
        <f t="shared" si="91"/>
        <v/>
      </c>
      <c r="Y275" s="4">
        <f t="shared" si="92"/>
        <v>21650.000000004402</v>
      </c>
      <c r="Z275" s="4">
        <f t="shared" si="93"/>
        <v>341.5753178489723</v>
      </c>
      <c r="AA275" s="6">
        <f t="shared" si="94"/>
        <v>84.700000000001438</v>
      </c>
      <c r="AB275" s="6">
        <f t="shared" si="79"/>
        <v>84.700000000001438</v>
      </c>
    </row>
    <row r="276" spans="2:28">
      <c r="B276" s="15">
        <v>255</v>
      </c>
      <c r="C276" s="71">
        <f t="shared" si="96"/>
        <v>84.600000000001444</v>
      </c>
      <c r="D276" s="25">
        <f t="shared" si="71"/>
        <v>65620.000000016371</v>
      </c>
      <c r="E276" s="25">
        <f t="shared" si="80"/>
        <v>-5600.0000000014443</v>
      </c>
      <c r="F276" s="25"/>
      <c r="G276" s="25">
        <f t="shared" si="81"/>
        <v>-159600.00000009136</v>
      </c>
      <c r="H276" s="25">
        <f t="shared" si="82"/>
        <v>65620.000000016371</v>
      </c>
      <c r="I276" s="25">
        <f t="shared" si="75"/>
        <v>57000.000000014435</v>
      </c>
      <c r="J276" s="25">
        <f t="shared" si="76"/>
        <v>186504.00000004887</v>
      </c>
      <c r="K276" s="25">
        <f t="shared" si="97"/>
        <v>465.03661440320866</v>
      </c>
      <c r="L276" s="6">
        <f t="shared" si="83"/>
        <v>84.600000000001444</v>
      </c>
      <c r="M276" s="6">
        <f t="shared" si="84"/>
        <v>84.600000000001444</v>
      </c>
      <c r="N276" s="71">
        <f t="shared" si="95"/>
        <v>84.600000000001444</v>
      </c>
      <c r="O276" s="25">
        <f t="shared" si="85"/>
        <v>-44270.000000011947</v>
      </c>
      <c r="P276" s="25">
        <f t="shared" si="86"/>
        <v>0</v>
      </c>
      <c r="Q276" s="25">
        <f t="shared" si="87"/>
        <v>0</v>
      </c>
      <c r="R276" s="25"/>
      <c r="S276" s="25">
        <f t="shared" si="77"/>
        <v>-44270.000000011947</v>
      </c>
      <c r="T276" s="25">
        <f t="shared" si="78"/>
        <v>0</v>
      </c>
      <c r="U276" s="25">
        <f t="shared" si="88"/>
        <v>0</v>
      </c>
      <c r="V276" s="25">
        <f t="shared" si="89"/>
        <v>211.76908695713718</v>
      </c>
      <c r="W276" s="6">
        <f t="shared" si="90"/>
        <v>84.600000000001444</v>
      </c>
      <c r="X276" s="6" t="str">
        <f t="shared" si="91"/>
        <v/>
      </c>
      <c r="Y276" s="4">
        <f t="shared" si="92"/>
        <v>21350.000000004424</v>
      </c>
      <c r="Z276" s="4">
        <f t="shared" si="93"/>
        <v>340.73296194798849</v>
      </c>
      <c r="AA276" s="6">
        <f t="shared" si="94"/>
        <v>84.600000000001444</v>
      </c>
      <c r="AB276" s="6">
        <f t="shared" si="79"/>
        <v>84.600000000001444</v>
      </c>
    </row>
    <row r="277" spans="2:28">
      <c r="B277" s="15">
        <v>256</v>
      </c>
      <c r="C277" s="71">
        <f t="shared" si="96"/>
        <v>84.50000000000145</v>
      </c>
      <c r="D277" s="25">
        <f t="shared" si="71"/>
        <v>64490.000000016429</v>
      </c>
      <c r="E277" s="25">
        <f t="shared" si="80"/>
        <v>-5500.0000000014497</v>
      </c>
      <c r="F277" s="25"/>
      <c r="G277" s="25">
        <f t="shared" si="81"/>
        <v>-154000.00000008993</v>
      </c>
      <c r="H277" s="25">
        <f t="shared" si="82"/>
        <v>64490.000000016429</v>
      </c>
      <c r="I277" s="25">
        <f t="shared" si="75"/>
        <v>56000.000000014494</v>
      </c>
      <c r="J277" s="25">
        <f t="shared" si="76"/>
        <v>183120.00000004901</v>
      </c>
      <c r="K277" s="25">
        <f t="shared" si="97"/>
        <v>461.86374050950292</v>
      </c>
      <c r="L277" s="6">
        <f t="shared" si="83"/>
        <v>84.50000000000145</v>
      </c>
      <c r="M277" s="6">
        <f t="shared" si="84"/>
        <v>84.50000000000145</v>
      </c>
      <c r="N277" s="71">
        <f t="shared" si="95"/>
        <v>84.50000000000145</v>
      </c>
      <c r="O277" s="25">
        <f t="shared" si="85"/>
        <v>-43440.000000011991</v>
      </c>
      <c r="P277" s="25">
        <f t="shared" si="86"/>
        <v>0</v>
      </c>
      <c r="Q277" s="25">
        <f t="shared" si="87"/>
        <v>0</v>
      </c>
      <c r="R277" s="25"/>
      <c r="S277" s="25">
        <f t="shared" si="77"/>
        <v>-43440.000000011991</v>
      </c>
      <c r="T277" s="25">
        <f t="shared" si="78"/>
        <v>0</v>
      </c>
      <c r="U277" s="25">
        <f t="shared" si="88"/>
        <v>0</v>
      </c>
      <c r="V277" s="25">
        <f t="shared" si="89"/>
        <v>214.9230137860346</v>
      </c>
      <c r="W277" s="6">
        <f t="shared" si="90"/>
        <v>84.50000000000145</v>
      </c>
      <c r="X277" s="6" t="str">
        <f t="shared" si="91"/>
        <v/>
      </c>
      <c r="Y277" s="4">
        <f t="shared" si="92"/>
        <v>21050.000000004438</v>
      </c>
      <c r="Z277" s="4">
        <f t="shared" si="93"/>
        <v>339.89060604700467</v>
      </c>
      <c r="AA277" s="6">
        <f t="shared" si="94"/>
        <v>84.50000000000145</v>
      </c>
      <c r="AB277" s="6">
        <f t="shared" si="79"/>
        <v>84.50000000000145</v>
      </c>
    </row>
    <row r="278" spans="2:28">
      <c r="B278" s="15">
        <v>257</v>
      </c>
      <c r="C278" s="71">
        <f t="shared" si="96"/>
        <v>84.400000000001455</v>
      </c>
      <c r="D278" s="25">
        <f t="shared" si="71"/>
        <v>63360.000000016495</v>
      </c>
      <c r="E278" s="25">
        <f t="shared" si="80"/>
        <v>-5400.0000000014552</v>
      </c>
      <c r="F278" s="25"/>
      <c r="G278" s="25">
        <f t="shared" si="81"/>
        <v>-148500.00000008848</v>
      </c>
      <c r="H278" s="25">
        <f t="shared" si="82"/>
        <v>63360.000000016495</v>
      </c>
      <c r="I278" s="25">
        <f>IF((C278-$D$11)/$D$7*$D$6+$D$6&gt;=0,(C278-$D$11)/$D$7*$D$6+$D$6,0)</f>
        <v>55000.000000014552</v>
      </c>
      <c r="J278" s="25">
        <f t="shared" ref="J278:J341" si="98">I278*(C278+$D$11)/2/$D$4</f>
        <v>179740.00000004919</v>
      </c>
      <c r="K278" s="25">
        <f t="shared" si="97"/>
        <v>458.69086661579723</v>
      </c>
      <c r="L278" s="6">
        <f t="shared" si="83"/>
        <v>84.400000000001455</v>
      </c>
      <c r="M278" s="6">
        <f t="shared" si="84"/>
        <v>84.400000000001455</v>
      </c>
      <c r="N278" s="71">
        <f t="shared" si="95"/>
        <v>84.400000000001455</v>
      </c>
      <c r="O278" s="25">
        <f t="shared" si="85"/>
        <v>-42610.000000012042</v>
      </c>
      <c r="P278" s="25">
        <f t="shared" si="86"/>
        <v>0</v>
      </c>
      <c r="Q278" s="25">
        <f t="shared" si="87"/>
        <v>0</v>
      </c>
      <c r="R278" s="25"/>
      <c r="S278" s="25">
        <f t="shared" ref="S278:S341" si="99">O278</f>
        <v>-42610.000000012042</v>
      </c>
      <c r="T278" s="25">
        <f t="shared" ref="T278:T341" si="100">IF(($P$11-N278)/$P$7*$P$6+$P$6&gt;=0,($P$11-N278)/$P$7*$P$6+$P$6,0)</f>
        <v>0</v>
      </c>
      <c r="U278" s="25">
        <f t="shared" si="88"/>
        <v>0</v>
      </c>
      <c r="V278" s="25">
        <f t="shared" si="89"/>
        <v>218.07694061493197</v>
      </c>
      <c r="W278" s="6">
        <f t="shared" si="90"/>
        <v>84.400000000001455</v>
      </c>
      <c r="X278" s="6" t="str">
        <f t="shared" si="91"/>
        <v/>
      </c>
      <c r="Y278" s="4">
        <f t="shared" si="92"/>
        <v>20750.000000004453</v>
      </c>
      <c r="Z278" s="4">
        <f t="shared" si="93"/>
        <v>339.04825014602085</v>
      </c>
      <c r="AA278" s="6">
        <f t="shared" si="94"/>
        <v>84.400000000001455</v>
      </c>
      <c r="AB278" s="6">
        <f t="shared" ref="AB278:AB281" si="101">IF(Y278&gt;-1,N278,"")</f>
        <v>84.400000000001455</v>
      </c>
    </row>
    <row r="279" spans="2:28">
      <c r="B279" s="15">
        <v>258</v>
      </c>
      <c r="C279" s="71">
        <f t="shared" si="96"/>
        <v>84.300000000001461</v>
      </c>
      <c r="D279" s="25">
        <f t="shared" si="71"/>
        <v>62230.00000001656</v>
      </c>
      <c r="E279" s="25">
        <f t="shared" ref="E279:E342" si="102">IF(($D$11-C279)*$D$6&lt;=0,($D$11-C279)*$D$6,0)</f>
        <v>-5300.0000000014606</v>
      </c>
      <c r="F279" s="25"/>
      <c r="G279" s="25">
        <f t="shared" ref="G279:G342" si="103">SUMIF($E$22:$E$1021,"&gt;="&amp;E279)</f>
        <v>-143100.00000008702</v>
      </c>
      <c r="H279" s="25">
        <f t="shared" ref="H279:H342" si="104">D279</f>
        <v>62230.00000001656</v>
      </c>
      <c r="I279" s="25">
        <f>IF((C279-$D$11)/$D$7*$D$6+$D$6&gt;=0,(C279-$D$11)/$D$7*$D$6+$D$6,0)</f>
        <v>54000.00000001461</v>
      </c>
      <c r="J279" s="25">
        <f t="shared" si="98"/>
        <v>176364.00000004927</v>
      </c>
      <c r="K279" s="25">
        <f t="shared" si="97"/>
        <v>455.51799272209149</v>
      </c>
      <c r="L279" s="6">
        <f t="shared" ref="L279:L342" si="105">IF(K279&gt;100,C279,"")</f>
        <v>84.300000000001461</v>
      </c>
      <c r="M279" s="6">
        <f t="shared" ref="M279:M342" si="106">IF(H279&gt;-1,C279,"")</f>
        <v>84.300000000001461</v>
      </c>
      <c r="N279" s="71">
        <f t="shared" si="95"/>
        <v>84.300000000001461</v>
      </c>
      <c r="O279" s="25">
        <f t="shared" ref="O279:O342" si="107">($P$10-C279)*$P$5</f>
        <v>-41780.000000012085</v>
      </c>
      <c r="P279" s="25">
        <f t="shared" ref="P279:P342" si="108">IF((N279-$P$11)*$P$6&lt;=0,(N279-$P$11)*$P$6,0)</f>
        <v>0</v>
      </c>
      <c r="Q279" s="25">
        <f t="shared" ref="Q279:Q342" si="109">SUMIF($P$22:$P$1021,"&gt;="&amp;P279)</f>
        <v>0</v>
      </c>
      <c r="R279" s="25"/>
      <c r="S279" s="25">
        <f t="shared" si="99"/>
        <v>-41780.000000012085</v>
      </c>
      <c r="T279" s="25">
        <f t="shared" si="100"/>
        <v>0</v>
      </c>
      <c r="U279" s="25">
        <f t="shared" ref="U279:U342" si="110">T279*(N279+$P$11)/2/$P$4</f>
        <v>0</v>
      </c>
      <c r="V279" s="25">
        <f t="shared" ref="V279:V342" si="111">($P$3+S279)/$U$3*100</f>
        <v>221.23086744382937</v>
      </c>
      <c r="W279" s="6">
        <f t="shared" ref="W279:W342" si="112">IF(V279&gt;100,N279,"")</f>
        <v>84.300000000001461</v>
      </c>
      <c r="X279" s="6" t="str">
        <f t="shared" ref="X279:X342" si="113">IF(S279&gt;-1,N279,"")</f>
        <v/>
      </c>
      <c r="Y279" s="4">
        <f t="shared" ref="Y279:Y342" si="114">H279+S279</f>
        <v>20450.000000004475</v>
      </c>
      <c r="Z279" s="4">
        <f t="shared" ref="Z279:Z342" si="115">($P$3+Y279)/IF($I$3&gt;=$U$3,$I$3,$U$3)*100</f>
        <v>338.20589424503703</v>
      </c>
      <c r="AA279" s="6">
        <f t="shared" ref="AA279:AA342" si="116">IF(Z279&gt;100,N279,"")</f>
        <v>84.300000000001461</v>
      </c>
      <c r="AB279" s="6">
        <f t="shared" si="101"/>
        <v>84.300000000001461</v>
      </c>
    </row>
    <row r="280" spans="2:28">
      <c r="B280" s="15">
        <v>259</v>
      </c>
      <c r="C280" s="71">
        <f t="shared" si="96"/>
        <v>84.200000000001467</v>
      </c>
      <c r="D280" s="25">
        <f t="shared" si="71"/>
        <v>61100.000000016626</v>
      </c>
      <c r="E280" s="25">
        <f>IF(($D$11-C280)*$D$6&lt;=0,($D$11-C280)*$D$6,0)</f>
        <v>-5200.0000000014661</v>
      </c>
      <c r="F280" s="25"/>
      <c r="G280" s="25">
        <f>SUMIF($E$22:$E$1021,"&gt;="&amp;E280)</f>
        <v>-137800.00000008557</v>
      </c>
      <c r="H280" s="25">
        <f t="shared" si="104"/>
        <v>61100.000000016626</v>
      </c>
      <c r="I280" s="25">
        <f>IF((C280-$D$11)/$D$7*$D$6+$D$6&gt;=0,(C280-$D$11)/$D$7*$D$6+$D$6,0)</f>
        <v>53000.000000014668</v>
      </c>
      <c r="J280" s="25">
        <f t="shared" si="98"/>
        <v>172992.00000004945</v>
      </c>
      <c r="K280" s="25">
        <f t="shared" si="97"/>
        <v>452.34511882838575</v>
      </c>
      <c r="L280" s="6">
        <f t="shared" si="105"/>
        <v>84.200000000001467</v>
      </c>
      <c r="M280" s="6">
        <f t="shared" si="106"/>
        <v>84.200000000001467</v>
      </c>
      <c r="N280" s="71">
        <f t="shared" ref="N280:N343" si="117">N279-$P$7</f>
        <v>84.200000000001467</v>
      </c>
      <c r="O280" s="25">
        <f t="shared" si="107"/>
        <v>-40950.000000012136</v>
      </c>
      <c r="P280" s="25">
        <f t="shared" si="108"/>
        <v>0</v>
      </c>
      <c r="Q280" s="25">
        <f t="shared" si="109"/>
        <v>0</v>
      </c>
      <c r="R280" s="25"/>
      <c r="S280" s="25">
        <f t="shared" si="99"/>
        <v>-40950.000000012136</v>
      </c>
      <c r="T280" s="25">
        <f t="shared" si="100"/>
        <v>0</v>
      </c>
      <c r="U280" s="25">
        <f t="shared" si="110"/>
        <v>0</v>
      </c>
      <c r="V280" s="25">
        <f t="shared" si="111"/>
        <v>224.38479427272677</v>
      </c>
      <c r="W280" s="6">
        <f t="shared" si="112"/>
        <v>84.200000000001467</v>
      </c>
      <c r="X280" s="6" t="str">
        <f t="shared" si="113"/>
        <v/>
      </c>
      <c r="Y280" s="4">
        <f t="shared" si="114"/>
        <v>20150.000000004489</v>
      </c>
      <c r="Z280" s="4">
        <f t="shared" si="115"/>
        <v>337.36353834405321</v>
      </c>
      <c r="AA280" s="6">
        <f t="shared" si="116"/>
        <v>84.200000000001467</v>
      </c>
      <c r="AB280" s="6">
        <f t="shared" si="101"/>
        <v>84.200000000001467</v>
      </c>
    </row>
    <row r="281" spans="2:28">
      <c r="B281" s="15">
        <v>260</v>
      </c>
      <c r="C281" s="71">
        <f t="shared" ref="C281:C344" si="118">C280-$D$7</f>
        <v>84.100000000001472</v>
      </c>
      <c r="D281" s="25">
        <f t="shared" si="71"/>
        <v>59970.000000016684</v>
      </c>
      <c r="E281" s="25">
        <f t="shared" si="102"/>
        <v>-5100.0000000014725</v>
      </c>
      <c r="F281" s="25"/>
      <c r="G281" s="25">
        <f t="shared" si="103"/>
        <v>-132600.00000008411</v>
      </c>
      <c r="H281" s="25">
        <f t="shared" si="104"/>
        <v>59970.000000016684</v>
      </c>
      <c r="I281" s="25">
        <f>IF((C281-$D$11)/$D$7*$D$6+$D$6&gt;=0,(C281-$D$11)/$D$7*$D$6+$D$6,0)</f>
        <v>52000.000000014719</v>
      </c>
      <c r="J281" s="25">
        <f>I281*(C281+$D$11)/2/$D$4</f>
        <v>169624.00000004953</v>
      </c>
      <c r="K281" s="25">
        <f t="shared" si="97"/>
        <v>449.17224493468001</v>
      </c>
      <c r="L281" s="6">
        <f t="shared" si="105"/>
        <v>84.100000000001472</v>
      </c>
      <c r="M281" s="6">
        <f t="shared" si="106"/>
        <v>84.100000000001472</v>
      </c>
      <c r="N281" s="71">
        <f t="shared" si="117"/>
        <v>84.100000000001472</v>
      </c>
      <c r="O281" s="25">
        <f t="shared" si="107"/>
        <v>-40120.00000001218</v>
      </c>
      <c r="P281" s="25">
        <f t="shared" si="108"/>
        <v>0</v>
      </c>
      <c r="Q281" s="25">
        <f t="shared" si="109"/>
        <v>0</v>
      </c>
      <c r="R281" s="25"/>
      <c r="S281" s="25">
        <f t="shared" si="99"/>
        <v>-40120.00000001218</v>
      </c>
      <c r="T281" s="25">
        <f t="shared" si="100"/>
        <v>0</v>
      </c>
      <c r="U281" s="25">
        <f t="shared" si="110"/>
        <v>0</v>
      </c>
      <c r="V281" s="25">
        <f t="shared" si="111"/>
        <v>227.53872110162416</v>
      </c>
      <c r="W281" s="6">
        <f t="shared" si="112"/>
        <v>84.100000000001472</v>
      </c>
      <c r="X281" s="6" t="str">
        <f t="shared" si="113"/>
        <v/>
      </c>
      <c r="Y281" s="4">
        <f t="shared" si="114"/>
        <v>19850.000000004504</v>
      </c>
      <c r="Z281" s="4">
        <f t="shared" si="115"/>
        <v>336.52118244306939</v>
      </c>
      <c r="AA281" s="6">
        <f t="shared" si="116"/>
        <v>84.100000000001472</v>
      </c>
      <c r="AB281" s="6">
        <f t="shared" si="101"/>
        <v>84.100000000001472</v>
      </c>
    </row>
    <row r="282" spans="2:28">
      <c r="B282" s="15">
        <v>261</v>
      </c>
      <c r="C282" s="71">
        <f t="shared" si="118"/>
        <v>84.000000000001478</v>
      </c>
      <c r="D282" s="25">
        <f t="shared" si="71"/>
        <v>58840.000000016749</v>
      </c>
      <c r="E282" s="25">
        <f t="shared" si="102"/>
        <v>-5000.0000000014779</v>
      </c>
      <c r="F282" s="25"/>
      <c r="G282" s="25">
        <f t="shared" si="103"/>
        <v>-127500.00000008263</v>
      </c>
      <c r="H282" s="25">
        <f t="shared" si="104"/>
        <v>58840.000000016749</v>
      </c>
      <c r="I282" s="25">
        <f>IF((C282-$D$11)/$D$7*$D$6+$D$6&gt;=0,(C282-$D$11)/$D$7*$D$6+$D$6,0)</f>
        <v>51000.000000014777</v>
      </c>
      <c r="J282" s="25">
        <f t="shared" si="98"/>
        <v>166260.00000004968</v>
      </c>
      <c r="K282" s="25">
        <f t="shared" si="97"/>
        <v>445.99937104097432</v>
      </c>
      <c r="L282" s="6">
        <f t="shared" si="105"/>
        <v>84.000000000001478</v>
      </c>
      <c r="M282" s="6">
        <f t="shared" si="106"/>
        <v>84.000000000001478</v>
      </c>
      <c r="N282" s="71">
        <f t="shared" si="117"/>
        <v>84.000000000001478</v>
      </c>
      <c r="O282" s="25">
        <f t="shared" si="107"/>
        <v>-39290.000000012231</v>
      </c>
      <c r="P282" s="25">
        <f t="shared" si="108"/>
        <v>0</v>
      </c>
      <c r="Q282" s="25">
        <f t="shared" si="109"/>
        <v>0</v>
      </c>
      <c r="R282" s="25"/>
      <c r="S282" s="25">
        <f t="shared" si="99"/>
        <v>-39290.000000012231</v>
      </c>
      <c r="T282" s="25">
        <f t="shared" si="100"/>
        <v>0</v>
      </c>
      <c r="U282" s="25">
        <f t="shared" si="110"/>
        <v>0</v>
      </c>
      <c r="V282" s="25">
        <f t="shared" si="111"/>
        <v>230.69264793052153</v>
      </c>
      <c r="W282" s="6">
        <f t="shared" si="112"/>
        <v>84.000000000001478</v>
      </c>
      <c r="X282" s="6" t="str">
        <f t="shared" si="113"/>
        <v/>
      </c>
      <c r="Y282" s="4">
        <f t="shared" si="114"/>
        <v>19550.000000004518</v>
      </c>
      <c r="Z282" s="4">
        <f t="shared" si="115"/>
        <v>335.67882654208552</v>
      </c>
      <c r="AA282" s="6">
        <f t="shared" si="116"/>
        <v>84.000000000001478</v>
      </c>
      <c r="AB282" s="6">
        <f>IF(Y282&gt;-1,N282,"")</f>
        <v>84.000000000001478</v>
      </c>
    </row>
    <row r="283" spans="2:28">
      <c r="B283" s="15">
        <v>262</v>
      </c>
      <c r="C283" s="71">
        <f t="shared" si="118"/>
        <v>83.900000000001484</v>
      </c>
      <c r="D283" s="25">
        <f t="shared" si="71"/>
        <v>57710.000000016815</v>
      </c>
      <c r="E283" s="25">
        <f t="shared" si="102"/>
        <v>-4900.0000000014834</v>
      </c>
      <c r="F283" s="25"/>
      <c r="G283" s="25">
        <f t="shared" si="103"/>
        <v>-122500.00000008114</v>
      </c>
      <c r="H283" s="25">
        <f t="shared" si="104"/>
        <v>57710.000000016815</v>
      </c>
      <c r="I283" s="25">
        <f t="shared" ref="I283:I346" si="119">IF((C283-$D$11)/$D$7*$D$6+$D$6&gt;=0,(C283-$D$11)/$D$7*$D$6+$D$6,0)</f>
        <v>50000.000000014836</v>
      </c>
      <c r="J283" s="25">
        <f t="shared" si="98"/>
        <v>162900.00000004983</v>
      </c>
      <c r="K283" s="25">
        <f t="shared" si="97"/>
        <v>442.82649714726858</v>
      </c>
      <c r="L283" s="6">
        <f t="shared" si="105"/>
        <v>83.900000000001484</v>
      </c>
      <c r="M283" s="6">
        <f t="shared" si="106"/>
        <v>83.900000000001484</v>
      </c>
      <c r="N283" s="71">
        <f t="shared" si="117"/>
        <v>83.900000000001484</v>
      </c>
      <c r="O283" s="25">
        <f t="shared" si="107"/>
        <v>-38460.000000012275</v>
      </c>
      <c r="P283" s="25">
        <f t="shared" si="108"/>
        <v>0</v>
      </c>
      <c r="Q283" s="25">
        <f t="shared" si="109"/>
        <v>0</v>
      </c>
      <c r="R283" s="25"/>
      <c r="S283" s="25">
        <f t="shared" si="99"/>
        <v>-38460.000000012275</v>
      </c>
      <c r="T283" s="25">
        <f>IF(($P$11-N283)/$P$7*$P$6+$P$6&gt;=0,($P$11-N283)/$P$7*$P$6+$P$6,0)</f>
        <v>0</v>
      </c>
      <c r="U283" s="25">
        <f t="shared" si="110"/>
        <v>0</v>
      </c>
      <c r="V283" s="25">
        <f t="shared" si="111"/>
        <v>233.84657475941896</v>
      </c>
      <c r="W283" s="6">
        <f t="shared" si="112"/>
        <v>83.900000000001484</v>
      </c>
      <c r="X283" s="6" t="str">
        <f t="shared" si="113"/>
        <v/>
      </c>
      <c r="Y283" s="4">
        <f t="shared" si="114"/>
        <v>19250.00000000454</v>
      </c>
      <c r="Z283" s="4">
        <f t="shared" si="115"/>
        <v>334.83647064110176</v>
      </c>
      <c r="AA283" s="6">
        <f t="shared" si="116"/>
        <v>83.900000000001484</v>
      </c>
      <c r="AB283" s="6">
        <f t="shared" ref="AB283:AB346" si="120">IF(Y283&gt;-1,N283,"")</f>
        <v>83.900000000001484</v>
      </c>
    </row>
    <row r="284" spans="2:28">
      <c r="B284" s="15">
        <v>263</v>
      </c>
      <c r="C284" s="71">
        <f t="shared" si="118"/>
        <v>83.800000000001489</v>
      </c>
      <c r="D284" s="25">
        <f t="shared" si="71"/>
        <v>56580.00000001688</v>
      </c>
      <c r="E284" s="25">
        <f t="shared" si="102"/>
        <v>-4800.0000000014898</v>
      </c>
      <c r="F284" s="25"/>
      <c r="G284" s="25">
        <f t="shared" si="103"/>
        <v>-117600.00000007966</v>
      </c>
      <c r="H284" s="25">
        <f t="shared" si="104"/>
        <v>56580.00000001688</v>
      </c>
      <c r="I284" s="25">
        <f t="shared" si="119"/>
        <v>49000.000000014894</v>
      </c>
      <c r="J284" s="25">
        <f t="shared" si="98"/>
        <v>159544.00000004994</v>
      </c>
      <c r="K284" s="25">
        <f t="shared" si="97"/>
        <v>439.65362325356284</v>
      </c>
      <c r="L284" s="6">
        <f t="shared" si="105"/>
        <v>83.800000000001489</v>
      </c>
      <c r="M284" s="6">
        <f t="shared" si="106"/>
        <v>83.800000000001489</v>
      </c>
      <c r="N284" s="71">
        <f t="shared" si="117"/>
        <v>83.800000000001489</v>
      </c>
      <c r="O284" s="25">
        <f t="shared" si="107"/>
        <v>-37630.000000012325</v>
      </c>
      <c r="P284" s="25">
        <f t="shared" si="108"/>
        <v>0</v>
      </c>
      <c r="Q284" s="25">
        <f t="shared" si="109"/>
        <v>0</v>
      </c>
      <c r="R284" s="25"/>
      <c r="S284" s="25">
        <f t="shared" si="99"/>
        <v>-37630.000000012325</v>
      </c>
      <c r="T284" s="25">
        <f t="shared" si="100"/>
        <v>0</v>
      </c>
      <c r="U284" s="25">
        <f t="shared" si="110"/>
        <v>0</v>
      </c>
      <c r="V284" s="25">
        <f t="shared" si="111"/>
        <v>237.00050158831633</v>
      </c>
      <c r="W284" s="6">
        <f t="shared" si="112"/>
        <v>83.800000000001489</v>
      </c>
      <c r="X284" s="6" t="str">
        <f t="shared" si="113"/>
        <v/>
      </c>
      <c r="Y284" s="4">
        <f t="shared" si="114"/>
        <v>18950.000000004555</v>
      </c>
      <c r="Z284" s="4">
        <f t="shared" si="115"/>
        <v>333.99411474011788</v>
      </c>
      <c r="AA284" s="6">
        <f t="shared" si="116"/>
        <v>83.800000000001489</v>
      </c>
      <c r="AB284" s="6">
        <f t="shared" si="120"/>
        <v>83.800000000001489</v>
      </c>
    </row>
    <row r="285" spans="2:28">
      <c r="B285" s="15">
        <v>264</v>
      </c>
      <c r="C285" s="71">
        <f t="shared" si="118"/>
        <v>83.700000000001495</v>
      </c>
      <c r="D285" s="25">
        <f t="shared" si="71"/>
        <v>55450.000000016946</v>
      </c>
      <c r="E285" s="25">
        <f t="shared" si="102"/>
        <v>-4700.0000000014952</v>
      </c>
      <c r="F285" s="25"/>
      <c r="G285" s="25">
        <f t="shared" si="103"/>
        <v>-112800.00000007817</v>
      </c>
      <c r="H285" s="25">
        <f t="shared" si="104"/>
        <v>55450.000000016946</v>
      </c>
      <c r="I285" s="25">
        <f t="shared" si="119"/>
        <v>48000.000000014952</v>
      </c>
      <c r="J285" s="25">
        <f t="shared" si="98"/>
        <v>156192.00000005009</v>
      </c>
      <c r="K285" s="25">
        <f t="shared" si="97"/>
        <v>436.4807493598571</v>
      </c>
      <c r="L285" s="6">
        <f t="shared" si="105"/>
        <v>83.700000000001495</v>
      </c>
      <c r="M285" s="6">
        <f t="shared" si="106"/>
        <v>83.700000000001495</v>
      </c>
      <c r="N285" s="71">
        <f t="shared" si="117"/>
        <v>83.700000000001495</v>
      </c>
      <c r="O285" s="25">
        <f t="shared" si="107"/>
        <v>-36800.000000012369</v>
      </c>
      <c r="P285" s="25">
        <f t="shared" si="108"/>
        <v>0</v>
      </c>
      <c r="Q285" s="25">
        <f t="shared" si="109"/>
        <v>0</v>
      </c>
      <c r="R285" s="25"/>
      <c r="S285" s="25">
        <f t="shared" si="99"/>
        <v>-36800.000000012369</v>
      </c>
      <c r="T285" s="25">
        <f t="shared" si="100"/>
        <v>0</v>
      </c>
      <c r="U285" s="25">
        <f t="shared" si="110"/>
        <v>0</v>
      </c>
      <c r="V285" s="25">
        <f t="shared" si="111"/>
        <v>240.15442841721369</v>
      </c>
      <c r="W285" s="6">
        <f t="shared" si="112"/>
        <v>83.700000000001495</v>
      </c>
      <c r="X285" s="6" t="str">
        <f t="shared" si="113"/>
        <v/>
      </c>
      <c r="Y285" s="4">
        <f t="shared" si="114"/>
        <v>18650.000000004577</v>
      </c>
      <c r="Z285" s="4">
        <f t="shared" si="115"/>
        <v>333.15175883913406</v>
      </c>
      <c r="AA285" s="6">
        <f t="shared" si="116"/>
        <v>83.700000000001495</v>
      </c>
      <c r="AB285" s="6">
        <f t="shared" si="120"/>
        <v>83.700000000001495</v>
      </c>
    </row>
    <row r="286" spans="2:28">
      <c r="B286" s="15">
        <v>265</v>
      </c>
      <c r="C286" s="71">
        <f t="shared" si="118"/>
        <v>83.600000000001501</v>
      </c>
      <c r="D286" s="25">
        <f t="shared" si="71"/>
        <v>54320.000000017011</v>
      </c>
      <c r="E286" s="25">
        <f t="shared" si="102"/>
        <v>-4600.0000000015007</v>
      </c>
      <c r="F286" s="25"/>
      <c r="G286" s="25">
        <f t="shared" si="103"/>
        <v>-108100.00000007669</v>
      </c>
      <c r="H286" s="25">
        <f t="shared" si="104"/>
        <v>54320.000000017011</v>
      </c>
      <c r="I286" s="25">
        <f t="shared" si="119"/>
        <v>47000.000000015003</v>
      </c>
      <c r="J286" s="25">
        <f t="shared" si="98"/>
        <v>152844.0000000502</v>
      </c>
      <c r="K286" s="25">
        <f t="shared" si="97"/>
        <v>433.3078754661513</v>
      </c>
      <c r="L286" s="6">
        <f t="shared" si="105"/>
        <v>83.600000000001501</v>
      </c>
      <c r="M286" s="6">
        <f t="shared" si="106"/>
        <v>83.600000000001501</v>
      </c>
      <c r="N286" s="71">
        <f t="shared" si="117"/>
        <v>83.600000000001501</v>
      </c>
      <c r="O286" s="25">
        <f t="shared" si="107"/>
        <v>-35970.00000001242</v>
      </c>
      <c r="P286" s="25">
        <f t="shared" si="108"/>
        <v>0</v>
      </c>
      <c r="Q286" s="25">
        <f t="shared" si="109"/>
        <v>0</v>
      </c>
      <c r="R286" s="25"/>
      <c r="S286" s="25">
        <f t="shared" si="99"/>
        <v>-35970.00000001242</v>
      </c>
      <c r="T286" s="25">
        <f t="shared" si="100"/>
        <v>0</v>
      </c>
      <c r="U286" s="25">
        <f t="shared" si="110"/>
        <v>0</v>
      </c>
      <c r="V286" s="25">
        <f t="shared" si="111"/>
        <v>243.30835524611109</v>
      </c>
      <c r="W286" s="6">
        <f t="shared" si="112"/>
        <v>83.600000000001501</v>
      </c>
      <c r="X286" s="6" t="str">
        <f t="shared" si="113"/>
        <v/>
      </c>
      <c r="Y286" s="4">
        <f t="shared" si="114"/>
        <v>18350.000000004591</v>
      </c>
      <c r="Z286" s="4">
        <f t="shared" si="115"/>
        <v>332.3094029381503</v>
      </c>
      <c r="AA286" s="6">
        <f t="shared" si="116"/>
        <v>83.600000000001501</v>
      </c>
      <c r="AB286" s="6">
        <f t="shared" si="120"/>
        <v>83.600000000001501</v>
      </c>
    </row>
    <row r="287" spans="2:28">
      <c r="B287" s="15">
        <v>266</v>
      </c>
      <c r="C287" s="71">
        <f t="shared" si="118"/>
        <v>83.500000000001506</v>
      </c>
      <c r="D287" s="25">
        <f t="shared" si="71"/>
        <v>53190.000000017069</v>
      </c>
      <c r="E287" s="25">
        <f t="shared" si="102"/>
        <v>-4500.0000000015061</v>
      </c>
      <c r="F287" s="25"/>
      <c r="G287" s="25">
        <f t="shared" si="103"/>
        <v>-103500.00000007518</v>
      </c>
      <c r="H287" s="25">
        <f t="shared" si="104"/>
        <v>53190.000000017069</v>
      </c>
      <c r="I287" s="25">
        <f t="shared" si="119"/>
        <v>46000.000000015061</v>
      </c>
      <c r="J287" s="25">
        <f t="shared" si="98"/>
        <v>149500.00000005032</v>
      </c>
      <c r="K287" s="25">
        <f t="shared" si="97"/>
        <v>430.13500157244556</v>
      </c>
      <c r="L287" s="6">
        <f t="shared" si="105"/>
        <v>83.500000000001506</v>
      </c>
      <c r="M287" s="6">
        <f t="shared" si="106"/>
        <v>83.500000000001506</v>
      </c>
      <c r="N287" s="71">
        <f t="shared" si="117"/>
        <v>83.500000000001506</v>
      </c>
      <c r="O287" s="25">
        <f t="shared" si="107"/>
        <v>-35140.000000012464</v>
      </c>
      <c r="P287" s="25">
        <f t="shared" si="108"/>
        <v>0</v>
      </c>
      <c r="Q287" s="25">
        <f t="shared" si="109"/>
        <v>0</v>
      </c>
      <c r="R287" s="25"/>
      <c r="S287" s="25">
        <f t="shared" si="99"/>
        <v>-35140.000000012464</v>
      </c>
      <c r="T287" s="25">
        <f t="shared" si="100"/>
        <v>0</v>
      </c>
      <c r="U287" s="25">
        <f t="shared" si="110"/>
        <v>0</v>
      </c>
      <c r="V287" s="25">
        <f t="shared" si="111"/>
        <v>246.46228207500846</v>
      </c>
      <c r="W287" s="6">
        <f t="shared" si="112"/>
        <v>83.500000000001506</v>
      </c>
      <c r="X287" s="6" t="str">
        <f t="shared" si="113"/>
        <v/>
      </c>
      <c r="Y287" s="4">
        <f t="shared" si="114"/>
        <v>18050.000000004606</v>
      </c>
      <c r="Z287" s="4">
        <f t="shared" si="115"/>
        <v>331.46704703716642</v>
      </c>
      <c r="AA287" s="6">
        <f t="shared" si="116"/>
        <v>83.500000000001506</v>
      </c>
      <c r="AB287" s="6">
        <f t="shared" si="120"/>
        <v>83.500000000001506</v>
      </c>
    </row>
    <row r="288" spans="2:28">
      <c r="B288" s="15">
        <v>267</v>
      </c>
      <c r="C288" s="71">
        <f t="shared" si="118"/>
        <v>83.400000000001512</v>
      </c>
      <c r="D288" s="25">
        <f t="shared" si="71"/>
        <v>52060.000000017135</v>
      </c>
      <c r="E288" s="25">
        <f t="shared" si="102"/>
        <v>-4400.0000000015116</v>
      </c>
      <c r="F288" s="25"/>
      <c r="G288" s="25">
        <f t="shared" si="103"/>
        <v>-99000.000000073662</v>
      </c>
      <c r="H288" s="25">
        <f t="shared" si="104"/>
        <v>52060.000000017135</v>
      </c>
      <c r="I288" s="25">
        <f t="shared" si="119"/>
        <v>45000.000000015119</v>
      </c>
      <c r="J288" s="25">
        <f t="shared" si="98"/>
        <v>146160.00000005047</v>
      </c>
      <c r="K288" s="25">
        <f t="shared" si="97"/>
        <v>426.96212767873993</v>
      </c>
      <c r="L288" s="6">
        <f t="shared" si="105"/>
        <v>83.400000000001512</v>
      </c>
      <c r="M288" s="6">
        <f t="shared" si="106"/>
        <v>83.400000000001512</v>
      </c>
      <c r="N288" s="71">
        <f t="shared" si="117"/>
        <v>83.400000000001512</v>
      </c>
      <c r="O288" s="25">
        <f t="shared" si="107"/>
        <v>-34310.000000012515</v>
      </c>
      <c r="P288" s="25">
        <f t="shared" si="108"/>
        <v>0</v>
      </c>
      <c r="Q288" s="25">
        <f t="shared" si="109"/>
        <v>0</v>
      </c>
      <c r="R288" s="25"/>
      <c r="S288" s="25">
        <f t="shared" si="99"/>
        <v>-34310.000000012515</v>
      </c>
      <c r="T288" s="25">
        <f t="shared" si="100"/>
        <v>0</v>
      </c>
      <c r="U288" s="25">
        <f t="shared" si="110"/>
        <v>0</v>
      </c>
      <c r="V288" s="25">
        <f t="shared" si="111"/>
        <v>249.61620890390589</v>
      </c>
      <c r="W288" s="6">
        <f t="shared" si="112"/>
        <v>83.400000000001512</v>
      </c>
      <c r="X288" s="6" t="str">
        <f t="shared" si="113"/>
        <v/>
      </c>
      <c r="Y288" s="4">
        <f t="shared" si="114"/>
        <v>17750.00000000462</v>
      </c>
      <c r="Z288" s="4">
        <f t="shared" si="115"/>
        <v>330.62469113618261</v>
      </c>
      <c r="AA288" s="6">
        <f t="shared" si="116"/>
        <v>83.400000000001512</v>
      </c>
      <c r="AB288" s="6">
        <f t="shared" si="120"/>
        <v>83.400000000001512</v>
      </c>
    </row>
    <row r="289" spans="2:28">
      <c r="B289" s="15">
        <v>268</v>
      </c>
      <c r="C289" s="71">
        <f t="shared" si="118"/>
        <v>83.300000000001518</v>
      </c>
      <c r="D289" s="25">
        <f t="shared" si="71"/>
        <v>50930.0000000172</v>
      </c>
      <c r="E289" s="25">
        <f t="shared" si="102"/>
        <v>-4300.0000000015179</v>
      </c>
      <c r="F289" s="25"/>
      <c r="G289" s="25">
        <f t="shared" si="103"/>
        <v>-94600.000000072177</v>
      </c>
      <c r="H289" s="25">
        <f t="shared" si="104"/>
        <v>50930.0000000172</v>
      </c>
      <c r="I289" s="25">
        <f t="shared" si="119"/>
        <v>44000.000000015178</v>
      </c>
      <c r="J289" s="25">
        <f t="shared" si="98"/>
        <v>142824.00000005061</v>
      </c>
      <c r="K289" s="25">
        <f t="shared" si="97"/>
        <v>423.78925378503413</v>
      </c>
      <c r="L289" s="6">
        <f t="shared" si="105"/>
        <v>83.300000000001518</v>
      </c>
      <c r="M289" s="6">
        <f t="shared" si="106"/>
        <v>83.300000000001518</v>
      </c>
      <c r="N289" s="71">
        <f t="shared" si="117"/>
        <v>83.300000000001518</v>
      </c>
      <c r="O289" s="25">
        <f t="shared" si="107"/>
        <v>-33480.000000012558</v>
      </c>
      <c r="P289" s="25">
        <f t="shared" si="108"/>
        <v>0</v>
      </c>
      <c r="Q289" s="25">
        <f t="shared" si="109"/>
        <v>0</v>
      </c>
      <c r="R289" s="25"/>
      <c r="S289" s="25">
        <f t="shared" si="99"/>
        <v>-33480.000000012558</v>
      </c>
      <c r="T289" s="25">
        <f t="shared" si="100"/>
        <v>0</v>
      </c>
      <c r="U289" s="25">
        <f t="shared" si="110"/>
        <v>0</v>
      </c>
      <c r="V289" s="25">
        <f t="shared" si="111"/>
        <v>252.77013573280325</v>
      </c>
      <c r="W289" s="6">
        <f t="shared" si="112"/>
        <v>83.300000000001518</v>
      </c>
      <c r="X289" s="6" t="str">
        <f t="shared" si="113"/>
        <v/>
      </c>
      <c r="Y289" s="4">
        <f t="shared" si="114"/>
        <v>17450.000000004642</v>
      </c>
      <c r="Z289" s="4">
        <f t="shared" si="115"/>
        <v>329.78233523519879</v>
      </c>
      <c r="AA289" s="6">
        <f t="shared" si="116"/>
        <v>83.300000000001518</v>
      </c>
      <c r="AB289" s="6">
        <f t="shared" si="120"/>
        <v>83.300000000001518</v>
      </c>
    </row>
    <row r="290" spans="2:28">
      <c r="B290" s="15">
        <v>269</v>
      </c>
      <c r="C290" s="71">
        <f t="shared" si="118"/>
        <v>83.200000000001523</v>
      </c>
      <c r="D290" s="25">
        <f t="shared" si="71"/>
        <v>49800.000000017266</v>
      </c>
      <c r="E290" s="25">
        <f t="shared" si="102"/>
        <v>-4200.0000000015234</v>
      </c>
      <c r="F290" s="25"/>
      <c r="G290" s="25">
        <f t="shared" si="103"/>
        <v>-90300.000000070635</v>
      </c>
      <c r="H290" s="25">
        <f t="shared" si="104"/>
        <v>49800.000000017266</v>
      </c>
      <c r="I290" s="25">
        <f t="shared" si="119"/>
        <v>43000.000000015236</v>
      </c>
      <c r="J290" s="25">
        <f t="shared" si="98"/>
        <v>139492.00000005073</v>
      </c>
      <c r="K290" s="25">
        <f t="shared" si="97"/>
        <v>420.61637989132839</v>
      </c>
      <c r="L290" s="6">
        <f t="shared" si="105"/>
        <v>83.200000000001523</v>
      </c>
      <c r="M290" s="6">
        <f t="shared" si="106"/>
        <v>83.200000000001523</v>
      </c>
      <c r="N290" s="71">
        <f t="shared" si="117"/>
        <v>83.200000000001523</v>
      </c>
      <c r="O290" s="25">
        <f t="shared" si="107"/>
        <v>-32650.000000012606</v>
      </c>
      <c r="P290" s="25">
        <f t="shared" si="108"/>
        <v>0</v>
      </c>
      <c r="Q290" s="25">
        <f t="shared" si="109"/>
        <v>0</v>
      </c>
      <c r="R290" s="25"/>
      <c r="S290" s="25">
        <f t="shared" si="99"/>
        <v>-32650.000000012606</v>
      </c>
      <c r="T290" s="25">
        <f t="shared" si="100"/>
        <v>0</v>
      </c>
      <c r="U290" s="25">
        <f t="shared" si="110"/>
        <v>0</v>
      </c>
      <c r="V290" s="25">
        <f t="shared" si="111"/>
        <v>255.92406256170065</v>
      </c>
      <c r="W290" s="6">
        <f t="shared" si="112"/>
        <v>83.200000000001523</v>
      </c>
      <c r="X290" s="6" t="str">
        <f t="shared" si="113"/>
        <v/>
      </c>
      <c r="Y290" s="4">
        <f t="shared" si="114"/>
        <v>17150.00000000466</v>
      </c>
      <c r="Z290" s="4">
        <f t="shared" si="115"/>
        <v>328.93997933421497</v>
      </c>
      <c r="AA290" s="6">
        <f t="shared" si="116"/>
        <v>83.200000000001523</v>
      </c>
      <c r="AB290" s="6">
        <f t="shared" si="120"/>
        <v>83.200000000001523</v>
      </c>
    </row>
    <row r="291" spans="2:28">
      <c r="B291" s="15">
        <v>270</v>
      </c>
      <c r="C291" s="71">
        <f t="shared" si="118"/>
        <v>83.100000000001529</v>
      </c>
      <c r="D291" s="25">
        <f t="shared" si="71"/>
        <v>48670.000000017331</v>
      </c>
      <c r="E291" s="25">
        <f t="shared" si="102"/>
        <v>-4100.0000000015289</v>
      </c>
      <c r="F291" s="25"/>
      <c r="G291" s="25">
        <f t="shared" si="103"/>
        <v>-86100.000000069107</v>
      </c>
      <c r="H291" s="25">
        <f t="shared" si="104"/>
        <v>48670.000000017331</v>
      </c>
      <c r="I291" s="25">
        <f t="shared" si="119"/>
        <v>42000.000000015294</v>
      </c>
      <c r="J291" s="25">
        <f t="shared" si="98"/>
        <v>136164.00000005087</v>
      </c>
      <c r="K291" s="25">
        <f t="shared" si="97"/>
        <v>417.44350599762276</v>
      </c>
      <c r="L291" s="6">
        <f t="shared" si="105"/>
        <v>83.100000000001529</v>
      </c>
      <c r="M291" s="6">
        <f t="shared" si="106"/>
        <v>83.100000000001529</v>
      </c>
      <c r="N291" s="71">
        <f t="shared" si="117"/>
        <v>83.100000000001529</v>
      </c>
      <c r="O291" s="25">
        <f t="shared" si="107"/>
        <v>-31820.000000012653</v>
      </c>
      <c r="P291" s="25">
        <f t="shared" si="108"/>
        <v>0</v>
      </c>
      <c r="Q291" s="25">
        <f t="shared" si="109"/>
        <v>0</v>
      </c>
      <c r="R291" s="25"/>
      <c r="S291" s="25">
        <f t="shared" si="99"/>
        <v>-31820.000000012653</v>
      </c>
      <c r="T291" s="25">
        <f t="shared" si="100"/>
        <v>0</v>
      </c>
      <c r="U291" s="25">
        <f t="shared" si="110"/>
        <v>0</v>
      </c>
      <c r="V291" s="25">
        <f t="shared" si="111"/>
        <v>259.07798939059802</v>
      </c>
      <c r="W291" s="6">
        <f t="shared" si="112"/>
        <v>83.100000000001529</v>
      </c>
      <c r="X291" s="6" t="str">
        <f t="shared" si="113"/>
        <v/>
      </c>
      <c r="Y291" s="4">
        <f t="shared" si="114"/>
        <v>16850.000000004678</v>
      </c>
      <c r="Z291" s="4">
        <f t="shared" si="115"/>
        <v>328.09762343323115</v>
      </c>
      <c r="AA291" s="6">
        <f t="shared" si="116"/>
        <v>83.100000000001529</v>
      </c>
      <c r="AB291" s="6">
        <f t="shared" si="120"/>
        <v>83.100000000001529</v>
      </c>
    </row>
    <row r="292" spans="2:28">
      <c r="B292" s="15">
        <v>271</v>
      </c>
      <c r="C292" s="71">
        <f t="shared" si="118"/>
        <v>83.000000000001535</v>
      </c>
      <c r="D292" s="25">
        <f t="shared" si="71"/>
        <v>47540.000000017397</v>
      </c>
      <c r="E292" s="25">
        <f t="shared" si="102"/>
        <v>-4000.0000000015348</v>
      </c>
      <c r="F292" s="25"/>
      <c r="G292" s="25">
        <f t="shared" si="103"/>
        <v>-82000.000000067579</v>
      </c>
      <c r="H292" s="25">
        <f t="shared" si="104"/>
        <v>47540.000000017397</v>
      </c>
      <c r="I292" s="25">
        <f>IF((C292-$D$11)/$D$7*$D$6+$D$6&gt;=0,(C292-$D$11)/$D$7*$D$6+$D$6,0)</f>
        <v>41000.000000015345</v>
      </c>
      <c r="J292" s="25">
        <f t="shared" si="98"/>
        <v>132840.00000005099</v>
      </c>
      <c r="K292" s="25">
        <f t="shared" si="97"/>
        <v>414.27063210391697</v>
      </c>
      <c r="L292" s="6">
        <f t="shared" si="105"/>
        <v>83.000000000001535</v>
      </c>
      <c r="M292" s="6">
        <f t="shared" si="106"/>
        <v>83.000000000001535</v>
      </c>
      <c r="N292" s="71">
        <f t="shared" si="117"/>
        <v>83.000000000001535</v>
      </c>
      <c r="O292" s="25">
        <f t="shared" si="107"/>
        <v>-30990.0000000127</v>
      </c>
      <c r="P292" s="25">
        <f t="shared" si="108"/>
        <v>0</v>
      </c>
      <c r="Q292" s="25">
        <f t="shared" si="109"/>
        <v>0</v>
      </c>
      <c r="R292" s="25"/>
      <c r="S292" s="25">
        <f t="shared" si="99"/>
        <v>-30990.0000000127</v>
      </c>
      <c r="T292" s="25">
        <f t="shared" si="100"/>
        <v>0</v>
      </c>
      <c r="U292" s="25">
        <f t="shared" si="110"/>
        <v>0</v>
      </c>
      <c r="V292" s="25">
        <f t="shared" si="111"/>
        <v>262.23191621949542</v>
      </c>
      <c r="W292" s="6">
        <f t="shared" si="112"/>
        <v>83.000000000001535</v>
      </c>
      <c r="X292" s="6" t="str">
        <f t="shared" si="113"/>
        <v/>
      </c>
      <c r="Y292" s="4">
        <f t="shared" si="114"/>
        <v>16550.000000004697</v>
      </c>
      <c r="Z292" s="4">
        <f t="shared" si="115"/>
        <v>327.25526753224733</v>
      </c>
      <c r="AA292" s="6">
        <f t="shared" si="116"/>
        <v>83.000000000001535</v>
      </c>
      <c r="AB292" s="6">
        <f t="shared" si="120"/>
        <v>83.000000000001535</v>
      </c>
    </row>
    <row r="293" spans="2:28">
      <c r="B293" s="15">
        <v>272</v>
      </c>
      <c r="C293" s="71">
        <f t="shared" si="118"/>
        <v>82.90000000000154</v>
      </c>
      <c r="D293" s="25">
        <f t="shared" si="71"/>
        <v>46410.000000017455</v>
      </c>
      <c r="E293" s="25">
        <f t="shared" si="102"/>
        <v>-3900.0000000015407</v>
      </c>
      <c r="F293" s="25"/>
      <c r="G293" s="25">
        <f t="shared" si="103"/>
        <v>-78000.000000066051</v>
      </c>
      <c r="H293" s="25">
        <f t="shared" si="104"/>
        <v>46410.000000017455</v>
      </c>
      <c r="I293" s="25">
        <f>IF((C293-$D$11)/$D$7*$D$6+$D$6&gt;=0,(C293-$D$11)/$D$7*$D$6+$D$6,0)</f>
        <v>40000.000000015403</v>
      </c>
      <c r="J293" s="25">
        <f t="shared" si="98"/>
        <v>129520.00000005111</v>
      </c>
      <c r="K293" s="25">
        <f t="shared" si="97"/>
        <v>411.09775821021123</v>
      </c>
      <c r="L293" s="6">
        <f t="shared" si="105"/>
        <v>82.90000000000154</v>
      </c>
      <c r="M293" s="6">
        <f t="shared" si="106"/>
        <v>82.90000000000154</v>
      </c>
      <c r="N293" s="71">
        <f t="shared" si="117"/>
        <v>82.90000000000154</v>
      </c>
      <c r="O293" s="25">
        <f t="shared" si="107"/>
        <v>-30160.000000012747</v>
      </c>
      <c r="P293" s="25">
        <f t="shared" si="108"/>
        <v>0</v>
      </c>
      <c r="Q293" s="25">
        <f t="shared" si="109"/>
        <v>0</v>
      </c>
      <c r="R293" s="25"/>
      <c r="S293" s="25">
        <f t="shared" si="99"/>
        <v>-30160.000000012747</v>
      </c>
      <c r="T293" s="25">
        <f t="shared" si="100"/>
        <v>0</v>
      </c>
      <c r="U293" s="25">
        <f t="shared" si="110"/>
        <v>0</v>
      </c>
      <c r="V293" s="25">
        <f t="shared" si="111"/>
        <v>265.38584304839281</v>
      </c>
      <c r="W293" s="6">
        <f t="shared" si="112"/>
        <v>82.90000000000154</v>
      </c>
      <c r="X293" s="6" t="str">
        <f t="shared" si="113"/>
        <v/>
      </c>
      <c r="Y293" s="4">
        <f t="shared" si="114"/>
        <v>16250.000000004708</v>
      </c>
      <c r="Z293" s="4">
        <f t="shared" si="115"/>
        <v>326.41291163126351</v>
      </c>
      <c r="AA293" s="6">
        <f t="shared" si="116"/>
        <v>82.90000000000154</v>
      </c>
      <c r="AB293" s="6">
        <f t="shared" si="120"/>
        <v>82.90000000000154</v>
      </c>
    </row>
    <row r="294" spans="2:28">
      <c r="B294" s="15">
        <v>273</v>
      </c>
      <c r="C294" s="71">
        <f t="shared" si="118"/>
        <v>82.800000000001546</v>
      </c>
      <c r="D294" s="25">
        <f t="shared" si="71"/>
        <v>45280.000000017521</v>
      </c>
      <c r="E294" s="25">
        <f t="shared" si="102"/>
        <v>-3800.0000000015461</v>
      </c>
      <c r="F294" s="25"/>
      <c r="G294" s="25">
        <f t="shared" si="103"/>
        <v>-74100.000000064509</v>
      </c>
      <c r="H294" s="25">
        <f t="shared" si="104"/>
        <v>45280.000000017521</v>
      </c>
      <c r="I294" s="25">
        <f t="shared" si="119"/>
        <v>39000.000000015461</v>
      </c>
      <c r="J294" s="25">
        <f t="shared" si="98"/>
        <v>126204.00000005124</v>
      </c>
      <c r="K294" s="25">
        <f t="shared" si="97"/>
        <v>407.92488431650548</v>
      </c>
      <c r="L294" s="6">
        <f t="shared" si="105"/>
        <v>82.800000000001546</v>
      </c>
      <c r="M294" s="6">
        <f t="shared" si="106"/>
        <v>82.800000000001546</v>
      </c>
      <c r="N294" s="71">
        <f t="shared" si="117"/>
        <v>82.800000000001546</v>
      </c>
      <c r="O294" s="25">
        <f t="shared" si="107"/>
        <v>-29330.000000012795</v>
      </c>
      <c r="P294" s="25">
        <f t="shared" si="108"/>
        <v>0</v>
      </c>
      <c r="Q294" s="25">
        <f t="shared" si="109"/>
        <v>0</v>
      </c>
      <c r="R294" s="25"/>
      <c r="S294" s="25">
        <f t="shared" si="99"/>
        <v>-29330.000000012795</v>
      </c>
      <c r="T294" s="25">
        <f t="shared" si="100"/>
        <v>0</v>
      </c>
      <c r="U294" s="25">
        <f t="shared" si="110"/>
        <v>0</v>
      </c>
      <c r="V294" s="25">
        <f t="shared" si="111"/>
        <v>268.53976987729021</v>
      </c>
      <c r="W294" s="6">
        <f t="shared" si="112"/>
        <v>82.800000000001546</v>
      </c>
      <c r="X294" s="6" t="str">
        <f t="shared" si="113"/>
        <v/>
      </c>
      <c r="Y294" s="4">
        <f t="shared" si="114"/>
        <v>15950.000000004726</v>
      </c>
      <c r="Z294" s="4">
        <f t="shared" si="115"/>
        <v>325.57055573027969</v>
      </c>
      <c r="AA294" s="6">
        <f t="shared" si="116"/>
        <v>82.800000000001546</v>
      </c>
      <c r="AB294" s="6">
        <f t="shared" si="120"/>
        <v>82.800000000001546</v>
      </c>
    </row>
    <row r="295" spans="2:28">
      <c r="B295" s="15">
        <v>274</v>
      </c>
      <c r="C295" s="71">
        <f t="shared" si="118"/>
        <v>82.700000000001552</v>
      </c>
      <c r="D295" s="25">
        <f t="shared" si="71"/>
        <v>44150.000000017586</v>
      </c>
      <c r="E295" s="25">
        <f t="shared" si="102"/>
        <v>-3700.0000000015516</v>
      </c>
      <c r="F295" s="25"/>
      <c r="G295" s="25">
        <f t="shared" si="103"/>
        <v>-70300.000000062981</v>
      </c>
      <c r="H295" s="25">
        <f t="shared" si="104"/>
        <v>44150.000000017586</v>
      </c>
      <c r="I295" s="25">
        <f t="shared" si="119"/>
        <v>38000.00000001552</v>
      </c>
      <c r="J295" s="25">
        <f t="shared" si="98"/>
        <v>122892.00000005137</v>
      </c>
      <c r="K295" s="25">
        <f t="shared" si="97"/>
        <v>404.75201042279963</v>
      </c>
      <c r="L295" s="6">
        <f t="shared" si="105"/>
        <v>82.700000000001552</v>
      </c>
      <c r="M295" s="6">
        <f t="shared" si="106"/>
        <v>82.700000000001552</v>
      </c>
      <c r="N295" s="71">
        <f t="shared" si="117"/>
        <v>82.700000000001552</v>
      </c>
      <c r="O295" s="25">
        <f t="shared" si="107"/>
        <v>-28500.000000012842</v>
      </c>
      <c r="P295" s="25">
        <f t="shared" si="108"/>
        <v>0</v>
      </c>
      <c r="Q295" s="25">
        <f t="shared" si="109"/>
        <v>0</v>
      </c>
      <c r="R295" s="25"/>
      <c r="S295" s="25">
        <f t="shared" si="99"/>
        <v>-28500.000000012842</v>
      </c>
      <c r="T295" s="25">
        <f t="shared" si="100"/>
        <v>0</v>
      </c>
      <c r="U295" s="25">
        <f t="shared" si="110"/>
        <v>0</v>
      </c>
      <c r="V295" s="25">
        <f t="shared" si="111"/>
        <v>271.69369670618767</v>
      </c>
      <c r="W295" s="6">
        <f t="shared" si="112"/>
        <v>82.700000000001552</v>
      </c>
      <c r="X295" s="6" t="str">
        <f t="shared" si="113"/>
        <v/>
      </c>
      <c r="Y295" s="4">
        <f t="shared" si="114"/>
        <v>15650.000000004744</v>
      </c>
      <c r="Z295" s="4">
        <f t="shared" si="115"/>
        <v>324.72819982929587</v>
      </c>
      <c r="AA295" s="6">
        <f t="shared" si="116"/>
        <v>82.700000000001552</v>
      </c>
      <c r="AB295" s="6">
        <f t="shared" si="120"/>
        <v>82.700000000001552</v>
      </c>
    </row>
    <row r="296" spans="2:28">
      <c r="B296" s="15">
        <v>275</v>
      </c>
      <c r="C296" s="71">
        <f t="shared" si="118"/>
        <v>82.600000000001558</v>
      </c>
      <c r="D296" s="25">
        <f t="shared" si="71"/>
        <v>43020.000000017651</v>
      </c>
      <c r="E296" s="25">
        <f t="shared" si="102"/>
        <v>-3600.0000000015575</v>
      </c>
      <c r="F296" s="25"/>
      <c r="G296" s="25">
        <f t="shared" si="103"/>
        <v>-66600.000000061424</v>
      </c>
      <c r="H296" s="25">
        <f t="shared" si="104"/>
        <v>43020.000000017651</v>
      </c>
      <c r="I296" s="25">
        <f t="shared" si="119"/>
        <v>37000.000000015578</v>
      </c>
      <c r="J296" s="25">
        <f t="shared" si="98"/>
        <v>119584.0000000515</v>
      </c>
      <c r="K296" s="25">
        <f t="shared" si="97"/>
        <v>401.57913652909389</v>
      </c>
      <c r="L296" s="6">
        <f t="shared" si="105"/>
        <v>82.600000000001558</v>
      </c>
      <c r="M296" s="6">
        <f t="shared" si="106"/>
        <v>82.600000000001558</v>
      </c>
      <c r="N296" s="71">
        <f t="shared" si="117"/>
        <v>82.600000000001558</v>
      </c>
      <c r="O296" s="25">
        <f t="shared" si="107"/>
        <v>-27670.000000012889</v>
      </c>
      <c r="P296" s="25">
        <f t="shared" si="108"/>
        <v>0</v>
      </c>
      <c r="Q296" s="25">
        <f t="shared" si="109"/>
        <v>0</v>
      </c>
      <c r="R296" s="25"/>
      <c r="S296" s="25">
        <f t="shared" si="99"/>
        <v>-27670.000000012889</v>
      </c>
      <c r="T296" s="25">
        <f t="shared" si="100"/>
        <v>0</v>
      </c>
      <c r="U296" s="25">
        <f t="shared" si="110"/>
        <v>0</v>
      </c>
      <c r="V296" s="25">
        <f t="shared" si="111"/>
        <v>274.84762353508495</v>
      </c>
      <c r="W296" s="6">
        <f t="shared" si="112"/>
        <v>82.600000000001558</v>
      </c>
      <c r="X296" s="6" t="str">
        <f t="shared" si="113"/>
        <v/>
      </c>
      <c r="Y296" s="4">
        <f t="shared" si="114"/>
        <v>15350.000000004762</v>
      </c>
      <c r="Z296" s="4">
        <f t="shared" si="115"/>
        <v>323.885843928312</v>
      </c>
      <c r="AA296" s="6">
        <f t="shared" si="116"/>
        <v>82.600000000001558</v>
      </c>
      <c r="AB296" s="6">
        <f t="shared" si="120"/>
        <v>82.600000000001558</v>
      </c>
    </row>
    <row r="297" spans="2:28">
      <c r="B297" s="15">
        <v>276</v>
      </c>
      <c r="C297" s="71">
        <f t="shared" si="118"/>
        <v>82.500000000001563</v>
      </c>
      <c r="D297" s="25">
        <f t="shared" si="71"/>
        <v>41890.000000017717</v>
      </c>
      <c r="E297" s="25">
        <f t="shared" si="102"/>
        <v>-3500.0000000015634</v>
      </c>
      <c r="F297" s="25"/>
      <c r="G297" s="25">
        <f t="shared" si="103"/>
        <v>-63000.000000059859</v>
      </c>
      <c r="H297" s="25">
        <f t="shared" si="104"/>
        <v>41890.000000017717</v>
      </c>
      <c r="I297" s="25">
        <f t="shared" si="119"/>
        <v>36000.000000015629</v>
      </c>
      <c r="J297" s="25">
        <f t="shared" si="98"/>
        <v>116280.00000005162</v>
      </c>
      <c r="K297" s="25">
        <f t="shared" si="97"/>
        <v>398.40626263538826</v>
      </c>
      <c r="L297" s="6">
        <f t="shared" si="105"/>
        <v>82.500000000001563</v>
      </c>
      <c r="M297" s="6">
        <f t="shared" si="106"/>
        <v>82.500000000001563</v>
      </c>
      <c r="N297" s="71">
        <f t="shared" si="117"/>
        <v>82.500000000001563</v>
      </c>
      <c r="O297" s="25">
        <f t="shared" si="107"/>
        <v>-26840.000000012937</v>
      </c>
      <c r="P297" s="25">
        <f t="shared" si="108"/>
        <v>0</v>
      </c>
      <c r="Q297" s="25">
        <f t="shared" si="109"/>
        <v>0</v>
      </c>
      <c r="R297" s="25"/>
      <c r="S297" s="25">
        <f t="shared" si="99"/>
        <v>-26840.000000012937</v>
      </c>
      <c r="T297" s="25">
        <f t="shared" si="100"/>
        <v>0</v>
      </c>
      <c r="U297" s="25">
        <f t="shared" si="110"/>
        <v>0</v>
      </c>
      <c r="V297" s="25">
        <f t="shared" si="111"/>
        <v>278.00155036398235</v>
      </c>
      <c r="W297" s="6">
        <f t="shared" si="112"/>
        <v>82.500000000001563</v>
      </c>
      <c r="X297" s="6" t="str">
        <f t="shared" si="113"/>
        <v/>
      </c>
      <c r="Y297" s="4">
        <f t="shared" si="114"/>
        <v>15050.00000000478</v>
      </c>
      <c r="Z297" s="4">
        <f t="shared" si="115"/>
        <v>323.04348802732818</v>
      </c>
      <c r="AA297" s="6">
        <f t="shared" si="116"/>
        <v>82.500000000001563</v>
      </c>
      <c r="AB297" s="6">
        <f t="shared" si="120"/>
        <v>82.500000000001563</v>
      </c>
    </row>
    <row r="298" spans="2:28">
      <c r="B298" s="15">
        <v>277</v>
      </c>
      <c r="C298" s="71">
        <f t="shared" si="118"/>
        <v>82.400000000001569</v>
      </c>
      <c r="D298" s="25">
        <f t="shared" si="71"/>
        <v>40760.000000017775</v>
      </c>
      <c r="E298" s="25">
        <f t="shared" si="102"/>
        <v>-3400.0000000015689</v>
      </c>
      <c r="F298" s="25"/>
      <c r="G298" s="25">
        <f t="shared" si="103"/>
        <v>-59500.000000058288</v>
      </c>
      <c r="H298" s="25">
        <f t="shared" si="104"/>
        <v>40760.000000017775</v>
      </c>
      <c r="I298" s="25">
        <f t="shared" si="119"/>
        <v>35000.000000015687</v>
      </c>
      <c r="J298" s="25">
        <f t="shared" si="98"/>
        <v>112980.00000005175</v>
      </c>
      <c r="K298" s="25">
        <f t="shared" si="97"/>
        <v>395.23338874168252</v>
      </c>
      <c r="L298" s="6">
        <f t="shared" si="105"/>
        <v>82.400000000001569</v>
      </c>
      <c r="M298" s="6">
        <f t="shared" si="106"/>
        <v>82.400000000001569</v>
      </c>
      <c r="N298" s="71">
        <f t="shared" si="117"/>
        <v>82.400000000001569</v>
      </c>
      <c r="O298" s="25">
        <f t="shared" si="107"/>
        <v>-26010.000000012984</v>
      </c>
      <c r="P298" s="25">
        <f t="shared" si="108"/>
        <v>0</v>
      </c>
      <c r="Q298" s="25">
        <f t="shared" si="109"/>
        <v>0</v>
      </c>
      <c r="R298" s="25"/>
      <c r="S298" s="25">
        <f t="shared" si="99"/>
        <v>-26010.000000012984</v>
      </c>
      <c r="T298" s="25">
        <f t="shared" si="100"/>
        <v>0</v>
      </c>
      <c r="U298" s="25">
        <f t="shared" si="110"/>
        <v>0</v>
      </c>
      <c r="V298" s="25">
        <f t="shared" si="111"/>
        <v>281.1554771928798</v>
      </c>
      <c r="W298" s="6">
        <f t="shared" si="112"/>
        <v>82.400000000001569</v>
      </c>
      <c r="X298" s="6" t="str">
        <f t="shared" si="113"/>
        <v/>
      </c>
      <c r="Y298" s="4">
        <f t="shared" si="114"/>
        <v>14750.000000004791</v>
      </c>
      <c r="Z298" s="4">
        <f t="shared" si="115"/>
        <v>322.20113212634436</v>
      </c>
      <c r="AA298" s="6">
        <f t="shared" si="116"/>
        <v>82.400000000001569</v>
      </c>
      <c r="AB298" s="6">
        <f t="shared" si="120"/>
        <v>82.400000000001569</v>
      </c>
    </row>
    <row r="299" spans="2:28">
      <c r="B299" s="15">
        <v>278</v>
      </c>
      <c r="C299" s="71">
        <f t="shared" si="118"/>
        <v>82.300000000001575</v>
      </c>
      <c r="D299" s="25">
        <f t="shared" si="71"/>
        <v>39630.000000017841</v>
      </c>
      <c r="E299" s="25">
        <f t="shared" si="102"/>
        <v>-3300.0000000015743</v>
      </c>
      <c r="F299" s="25"/>
      <c r="G299" s="25">
        <f t="shared" si="103"/>
        <v>-56100.000000056716</v>
      </c>
      <c r="H299" s="25">
        <f t="shared" si="104"/>
        <v>39630.000000017841</v>
      </c>
      <c r="I299" s="25">
        <f t="shared" si="119"/>
        <v>34000.000000015745</v>
      </c>
      <c r="J299" s="25">
        <f t="shared" si="98"/>
        <v>109684.00000005186</v>
      </c>
      <c r="K299" s="25">
        <f t="shared" si="97"/>
        <v>392.06051484797678</v>
      </c>
      <c r="L299" s="6">
        <f t="shared" si="105"/>
        <v>82.300000000001575</v>
      </c>
      <c r="M299" s="6">
        <f t="shared" si="106"/>
        <v>82.300000000001575</v>
      </c>
      <c r="N299" s="71">
        <f t="shared" si="117"/>
        <v>82.300000000001575</v>
      </c>
      <c r="O299" s="25">
        <f t="shared" si="107"/>
        <v>-25180.000000013031</v>
      </c>
      <c r="P299" s="25">
        <f t="shared" si="108"/>
        <v>0</v>
      </c>
      <c r="Q299" s="25">
        <f t="shared" si="109"/>
        <v>0</v>
      </c>
      <c r="R299" s="25"/>
      <c r="S299" s="25">
        <f t="shared" si="99"/>
        <v>-25180.000000013031</v>
      </c>
      <c r="T299" s="25">
        <f t="shared" si="100"/>
        <v>0</v>
      </c>
      <c r="U299" s="25">
        <f t="shared" si="110"/>
        <v>0</v>
      </c>
      <c r="V299" s="25">
        <f t="shared" si="111"/>
        <v>284.30940402177714</v>
      </c>
      <c r="W299" s="6">
        <f t="shared" si="112"/>
        <v>82.300000000001575</v>
      </c>
      <c r="X299" s="6" t="str">
        <f t="shared" si="113"/>
        <v/>
      </c>
      <c r="Y299" s="4">
        <f t="shared" si="114"/>
        <v>14450.000000004809</v>
      </c>
      <c r="Z299" s="4">
        <f t="shared" si="115"/>
        <v>321.35877622536049</v>
      </c>
      <c r="AA299" s="6">
        <f t="shared" si="116"/>
        <v>82.300000000001575</v>
      </c>
      <c r="AB299" s="6">
        <f t="shared" si="120"/>
        <v>82.300000000001575</v>
      </c>
    </row>
    <row r="300" spans="2:28">
      <c r="B300" s="15">
        <v>279</v>
      </c>
      <c r="C300" s="71">
        <f t="shared" si="118"/>
        <v>82.20000000000158</v>
      </c>
      <c r="D300" s="25">
        <f t="shared" si="71"/>
        <v>38500.000000017906</v>
      </c>
      <c r="E300" s="25">
        <f t="shared" si="102"/>
        <v>-3200.0000000015802</v>
      </c>
      <c r="F300" s="25"/>
      <c r="G300" s="25">
        <f t="shared" si="103"/>
        <v>-52800.000000055144</v>
      </c>
      <c r="H300" s="25">
        <f t="shared" si="104"/>
        <v>38500.000000017906</v>
      </c>
      <c r="I300" s="25">
        <f t="shared" si="119"/>
        <v>33000.000000015803</v>
      </c>
      <c r="J300" s="25">
        <f t="shared" si="98"/>
        <v>106392.00000005198</v>
      </c>
      <c r="K300" s="25">
        <f t="shared" si="97"/>
        <v>388.88764095427103</v>
      </c>
      <c r="L300" s="6">
        <f t="shared" si="105"/>
        <v>82.20000000000158</v>
      </c>
      <c r="M300" s="6">
        <f t="shared" si="106"/>
        <v>82.20000000000158</v>
      </c>
      <c r="N300" s="71">
        <f t="shared" si="117"/>
        <v>82.20000000000158</v>
      </c>
      <c r="O300" s="25">
        <f t="shared" si="107"/>
        <v>-24350.000000013079</v>
      </c>
      <c r="P300" s="25">
        <f t="shared" si="108"/>
        <v>0</v>
      </c>
      <c r="Q300" s="25">
        <f t="shared" si="109"/>
        <v>0</v>
      </c>
      <c r="R300" s="25"/>
      <c r="S300" s="25">
        <f t="shared" si="99"/>
        <v>-24350.000000013079</v>
      </c>
      <c r="T300" s="25">
        <f t="shared" si="100"/>
        <v>0</v>
      </c>
      <c r="U300" s="25">
        <f t="shared" si="110"/>
        <v>0</v>
      </c>
      <c r="V300" s="25">
        <f t="shared" si="111"/>
        <v>287.46333085067454</v>
      </c>
      <c r="W300" s="6">
        <f t="shared" si="112"/>
        <v>82.20000000000158</v>
      </c>
      <c r="X300" s="6" t="str">
        <f t="shared" si="113"/>
        <v/>
      </c>
      <c r="Y300" s="4">
        <f t="shared" si="114"/>
        <v>14150.000000004828</v>
      </c>
      <c r="Z300" s="4">
        <f t="shared" si="115"/>
        <v>320.51642032437672</v>
      </c>
      <c r="AA300" s="6">
        <f t="shared" si="116"/>
        <v>82.20000000000158</v>
      </c>
      <c r="AB300" s="6">
        <f t="shared" si="120"/>
        <v>82.20000000000158</v>
      </c>
    </row>
    <row r="301" spans="2:28">
      <c r="B301" s="15">
        <v>280</v>
      </c>
      <c r="C301" s="71">
        <f t="shared" si="118"/>
        <v>82.100000000001586</v>
      </c>
      <c r="D301" s="25">
        <f t="shared" si="71"/>
        <v>37370.000000017972</v>
      </c>
      <c r="E301" s="25">
        <f t="shared" si="102"/>
        <v>-3100.0000000015862</v>
      </c>
      <c r="F301" s="25"/>
      <c r="G301" s="25">
        <f t="shared" si="103"/>
        <v>-49600.000000053573</v>
      </c>
      <c r="H301" s="25">
        <f t="shared" si="104"/>
        <v>37370.000000017972</v>
      </c>
      <c r="I301" s="25">
        <f t="shared" si="119"/>
        <v>32000.000000015858</v>
      </c>
      <c r="J301" s="25">
        <f t="shared" si="98"/>
        <v>103104.00000005211</v>
      </c>
      <c r="K301" s="25">
        <f t="shared" si="97"/>
        <v>385.71476706056535</v>
      </c>
      <c r="L301" s="6">
        <f t="shared" si="105"/>
        <v>82.100000000001586</v>
      </c>
      <c r="M301" s="6">
        <f t="shared" si="106"/>
        <v>82.100000000001586</v>
      </c>
      <c r="N301" s="71">
        <f t="shared" si="117"/>
        <v>82.100000000001586</v>
      </c>
      <c r="O301" s="25">
        <f t="shared" si="107"/>
        <v>-23520.000000013126</v>
      </c>
      <c r="P301" s="25">
        <f t="shared" si="108"/>
        <v>0</v>
      </c>
      <c r="Q301" s="25">
        <f t="shared" si="109"/>
        <v>0</v>
      </c>
      <c r="R301" s="25"/>
      <c r="S301" s="25">
        <f t="shared" si="99"/>
        <v>-23520.000000013126</v>
      </c>
      <c r="T301" s="25">
        <f t="shared" si="100"/>
        <v>0</v>
      </c>
      <c r="U301" s="25">
        <f t="shared" si="110"/>
        <v>0</v>
      </c>
      <c r="V301" s="25">
        <f t="shared" si="111"/>
        <v>290.61725767957194</v>
      </c>
      <c r="W301" s="6">
        <f t="shared" si="112"/>
        <v>82.100000000001586</v>
      </c>
      <c r="X301" s="6" t="str">
        <f t="shared" si="113"/>
        <v/>
      </c>
      <c r="Y301" s="4">
        <f t="shared" si="114"/>
        <v>13850.000000004846</v>
      </c>
      <c r="Z301" s="4">
        <f t="shared" si="115"/>
        <v>319.67406442339291</v>
      </c>
      <c r="AA301" s="6">
        <f t="shared" si="116"/>
        <v>82.100000000001586</v>
      </c>
      <c r="AB301" s="6">
        <f t="shared" si="120"/>
        <v>82.100000000001586</v>
      </c>
    </row>
    <row r="302" spans="2:28">
      <c r="B302" s="15">
        <v>281</v>
      </c>
      <c r="C302" s="71">
        <f t="shared" si="118"/>
        <v>82.000000000001592</v>
      </c>
      <c r="D302" s="25">
        <f t="shared" si="71"/>
        <v>36240.000000018037</v>
      </c>
      <c r="E302" s="25">
        <f t="shared" si="102"/>
        <v>-3000.0000000015916</v>
      </c>
      <c r="F302" s="25"/>
      <c r="G302" s="25">
        <f t="shared" si="103"/>
        <v>-46500.000000051987</v>
      </c>
      <c r="H302" s="25">
        <f t="shared" si="104"/>
        <v>36240.000000018037</v>
      </c>
      <c r="I302" s="25">
        <f t="shared" si="119"/>
        <v>31000.000000015916</v>
      </c>
      <c r="J302" s="25">
        <f t="shared" si="98"/>
        <v>99820.000000052227</v>
      </c>
      <c r="K302" s="25">
        <f t="shared" si="97"/>
        <v>382.54189316685961</v>
      </c>
      <c r="L302" s="6">
        <f t="shared" si="105"/>
        <v>82.000000000001592</v>
      </c>
      <c r="M302" s="6">
        <f t="shared" si="106"/>
        <v>82.000000000001592</v>
      </c>
      <c r="N302" s="71">
        <f t="shared" si="117"/>
        <v>82.000000000001592</v>
      </c>
      <c r="O302" s="25">
        <f t="shared" si="107"/>
        <v>-22690.000000013173</v>
      </c>
      <c r="P302" s="25">
        <f t="shared" si="108"/>
        <v>0</v>
      </c>
      <c r="Q302" s="25">
        <f t="shared" si="109"/>
        <v>0</v>
      </c>
      <c r="R302" s="25"/>
      <c r="S302" s="25">
        <f t="shared" si="99"/>
        <v>-22690.000000013173</v>
      </c>
      <c r="T302" s="25">
        <f t="shared" si="100"/>
        <v>0</v>
      </c>
      <c r="U302" s="25">
        <f t="shared" si="110"/>
        <v>0</v>
      </c>
      <c r="V302" s="25">
        <f t="shared" si="111"/>
        <v>293.77118450846933</v>
      </c>
      <c r="W302" s="6">
        <f t="shared" si="112"/>
        <v>82.000000000001592</v>
      </c>
      <c r="X302" s="6" t="str">
        <f t="shared" si="113"/>
        <v/>
      </c>
      <c r="Y302" s="4">
        <f t="shared" si="114"/>
        <v>13550.000000004864</v>
      </c>
      <c r="Z302" s="4">
        <f t="shared" si="115"/>
        <v>318.83170852240903</v>
      </c>
      <c r="AA302" s="6">
        <f t="shared" si="116"/>
        <v>82.000000000001592</v>
      </c>
      <c r="AB302" s="6">
        <f t="shared" si="120"/>
        <v>82.000000000001592</v>
      </c>
    </row>
    <row r="303" spans="2:28">
      <c r="B303" s="15">
        <v>282</v>
      </c>
      <c r="C303" s="71">
        <f t="shared" si="118"/>
        <v>81.900000000001597</v>
      </c>
      <c r="D303" s="25">
        <f t="shared" si="71"/>
        <v>35110.000000018103</v>
      </c>
      <c r="E303" s="25">
        <f t="shared" si="102"/>
        <v>-2900.0000000015971</v>
      </c>
      <c r="F303" s="25"/>
      <c r="G303" s="25">
        <f t="shared" si="103"/>
        <v>-43500.000000050386</v>
      </c>
      <c r="H303" s="25">
        <f t="shared" si="104"/>
        <v>35110.000000018103</v>
      </c>
      <c r="I303" s="25">
        <f t="shared" si="119"/>
        <v>30000.000000015974</v>
      </c>
      <c r="J303" s="25">
        <f t="shared" si="98"/>
        <v>96540.000000052358</v>
      </c>
      <c r="K303" s="25">
        <f t="shared" si="97"/>
        <v>379.36901927315381</v>
      </c>
      <c r="L303" s="6">
        <f t="shared" si="105"/>
        <v>81.900000000001597</v>
      </c>
      <c r="M303" s="6">
        <f t="shared" si="106"/>
        <v>81.900000000001597</v>
      </c>
      <c r="N303" s="71">
        <f t="shared" si="117"/>
        <v>81.900000000001597</v>
      </c>
      <c r="O303" s="25">
        <f t="shared" si="107"/>
        <v>-21860.00000001322</v>
      </c>
      <c r="P303" s="25">
        <f t="shared" si="108"/>
        <v>0</v>
      </c>
      <c r="Q303" s="25">
        <f t="shared" si="109"/>
        <v>0</v>
      </c>
      <c r="R303" s="25"/>
      <c r="S303" s="25">
        <f t="shared" si="99"/>
        <v>-21860.00000001322</v>
      </c>
      <c r="T303" s="25">
        <f t="shared" si="100"/>
        <v>0</v>
      </c>
      <c r="U303" s="25">
        <f t="shared" si="110"/>
        <v>0</v>
      </c>
      <c r="V303" s="25">
        <f t="shared" si="111"/>
        <v>296.92511133736679</v>
      </c>
      <c r="W303" s="6">
        <f t="shared" si="112"/>
        <v>81.900000000001597</v>
      </c>
      <c r="X303" s="6" t="str">
        <f t="shared" si="113"/>
        <v/>
      </c>
      <c r="Y303" s="4">
        <f t="shared" si="114"/>
        <v>13250.000000004882</v>
      </c>
      <c r="Z303" s="4">
        <f t="shared" si="115"/>
        <v>317.98935262142527</v>
      </c>
      <c r="AA303" s="6">
        <f t="shared" si="116"/>
        <v>81.900000000001597</v>
      </c>
      <c r="AB303" s="6">
        <f t="shared" si="120"/>
        <v>81.900000000001597</v>
      </c>
    </row>
    <row r="304" spans="2:28">
      <c r="B304" s="15">
        <v>283</v>
      </c>
      <c r="C304" s="71">
        <f t="shared" si="118"/>
        <v>81.800000000001603</v>
      </c>
      <c r="D304" s="25">
        <f t="shared" si="71"/>
        <v>33980.000000018161</v>
      </c>
      <c r="E304" s="25">
        <f t="shared" si="102"/>
        <v>-2800.000000001603</v>
      </c>
      <c r="F304" s="25"/>
      <c r="G304" s="25">
        <f t="shared" si="103"/>
        <v>-40600.0000000488</v>
      </c>
      <c r="H304" s="25">
        <f t="shared" si="104"/>
        <v>33980.000000018161</v>
      </c>
      <c r="I304" s="25">
        <f t="shared" si="119"/>
        <v>29000.000000016029</v>
      </c>
      <c r="J304" s="25">
        <f t="shared" si="98"/>
        <v>93264.000000052474</v>
      </c>
      <c r="K304" s="25">
        <f t="shared" si="97"/>
        <v>376.19614537944807</v>
      </c>
      <c r="L304" s="6">
        <f t="shared" si="105"/>
        <v>81.800000000001603</v>
      </c>
      <c r="M304" s="6">
        <f t="shared" si="106"/>
        <v>81.800000000001603</v>
      </c>
      <c r="N304" s="71">
        <f t="shared" si="117"/>
        <v>81.800000000001603</v>
      </c>
      <c r="O304" s="25">
        <f t="shared" si="107"/>
        <v>-21030.000000013268</v>
      </c>
      <c r="P304" s="25">
        <f t="shared" si="108"/>
        <v>0</v>
      </c>
      <c r="Q304" s="25">
        <f t="shared" si="109"/>
        <v>0</v>
      </c>
      <c r="R304" s="25"/>
      <c r="S304" s="25">
        <f t="shared" si="99"/>
        <v>-21030.000000013268</v>
      </c>
      <c r="T304" s="25">
        <f t="shared" si="100"/>
        <v>0</v>
      </c>
      <c r="U304" s="25">
        <f t="shared" si="110"/>
        <v>0</v>
      </c>
      <c r="V304" s="25">
        <f t="shared" si="111"/>
        <v>300.07903816626407</v>
      </c>
      <c r="W304" s="6">
        <f t="shared" si="112"/>
        <v>81.800000000001603</v>
      </c>
      <c r="X304" s="6" t="str">
        <f t="shared" si="113"/>
        <v/>
      </c>
      <c r="Y304" s="4">
        <f t="shared" si="114"/>
        <v>12950.000000004893</v>
      </c>
      <c r="Z304" s="4">
        <f t="shared" si="115"/>
        <v>317.14699672044139</v>
      </c>
      <c r="AA304" s="6">
        <f t="shared" si="116"/>
        <v>81.800000000001603</v>
      </c>
      <c r="AB304" s="6">
        <f t="shared" si="120"/>
        <v>81.800000000001603</v>
      </c>
    </row>
    <row r="305" spans="2:28">
      <c r="B305" s="15">
        <v>284</v>
      </c>
      <c r="C305" s="71">
        <f t="shared" si="118"/>
        <v>81.700000000001609</v>
      </c>
      <c r="D305" s="25">
        <f t="shared" si="71"/>
        <v>32850.000000018226</v>
      </c>
      <c r="E305" s="25">
        <f t="shared" si="102"/>
        <v>-2700.0000000016089</v>
      </c>
      <c r="F305" s="25"/>
      <c r="G305" s="25">
        <f t="shared" si="103"/>
        <v>-37800.000000047185</v>
      </c>
      <c r="H305" s="25">
        <f t="shared" si="104"/>
        <v>32850.000000018226</v>
      </c>
      <c r="I305" s="25">
        <f t="shared" si="119"/>
        <v>28000.000000016087</v>
      </c>
      <c r="J305" s="25">
        <f t="shared" si="98"/>
        <v>89992.000000052605</v>
      </c>
      <c r="K305" s="25">
        <f t="shared" si="97"/>
        <v>373.02327148574233</v>
      </c>
      <c r="L305" s="6">
        <f t="shared" si="105"/>
        <v>81.700000000001609</v>
      </c>
      <c r="M305" s="6">
        <f t="shared" si="106"/>
        <v>81.700000000001609</v>
      </c>
      <c r="N305" s="71">
        <f t="shared" si="117"/>
        <v>81.700000000001609</v>
      </c>
      <c r="O305" s="25">
        <f t="shared" si="107"/>
        <v>-20200.000000013315</v>
      </c>
      <c r="P305" s="25">
        <f t="shared" si="108"/>
        <v>0</v>
      </c>
      <c r="Q305" s="25">
        <f t="shared" si="109"/>
        <v>0</v>
      </c>
      <c r="R305" s="25"/>
      <c r="S305" s="25">
        <f t="shared" si="99"/>
        <v>-20200.000000013315</v>
      </c>
      <c r="T305" s="25">
        <f t="shared" si="100"/>
        <v>0</v>
      </c>
      <c r="U305" s="25">
        <f t="shared" si="110"/>
        <v>0</v>
      </c>
      <c r="V305" s="25">
        <f t="shared" si="111"/>
        <v>303.23296499516152</v>
      </c>
      <c r="W305" s="6">
        <f t="shared" si="112"/>
        <v>81.700000000001609</v>
      </c>
      <c r="X305" s="6" t="str">
        <f t="shared" si="113"/>
        <v/>
      </c>
      <c r="Y305" s="4">
        <f t="shared" si="114"/>
        <v>12650.000000004911</v>
      </c>
      <c r="Z305" s="4">
        <f t="shared" si="115"/>
        <v>316.30464081945763</v>
      </c>
      <c r="AA305" s="6">
        <f t="shared" si="116"/>
        <v>81.700000000001609</v>
      </c>
      <c r="AB305" s="6">
        <f t="shared" si="120"/>
        <v>81.700000000001609</v>
      </c>
    </row>
    <row r="306" spans="2:28">
      <c r="B306" s="15">
        <v>285</v>
      </c>
      <c r="C306" s="71">
        <f t="shared" si="118"/>
        <v>81.600000000001614</v>
      </c>
      <c r="D306" s="25">
        <f t="shared" si="71"/>
        <v>31720.000000018292</v>
      </c>
      <c r="E306" s="25">
        <f t="shared" si="102"/>
        <v>-2600.0000000016144</v>
      </c>
      <c r="F306" s="25"/>
      <c r="G306" s="25">
        <f t="shared" si="103"/>
        <v>-35100.000000045584</v>
      </c>
      <c r="H306" s="25">
        <f t="shared" si="104"/>
        <v>31720.000000018292</v>
      </c>
      <c r="I306" s="25">
        <f t="shared" si="119"/>
        <v>27000.000000016145</v>
      </c>
      <c r="J306" s="25">
        <f t="shared" si="98"/>
        <v>86724.000000052736</v>
      </c>
      <c r="K306" s="25">
        <f t="shared" si="97"/>
        <v>369.85039759203653</v>
      </c>
      <c r="L306" s="6">
        <f t="shared" si="105"/>
        <v>81.600000000001614</v>
      </c>
      <c r="M306" s="6">
        <f t="shared" si="106"/>
        <v>81.600000000001614</v>
      </c>
      <c r="N306" s="71">
        <f t="shared" si="117"/>
        <v>81.600000000001614</v>
      </c>
      <c r="O306" s="25">
        <f t="shared" si="107"/>
        <v>-19370.000000013362</v>
      </c>
      <c r="P306" s="25">
        <f t="shared" si="108"/>
        <v>0</v>
      </c>
      <c r="Q306" s="25">
        <f t="shared" si="109"/>
        <v>0</v>
      </c>
      <c r="R306" s="25"/>
      <c r="S306" s="25">
        <f t="shared" si="99"/>
        <v>-19370.000000013362</v>
      </c>
      <c r="T306" s="25">
        <f t="shared" si="100"/>
        <v>0</v>
      </c>
      <c r="U306" s="25">
        <f t="shared" si="110"/>
        <v>0</v>
      </c>
      <c r="V306" s="25">
        <f t="shared" si="111"/>
        <v>306.38689182405892</v>
      </c>
      <c r="W306" s="6">
        <f t="shared" si="112"/>
        <v>81.600000000001614</v>
      </c>
      <c r="X306" s="6" t="str">
        <f t="shared" si="113"/>
        <v/>
      </c>
      <c r="Y306" s="4">
        <f t="shared" si="114"/>
        <v>12350.000000004929</v>
      </c>
      <c r="Z306" s="4">
        <f t="shared" si="115"/>
        <v>315.46228491847381</v>
      </c>
      <c r="AA306" s="6">
        <f t="shared" si="116"/>
        <v>81.600000000001614</v>
      </c>
      <c r="AB306" s="6">
        <f t="shared" si="120"/>
        <v>81.600000000001614</v>
      </c>
    </row>
    <row r="307" spans="2:28">
      <c r="B307" s="15">
        <v>286</v>
      </c>
      <c r="C307" s="71">
        <f t="shared" si="118"/>
        <v>81.50000000000162</v>
      </c>
      <c r="D307" s="25">
        <f t="shared" si="71"/>
        <v>30590.000000018357</v>
      </c>
      <c r="E307" s="25">
        <f t="shared" si="102"/>
        <v>-2500.0000000016198</v>
      </c>
      <c r="F307" s="25"/>
      <c r="G307" s="25">
        <f t="shared" si="103"/>
        <v>-32500.000000043965</v>
      </c>
      <c r="H307" s="25">
        <f t="shared" si="104"/>
        <v>30590.000000018357</v>
      </c>
      <c r="I307" s="25">
        <f t="shared" si="119"/>
        <v>26000.0000000162</v>
      </c>
      <c r="J307" s="25">
        <f t="shared" si="98"/>
        <v>83460.000000052838</v>
      </c>
      <c r="K307" s="25">
        <f t="shared" si="97"/>
        <v>366.6775236983309</v>
      </c>
      <c r="L307" s="6">
        <f t="shared" si="105"/>
        <v>81.50000000000162</v>
      </c>
      <c r="M307" s="6">
        <f t="shared" si="106"/>
        <v>81.50000000000162</v>
      </c>
      <c r="N307" s="71">
        <f t="shared" si="117"/>
        <v>81.50000000000162</v>
      </c>
      <c r="O307" s="25">
        <f t="shared" si="107"/>
        <v>-18540.00000001341</v>
      </c>
      <c r="P307" s="25">
        <f t="shared" si="108"/>
        <v>0</v>
      </c>
      <c r="Q307" s="25">
        <f t="shared" si="109"/>
        <v>0</v>
      </c>
      <c r="R307" s="25"/>
      <c r="S307" s="25">
        <f t="shared" si="99"/>
        <v>-18540.00000001341</v>
      </c>
      <c r="T307" s="25">
        <f t="shared" si="100"/>
        <v>0</v>
      </c>
      <c r="U307" s="25">
        <f t="shared" si="110"/>
        <v>0</v>
      </c>
      <c r="V307" s="25">
        <f t="shared" si="111"/>
        <v>309.54081865295626</v>
      </c>
      <c r="W307" s="6">
        <f t="shared" si="112"/>
        <v>81.50000000000162</v>
      </c>
      <c r="X307" s="6" t="str">
        <f t="shared" si="113"/>
        <v/>
      </c>
      <c r="Y307" s="4">
        <f t="shared" si="114"/>
        <v>12050.000000004948</v>
      </c>
      <c r="Z307" s="4">
        <f t="shared" si="115"/>
        <v>314.61992901748994</v>
      </c>
      <c r="AA307" s="6">
        <f t="shared" si="116"/>
        <v>81.50000000000162</v>
      </c>
      <c r="AB307" s="6">
        <f t="shared" si="120"/>
        <v>81.50000000000162</v>
      </c>
    </row>
    <row r="308" spans="2:28">
      <c r="B308" s="15">
        <v>287</v>
      </c>
      <c r="C308" s="71">
        <f t="shared" si="118"/>
        <v>81.400000000001626</v>
      </c>
      <c r="D308" s="25">
        <f t="shared" si="71"/>
        <v>29460.000000018423</v>
      </c>
      <c r="E308" s="25">
        <f t="shared" si="102"/>
        <v>-2400.0000000016257</v>
      </c>
      <c r="F308" s="25"/>
      <c r="G308" s="25">
        <f t="shared" si="103"/>
        <v>-30000.00000004235</v>
      </c>
      <c r="H308" s="25">
        <f t="shared" si="104"/>
        <v>29460.000000018423</v>
      </c>
      <c r="I308" s="25">
        <f t="shared" si="119"/>
        <v>25000.000000016258</v>
      </c>
      <c r="J308" s="25">
        <f t="shared" si="98"/>
        <v>80200.000000052969</v>
      </c>
      <c r="K308" s="25">
        <f t="shared" si="97"/>
        <v>363.50464980462516</v>
      </c>
      <c r="L308" s="6">
        <f t="shared" si="105"/>
        <v>81.400000000001626</v>
      </c>
      <c r="M308" s="6">
        <f t="shared" si="106"/>
        <v>81.400000000001626</v>
      </c>
      <c r="N308" s="71">
        <f t="shared" si="117"/>
        <v>81.400000000001626</v>
      </c>
      <c r="O308" s="25">
        <f t="shared" si="107"/>
        <v>-17710.000000013457</v>
      </c>
      <c r="P308" s="25">
        <f t="shared" si="108"/>
        <v>0</v>
      </c>
      <c r="Q308" s="25">
        <f t="shared" si="109"/>
        <v>0</v>
      </c>
      <c r="R308" s="25"/>
      <c r="S308" s="25">
        <f t="shared" si="99"/>
        <v>-17710.000000013457</v>
      </c>
      <c r="T308" s="25">
        <f t="shared" si="100"/>
        <v>0</v>
      </c>
      <c r="U308" s="25">
        <f t="shared" si="110"/>
        <v>0</v>
      </c>
      <c r="V308" s="25">
        <f t="shared" si="111"/>
        <v>312.69474548185366</v>
      </c>
      <c r="W308" s="6">
        <f t="shared" si="112"/>
        <v>81.400000000001626</v>
      </c>
      <c r="X308" s="6" t="str">
        <f t="shared" si="113"/>
        <v/>
      </c>
      <c r="Y308" s="4">
        <f t="shared" si="114"/>
        <v>11750.000000004966</v>
      </c>
      <c r="Z308" s="4">
        <f t="shared" si="115"/>
        <v>313.77757311650612</v>
      </c>
      <c r="AA308" s="6">
        <f t="shared" si="116"/>
        <v>81.400000000001626</v>
      </c>
      <c r="AB308" s="6">
        <f t="shared" si="120"/>
        <v>81.400000000001626</v>
      </c>
    </row>
    <row r="309" spans="2:28">
      <c r="B309" s="15">
        <v>288</v>
      </c>
      <c r="C309" s="71">
        <f t="shared" si="118"/>
        <v>81.300000000001631</v>
      </c>
      <c r="D309" s="25">
        <f t="shared" si="71"/>
        <v>28330.000000018485</v>
      </c>
      <c r="E309" s="25">
        <f t="shared" si="102"/>
        <v>-2300.0000000016316</v>
      </c>
      <c r="F309" s="25"/>
      <c r="G309" s="25">
        <f t="shared" si="103"/>
        <v>-27600.00000004072</v>
      </c>
      <c r="H309" s="25">
        <f t="shared" si="104"/>
        <v>28330.000000018485</v>
      </c>
      <c r="I309" s="25">
        <f t="shared" si="119"/>
        <v>24000.000000016313</v>
      </c>
      <c r="J309" s="25">
        <f t="shared" si="98"/>
        <v>76944.000000053085</v>
      </c>
      <c r="K309" s="25">
        <f t="shared" si="97"/>
        <v>360.33177591091936</v>
      </c>
      <c r="L309" s="6">
        <f t="shared" si="105"/>
        <v>81.300000000001631</v>
      </c>
      <c r="M309" s="6">
        <f t="shared" si="106"/>
        <v>81.300000000001631</v>
      </c>
      <c r="N309" s="71">
        <f t="shared" si="117"/>
        <v>81.300000000001631</v>
      </c>
      <c r="O309" s="25">
        <f t="shared" si="107"/>
        <v>-16880.000000013504</v>
      </c>
      <c r="P309" s="25">
        <f t="shared" si="108"/>
        <v>0</v>
      </c>
      <c r="Q309" s="25">
        <f t="shared" si="109"/>
        <v>0</v>
      </c>
      <c r="R309" s="25"/>
      <c r="S309" s="25">
        <f t="shared" si="99"/>
        <v>-16880.000000013504</v>
      </c>
      <c r="T309" s="25">
        <f t="shared" si="100"/>
        <v>0</v>
      </c>
      <c r="U309" s="25">
        <f t="shared" si="110"/>
        <v>0</v>
      </c>
      <c r="V309" s="25">
        <f t="shared" si="111"/>
        <v>315.84867231075106</v>
      </c>
      <c r="W309" s="6">
        <f t="shared" si="112"/>
        <v>81.300000000001631</v>
      </c>
      <c r="X309" s="6" t="str">
        <f t="shared" si="113"/>
        <v/>
      </c>
      <c r="Y309" s="4">
        <f t="shared" si="114"/>
        <v>11450.00000000498</v>
      </c>
      <c r="Z309" s="4">
        <f t="shared" si="115"/>
        <v>312.9352172155223</v>
      </c>
      <c r="AA309" s="6">
        <f t="shared" si="116"/>
        <v>81.300000000001631</v>
      </c>
      <c r="AB309" s="6">
        <f t="shared" si="120"/>
        <v>81.300000000001631</v>
      </c>
    </row>
    <row r="310" spans="2:28">
      <c r="B310" s="15">
        <v>289</v>
      </c>
      <c r="C310" s="71">
        <f t="shared" si="118"/>
        <v>81.200000000001637</v>
      </c>
      <c r="D310" s="25">
        <f t="shared" si="71"/>
        <v>27200.00000001855</v>
      </c>
      <c r="E310" s="25">
        <f t="shared" si="102"/>
        <v>-2200.0000000016371</v>
      </c>
      <c r="F310" s="25"/>
      <c r="G310" s="25">
        <f t="shared" si="103"/>
        <v>-25300.00000003909</v>
      </c>
      <c r="H310" s="25">
        <f t="shared" si="104"/>
        <v>27200.00000001855</v>
      </c>
      <c r="I310" s="25">
        <f t="shared" si="119"/>
        <v>23000.000000016371</v>
      </c>
      <c r="J310" s="25">
        <f t="shared" si="98"/>
        <v>73692.000000053202</v>
      </c>
      <c r="K310" s="25">
        <f t="shared" si="97"/>
        <v>357.15890201721368</v>
      </c>
      <c r="L310" s="6">
        <f t="shared" si="105"/>
        <v>81.200000000001637</v>
      </c>
      <c r="M310" s="6">
        <f t="shared" si="106"/>
        <v>81.200000000001637</v>
      </c>
      <c r="N310" s="71">
        <f t="shared" si="117"/>
        <v>81.200000000001637</v>
      </c>
      <c r="O310" s="25">
        <f t="shared" si="107"/>
        <v>-16050.00000001355</v>
      </c>
      <c r="P310" s="25">
        <f t="shared" si="108"/>
        <v>0</v>
      </c>
      <c r="Q310" s="25">
        <f t="shared" si="109"/>
        <v>0</v>
      </c>
      <c r="R310" s="25"/>
      <c r="S310" s="25">
        <f t="shared" si="99"/>
        <v>-16050.00000001355</v>
      </c>
      <c r="T310" s="25">
        <f t="shared" si="100"/>
        <v>0</v>
      </c>
      <c r="U310" s="25">
        <f t="shared" si="110"/>
        <v>0</v>
      </c>
      <c r="V310" s="25">
        <f t="shared" si="111"/>
        <v>319.00259913964845</v>
      </c>
      <c r="W310" s="6">
        <f t="shared" si="112"/>
        <v>81.200000000001637</v>
      </c>
      <c r="X310" s="6" t="str">
        <f t="shared" si="113"/>
        <v/>
      </c>
      <c r="Y310" s="4">
        <f t="shared" si="114"/>
        <v>11150.000000005</v>
      </c>
      <c r="Z310" s="4">
        <f t="shared" si="115"/>
        <v>312.09286131453848</v>
      </c>
      <c r="AA310" s="6">
        <f t="shared" si="116"/>
        <v>81.200000000001637</v>
      </c>
      <c r="AB310" s="6">
        <f t="shared" si="120"/>
        <v>81.200000000001637</v>
      </c>
    </row>
    <row r="311" spans="2:28">
      <c r="B311" s="15">
        <v>290</v>
      </c>
      <c r="C311" s="71">
        <f t="shared" si="118"/>
        <v>81.100000000001643</v>
      </c>
      <c r="D311" s="25">
        <f t="shared" si="71"/>
        <v>26070.000000018612</v>
      </c>
      <c r="E311" s="25">
        <f t="shared" si="102"/>
        <v>-2100.0000000016425</v>
      </c>
      <c r="F311" s="25"/>
      <c r="G311" s="25">
        <f t="shared" si="103"/>
        <v>-23100.000000037453</v>
      </c>
      <c r="H311" s="25">
        <f t="shared" si="104"/>
        <v>26070.000000018612</v>
      </c>
      <c r="I311" s="25">
        <f t="shared" si="119"/>
        <v>22000.000000016429</v>
      </c>
      <c r="J311" s="25">
        <f t="shared" si="98"/>
        <v>70444.000000053333</v>
      </c>
      <c r="K311" s="25">
        <f t="shared" si="97"/>
        <v>353.98602812350794</v>
      </c>
      <c r="L311" s="6">
        <f t="shared" si="105"/>
        <v>81.100000000001643</v>
      </c>
      <c r="M311" s="6">
        <f t="shared" si="106"/>
        <v>81.100000000001643</v>
      </c>
      <c r="N311" s="71">
        <f t="shared" si="117"/>
        <v>81.100000000001643</v>
      </c>
      <c r="O311" s="25">
        <f t="shared" si="107"/>
        <v>-15220.000000013597</v>
      </c>
      <c r="P311" s="25">
        <f t="shared" si="108"/>
        <v>0</v>
      </c>
      <c r="Q311" s="25">
        <f t="shared" si="109"/>
        <v>0</v>
      </c>
      <c r="R311" s="25"/>
      <c r="S311" s="25">
        <f t="shared" si="99"/>
        <v>-15220.000000013597</v>
      </c>
      <c r="T311" s="25">
        <f t="shared" si="100"/>
        <v>0</v>
      </c>
      <c r="U311" s="25">
        <f t="shared" si="110"/>
        <v>0</v>
      </c>
      <c r="V311" s="25">
        <f t="shared" si="111"/>
        <v>322.15652596854585</v>
      </c>
      <c r="W311" s="6">
        <f t="shared" si="112"/>
        <v>81.100000000001643</v>
      </c>
      <c r="X311" s="6" t="str">
        <f t="shared" si="113"/>
        <v/>
      </c>
      <c r="Y311" s="4">
        <f t="shared" si="114"/>
        <v>10850.000000005015</v>
      </c>
      <c r="Z311" s="4">
        <f t="shared" si="115"/>
        <v>311.25050541355466</v>
      </c>
      <c r="AA311" s="6">
        <f t="shared" si="116"/>
        <v>81.100000000001643</v>
      </c>
      <c r="AB311" s="6">
        <f t="shared" si="120"/>
        <v>81.100000000001643</v>
      </c>
    </row>
    <row r="312" spans="2:28">
      <c r="B312" s="15">
        <v>291</v>
      </c>
      <c r="C312" s="71">
        <f t="shared" si="118"/>
        <v>81.000000000001648</v>
      </c>
      <c r="D312" s="25">
        <f t="shared" si="71"/>
        <v>24940.000000018677</v>
      </c>
      <c r="E312" s="25">
        <f t="shared" si="102"/>
        <v>-2000.0000000016485</v>
      </c>
      <c r="F312" s="25"/>
      <c r="G312" s="25">
        <f t="shared" si="103"/>
        <v>-21000.000000035809</v>
      </c>
      <c r="H312" s="25">
        <f t="shared" si="104"/>
        <v>24940.000000018677</v>
      </c>
      <c r="I312" s="25">
        <f t="shared" si="119"/>
        <v>21000.000000016484</v>
      </c>
      <c r="J312" s="25">
        <f t="shared" si="98"/>
        <v>67200.000000053435</v>
      </c>
      <c r="K312" s="25">
        <f t="shared" si="97"/>
        <v>350.81315422980219</v>
      </c>
      <c r="L312" s="6">
        <f t="shared" si="105"/>
        <v>81.000000000001648</v>
      </c>
      <c r="M312" s="6">
        <f t="shared" si="106"/>
        <v>81.000000000001648</v>
      </c>
      <c r="N312" s="71">
        <f t="shared" si="117"/>
        <v>81.000000000001648</v>
      </c>
      <c r="O312" s="25">
        <f t="shared" si="107"/>
        <v>-14390.000000013644</v>
      </c>
      <c r="P312" s="25">
        <f t="shared" si="108"/>
        <v>0</v>
      </c>
      <c r="Q312" s="25">
        <f t="shared" si="109"/>
        <v>0</v>
      </c>
      <c r="R312" s="25"/>
      <c r="S312" s="25">
        <f t="shared" si="99"/>
        <v>-14390.000000013644</v>
      </c>
      <c r="T312" s="25">
        <f t="shared" si="100"/>
        <v>0</v>
      </c>
      <c r="U312" s="25">
        <f t="shared" si="110"/>
        <v>0</v>
      </c>
      <c r="V312" s="25">
        <f t="shared" si="111"/>
        <v>325.31045279744319</v>
      </c>
      <c r="W312" s="6">
        <f t="shared" si="112"/>
        <v>81.000000000001648</v>
      </c>
      <c r="X312" s="6" t="str">
        <f t="shared" si="113"/>
        <v/>
      </c>
      <c r="Y312" s="4">
        <f t="shared" si="114"/>
        <v>10550.000000005033</v>
      </c>
      <c r="Z312" s="4">
        <f t="shared" si="115"/>
        <v>310.40814951257084</v>
      </c>
      <c r="AA312" s="6">
        <f t="shared" si="116"/>
        <v>81.000000000001648</v>
      </c>
      <c r="AB312" s="6">
        <f t="shared" si="120"/>
        <v>81.000000000001648</v>
      </c>
    </row>
    <row r="313" spans="2:28">
      <c r="B313" s="15">
        <v>292</v>
      </c>
      <c r="C313" s="71">
        <f t="shared" si="118"/>
        <v>80.900000000001654</v>
      </c>
      <c r="D313" s="25">
        <f t="shared" si="71"/>
        <v>23810.000000018743</v>
      </c>
      <c r="E313" s="25">
        <f t="shared" si="102"/>
        <v>-1900.0000000016541</v>
      </c>
      <c r="F313" s="25"/>
      <c r="G313" s="25">
        <f t="shared" si="103"/>
        <v>-19000.000000034164</v>
      </c>
      <c r="H313" s="25">
        <f t="shared" si="104"/>
        <v>23810.000000018743</v>
      </c>
      <c r="I313" s="25">
        <f t="shared" si="119"/>
        <v>20000.000000016542</v>
      </c>
      <c r="J313" s="25">
        <f t="shared" si="98"/>
        <v>63960.000000053558</v>
      </c>
      <c r="K313" s="25">
        <f t="shared" si="97"/>
        <v>347.64028033609645</v>
      </c>
      <c r="L313" s="6">
        <f t="shared" si="105"/>
        <v>80.900000000001654</v>
      </c>
      <c r="M313" s="6">
        <f t="shared" si="106"/>
        <v>80.900000000001654</v>
      </c>
      <c r="N313" s="71">
        <f t="shared" si="117"/>
        <v>80.900000000001654</v>
      </c>
      <c r="O313" s="25">
        <f t="shared" si="107"/>
        <v>-13560.000000013692</v>
      </c>
      <c r="P313" s="25">
        <f t="shared" si="108"/>
        <v>0</v>
      </c>
      <c r="Q313" s="25">
        <f t="shared" si="109"/>
        <v>0</v>
      </c>
      <c r="R313" s="25"/>
      <c r="S313" s="25">
        <f t="shared" si="99"/>
        <v>-13560.000000013692</v>
      </c>
      <c r="T313" s="25">
        <f t="shared" si="100"/>
        <v>0</v>
      </c>
      <c r="U313" s="25">
        <f t="shared" si="110"/>
        <v>0</v>
      </c>
      <c r="V313" s="25">
        <f t="shared" si="111"/>
        <v>328.46437962634064</v>
      </c>
      <c r="W313" s="6">
        <f t="shared" si="112"/>
        <v>80.900000000001654</v>
      </c>
      <c r="X313" s="6" t="str">
        <f t="shared" si="113"/>
        <v/>
      </c>
      <c r="Y313" s="4">
        <f t="shared" si="114"/>
        <v>10250.000000005051</v>
      </c>
      <c r="Z313" s="4">
        <f t="shared" si="115"/>
        <v>309.56579361158703</v>
      </c>
      <c r="AA313" s="6">
        <f t="shared" si="116"/>
        <v>80.900000000001654</v>
      </c>
      <c r="AB313" s="6">
        <f t="shared" si="120"/>
        <v>80.900000000001654</v>
      </c>
    </row>
    <row r="314" spans="2:28">
      <c r="B314" s="15">
        <v>293</v>
      </c>
      <c r="C314" s="71">
        <f t="shared" si="118"/>
        <v>80.80000000000166</v>
      </c>
      <c r="D314" s="25">
        <f t="shared" si="71"/>
        <v>22680.000000018805</v>
      </c>
      <c r="E314" s="25">
        <f t="shared" si="102"/>
        <v>-1800.0000000016598</v>
      </c>
      <c r="F314" s="25"/>
      <c r="G314" s="25">
        <f t="shared" si="103"/>
        <v>-17100.000000032509</v>
      </c>
      <c r="H314" s="25">
        <f t="shared" si="104"/>
        <v>22680.000000018805</v>
      </c>
      <c r="I314" s="25">
        <f t="shared" si="119"/>
        <v>19000.000000016596</v>
      </c>
      <c r="J314" s="25">
        <f t="shared" si="98"/>
        <v>60724.000000053675</v>
      </c>
      <c r="K314" s="25">
        <f t="shared" si="97"/>
        <v>344.46740644239071</v>
      </c>
      <c r="L314" s="6">
        <f t="shared" si="105"/>
        <v>80.80000000000166</v>
      </c>
      <c r="M314" s="6">
        <f t="shared" si="106"/>
        <v>80.80000000000166</v>
      </c>
      <c r="N314" s="71">
        <f t="shared" si="117"/>
        <v>80.80000000000166</v>
      </c>
      <c r="O314" s="25">
        <f t="shared" si="107"/>
        <v>-12730.000000013739</v>
      </c>
      <c r="P314" s="25">
        <f t="shared" si="108"/>
        <v>0</v>
      </c>
      <c r="Q314" s="25">
        <f t="shared" si="109"/>
        <v>0</v>
      </c>
      <c r="R314" s="25"/>
      <c r="S314" s="25">
        <f t="shared" si="99"/>
        <v>-12730.000000013739</v>
      </c>
      <c r="T314" s="25">
        <f t="shared" si="100"/>
        <v>0</v>
      </c>
      <c r="U314" s="25">
        <f t="shared" si="110"/>
        <v>0</v>
      </c>
      <c r="V314" s="25">
        <f t="shared" si="111"/>
        <v>331.61830645523798</v>
      </c>
      <c r="W314" s="6">
        <f t="shared" si="112"/>
        <v>80.80000000000166</v>
      </c>
      <c r="X314" s="6" t="str">
        <f t="shared" si="113"/>
        <v/>
      </c>
      <c r="Y314" s="4">
        <f t="shared" si="114"/>
        <v>9950.0000000050659</v>
      </c>
      <c r="Z314" s="4">
        <f t="shared" si="115"/>
        <v>308.72343771060315</v>
      </c>
      <c r="AA314" s="6">
        <f t="shared" si="116"/>
        <v>80.80000000000166</v>
      </c>
      <c r="AB314" s="6">
        <f t="shared" si="120"/>
        <v>80.80000000000166</v>
      </c>
    </row>
    <row r="315" spans="2:28">
      <c r="B315" s="15">
        <v>294</v>
      </c>
      <c r="C315" s="71">
        <f t="shared" si="118"/>
        <v>80.700000000001666</v>
      </c>
      <c r="D315" s="25">
        <f t="shared" si="71"/>
        <v>21550.00000001887</v>
      </c>
      <c r="E315" s="25">
        <f t="shared" si="102"/>
        <v>-1700.0000000016655</v>
      </c>
      <c r="F315" s="25"/>
      <c r="G315" s="25">
        <f t="shared" si="103"/>
        <v>-15300.000000030848</v>
      </c>
      <c r="H315" s="25">
        <f t="shared" si="104"/>
        <v>21550.00000001887</v>
      </c>
      <c r="I315" s="25">
        <f t="shared" si="119"/>
        <v>18000.000000016655</v>
      </c>
      <c r="J315" s="25">
        <f t="shared" si="98"/>
        <v>57492.000000053791</v>
      </c>
      <c r="K315" s="25">
        <f t="shared" si="97"/>
        <v>341.29453254868503</v>
      </c>
      <c r="L315" s="6">
        <f t="shared" si="105"/>
        <v>80.700000000001666</v>
      </c>
      <c r="M315" s="6">
        <f t="shared" si="106"/>
        <v>80.700000000001666</v>
      </c>
      <c r="N315" s="71">
        <f t="shared" si="117"/>
        <v>80.700000000001666</v>
      </c>
      <c r="O315" s="25">
        <f t="shared" si="107"/>
        <v>-11900.000000013786</v>
      </c>
      <c r="P315" s="25">
        <f t="shared" si="108"/>
        <v>0</v>
      </c>
      <c r="Q315" s="25">
        <f t="shared" si="109"/>
        <v>0</v>
      </c>
      <c r="R315" s="25"/>
      <c r="S315" s="25">
        <f t="shared" si="99"/>
        <v>-11900.000000013786</v>
      </c>
      <c r="T315" s="25">
        <f t="shared" si="100"/>
        <v>0</v>
      </c>
      <c r="U315" s="25">
        <f t="shared" si="110"/>
        <v>0</v>
      </c>
      <c r="V315" s="25">
        <f t="shared" si="111"/>
        <v>334.77223328413544</v>
      </c>
      <c r="W315" s="6">
        <f t="shared" si="112"/>
        <v>80.700000000001666</v>
      </c>
      <c r="X315" s="6" t="str">
        <f t="shared" si="113"/>
        <v/>
      </c>
      <c r="Y315" s="4">
        <f t="shared" si="114"/>
        <v>9650.0000000050841</v>
      </c>
      <c r="Z315" s="4">
        <f t="shared" si="115"/>
        <v>307.88108180961939</v>
      </c>
      <c r="AA315" s="6">
        <f t="shared" si="116"/>
        <v>80.700000000001666</v>
      </c>
      <c r="AB315" s="6">
        <f t="shared" si="120"/>
        <v>80.700000000001666</v>
      </c>
    </row>
    <row r="316" spans="2:28">
      <c r="B316" s="15">
        <v>295</v>
      </c>
      <c r="C316" s="71">
        <f t="shared" si="118"/>
        <v>80.600000000001671</v>
      </c>
      <c r="D316" s="25">
        <f t="shared" si="71"/>
        <v>20420.000000018936</v>
      </c>
      <c r="E316" s="25">
        <f t="shared" si="102"/>
        <v>-1600.0000000016712</v>
      </c>
      <c r="F316" s="25"/>
      <c r="G316" s="25">
        <f t="shared" si="103"/>
        <v>-13600.000000029186</v>
      </c>
      <c r="H316" s="25">
        <f t="shared" si="104"/>
        <v>20420.000000018936</v>
      </c>
      <c r="I316" s="25">
        <f t="shared" si="119"/>
        <v>17000.000000016713</v>
      </c>
      <c r="J316" s="25">
        <f t="shared" si="98"/>
        <v>54264.000000053915</v>
      </c>
      <c r="K316" s="25">
        <f t="shared" si="97"/>
        <v>338.12165865497923</v>
      </c>
      <c r="L316" s="6">
        <f t="shared" si="105"/>
        <v>80.600000000001671</v>
      </c>
      <c r="M316" s="6">
        <f t="shared" si="106"/>
        <v>80.600000000001671</v>
      </c>
      <c r="N316" s="71">
        <f t="shared" si="117"/>
        <v>80.600000000001671</v>
      </c>
      <c r="O316" s="25">
        <f t="shared" si="107"/>
        <v>-11070.000000013833</v>
      </c>
      <c r="P316" s="25">
        <f t="shared" si="108"/>
        <v>0</v>
      </c>
      <c r="Q316" s="25">
        <f t="shared" si="109"/>
        <v>0</v>
      </c>
      <c r="R316" s="25"/>
      <c r="S316" s="25">
        <f t="shared" si="99"/>
        <v>-11070.000000013833</v>
      </c>
      <c r="T316" s="25">
        <f t="shared" si="100"/>
        <v>0</v>
      </c>
      <c r="U316" s="25">
        <f t="shared" si="110"/>
        <v>0</v>
      </c>
      <c r="V316" s="25">
        <f t="shared" si="111"/>
        <v>337.92616011303278</v>
      </c>
      <c r="W316" s="6">
        <f t="shared" si="112"/>
        <v>80.600000000001671</v>
      </c>
      <c r="X316" s="6" t="str">
        <f t="shared" si="113"/>
        <v/>
      </c>
      <c r="Y316" s="4">
        <f t="shared" si="114"/>
        <v>9350.0000000051023</v>
      </c>
      <c r="Z316" s="4">
        <f t="shared" si="115"/>
        <v>307.03872590863557</v>
      </c>
      <c r="AA316" s="6">
        <f t="shared" si="116"/>
        <v>80.600000000001671</v>
      </c>
      <c r="AB316" s="6">
        <f t="shared" si="120"/>
        <v>80.600000000001671</v>
      </c>
    </row>
    <row r="317" spans="2:28">
      <c r="B317" s="15">
        <v>296</v>
      </c>
      <c r="C317" s="71">
        <f t="shared" si="118"/>
        <v>80.500000000001677</v>
      </c>
      <c r="D317" s="25">
        <f t="shared" si="71"/>
        <v>19290.000000018998</v>
      </c>
      <c r="E317" s="25">
        <f t="shared" si="102"/>
        <v>-1500.0000000016769</v>
      </c>
      <c r="F317" s="25"/>
      <c r="G317" s="25">
        <f t="shared" si="103"/>
        <v>-12000.000000027512</v>
      </c>
      <c r="H317" s="25">
        <f t="shared" si="104"/>
        <v>19290.000000018998</v>
      </c>
      <c r="I317" s="25">
        <f t="shared" si="119"/>
        <v>16000.000000016769</v>
      </c>
      <c r="J317" s="25">
        <f t="shared" si="98"/>
        <v>51040.000000054024</v>
      </c>
      <c r="K317" s="25">
        <f t="shared" si="97"/>
        <v>334.94878476127354</v>
      </c>
      <c r="L317" s="6">
        <f t="shared" si="105"/>
        <v>80.500000000001677</v>
      </c>
      <c r="M317" s="6">
        <f t="shared" si="106"/>
        <v>80.500000000001677</v>
      </c>
      <c r="N317" s="71">
        <f t="shared" si="117"/>
        <v>80.500000000001677</v>
      </c>
      <c r="O317" s="25">
        <f t="shared" si="107"/>
        <v>-10240.000000013881</v>
      </c>
      <c r="P317" s="25">
        <f t="shared" si="108"/>
        <v>0</v>
      </c>
      <c r="Q317" s="25">
        <f t="shared" si="109"/>
        <v>0</v>
      </c>
      <c r="R317" s="25"/>
      <c r="S317" s="25">
        <f t="shared" si="99"/>
        <v>-10240.000000013881</v>
      </c>
      <c r="T317" s="25">
        <f t="shared" si="100"/>
        <v>0</v>
      </c>
      <c r="U317" s="25">
        <f t="shared" si="110"/>
        <v>0</v>
      </c>
      <c r="V317" s="25">
        <f t="shared" si="111"/>
        <v>341.08008694193018</v>
      </c>
      <c r="W317" s="6">
        <f t="shared" si="112"/>
        <v>80.500000000001677</v>
      </c>
      <c r="X317" s="6" t="str">
        <f t="shared" si="113"/>
        <v/>
      </c>
      <c r="Y317" s="4">
        <f t="shared" si="114"/>
        <v>9050.0000000051168</v>
      </c>
      <c r="Z317" s="4">
        <f t="shared" si="115"/>
        <v>306.19637000765169</v>
      </c>
      <c r="AA317" s="6">
        <f t="shared" si="116"/>
        <v>80.500000000001677</v>
      </c>
      <c r="AB317" s="6">
        <f t="shared" si="120"/>
        <v>80.500000000001677</v>
      </c>
    </row>
    <row r="318" spans="2:28">
      <c r="B318" s="15">
        <v>297</v>
      </c>
      <c r="C318" s="71">
        <f t="shared" si="118"/>
        <v>80.400000000001683</v>
      </c>
      <c r="D318" s="25">
        <f t="shared" si="71"/>
        <v>18160.000000019063</v>
      </c>
      <c r="E318" s="25">
        <f t="shared" si="102"/>
        <v>-1400.0000000016826</v>
      </c>
      <c r="F318" s="25"/>
      <c r="G318" s="25">
        <f t="shared" si="103"/>
        <v>-10500.000000025835</v>
      </c>
      <c r="H318" s="25">
        <f t="shared" si="104"/>
        <v>18160.000000019063</v>
      </c>
      <c r="I318" s="25">
        <f t="shared" si="119"/>
        <v>15000.000000016826</v>
      </c>
      <c r="J318" s="25">
        <f t="shared" si="98"/>
        <v>47820.000000054148</v>
      </c>
      <c r="K318" s="25">
        <f t="shared" si="97"/>
        <v>331.7759108675678</v>
      </c>
      <c r="L318" s="6">
        <f t="shared" si="105"/>
        <v>80.400000000001683</v>
      </c>
      <c r="M318" s="6">
        <f t="shared" si="106"/>
        <v>80.400000000001683</v>
      </c>
      <c r="N318" s="71">
        <f t="shared" si="117"/>
        <v>80.400000000001683</v>
      </c>
      <c r="O318" s="25">
        <f t="shared" si="107"/>
        <v>-9410.000000013928</v>
      </c>
      <c r="P318" s="25">
        <f t="shared" si="108"/>
        <v>0</v>
      </c>
      <c r="Q318" s="25">
        <f t="shared" si="109"/>
        <v>0</v>
      </c>
      <c r="R318" s="25"/>
      <c r="S318" s="25">
        <f t="shared" si="99"/>
        <v>-9410.000000013928</v>
      </c>
      <c r="T318" s="25">
        <f t="shared" si="100"/>
        <v>0</v>
      </c>
      <c r="U318" s="25">
        <f t="shared" si="110"/>
        <v>0</v>
      </c>
      <c r="V318" s="25">
        <f t="shared" si="111"/>
        <v>344.23401377082757</v>
      </c>
      <c r="W318" s="6">
        <f t="shared" si="112"/>
        <v>80.400000000001683</v>
      </c>
      <c r="X318" s="6" t="str">
        <f t="shared" si="113"/>
        <v/>
      </c>
      <c r="Y318" s="4">
        <f t="shared" si="114"/>
        <v>8750.000000005135</v>
      </c>
      <c r="Z318" s="4">
        <f t="shared" si="115"/>
        <v>305.35401410666793</v>
      </c>
      <c r="AA318" s="6">
        <f t="shared" si="116"/>
        <v>80.400000000001683</v>
      </c>
      <c r="AB318" s="6">
        <f t="shared" si="120"/>
        <v>80.400000000001683</v>
      </c>
    </row>
    <row r="319" spans="2:28">
      <c r="B319" s="15">
        <v>298</v>
      </c>
      <c r="C319" s="71">
        <f t="shared" si="118"/>
        <v>80.300000000001688</v>
      </c>
      <c r="D319" s="25">
        <f t="shared" si="71"/>
        <v>17030.000000019128</v>
      </c>
      <c r="E319" s="25">
        <f t="shared" si="102"/>
        <v>-1300.0000000016882</v>
      </c>
      <c r="F319" s="25"/>
      <c r="G319" s="25">
        <f t="shared" si="103"/>
        <v>-9100.0000000241544</v>
      </c>
      <c r="H319" s="25">
        <f t="shared" si="104"/>
        <v>17030.000000019128</v>
      </c>
      <c r="I319" s="25">
        <f t="shared" si="119"/>
        <v>14000.000000016882</v>
      </c>
      <c r="J319" s="25">
        <f t="shared" si="98"/>
        <v>44604.000000054257</v>
      </c>
      <c r="K319" s="25">
        <f t="shared" si="97"/>
        <v>328.60303697386206</v>
      </c>
      <c r="L319" s="6">
        <f t="shared" si="105"/>
        <v>80.300000000001688</v>
      </c>
      <c r="M319" s="6">
        <f t="shared" si="106"/>
        <v>80.300000000001688</v>
      </c>
      <c r="N319" s="71">
        <f t="shared" si="117"/>
        <v>80.300000000001688</v>
      </c>
      <c r="O319" s="25">
        <f t="shared" si="107"/>
        <v>-8580.0000000139753</v>
      </c>
      <c r="P319" s="25">
        <f t="shared" si="108"/>
        <v>0</v>
      </c>
      <c r="Q319" s="25">
        <f t="shared" si="109"/>
        <v>0</v>
      </c>
      <c r="R319" s="25"/>
      <c r="S319" s="25">
        <f t="shared" si="99"/>
        <v>-8580.0000000139753</v>
      </c>
      <c r="T319" s="25">
        <f t="shared" si="100"/>
        <v>0</v>
      </c>
      <c r="U319" s="25">
        <f t="shared" si="110"/>
        <v>0</v>
      </c>
      <c r="V319" s="25">
        <f t="shared" si="111"/>
        <v>347.38794059972497</v>
      </c>
      <c r="W319" s="6">
        <f t="shared" si="112"/>
        <v>80.300000000001688</v>
      </c>
      <c r="X319" s="6" t="str">
        <f t="shared" si="113"/>
        <v/>
      </c>
      <c r="Y319" s="4">
        <f t="shared" si="114"/>
        <v>8450.0000000051532</v>
      </c>
      <c r="Z319" s="4">
        <f t="shared" si="115"/>
        <v>304.51165820568406</v>
      </c>
      <c r="AA319" s="6">
        <f t="shared" si="116"/>
        <v>80.300000000001688</v>
      </c>
      <c r="AB319" s="6">
        <f t="shared" si="120"/>
        <v>80.300000000001688</v>
      </c>
    </row>
    <row r="320" spans="2:28">
      <c r="B320" s="15">
        <v>299</v>
      </c>
      <c r="C320" s="71">
        <f t="shared" si="118"/>
        <v>80.200000000001694</v>
      </c>
      <c r="D320" s="25">
        <f t="shared" si="71"/>
        <v>15900.000000019192</v>
      </c>
      <c r="E320" s="25">
        <f t="shared" si="102"/>
        <v>-1200.0000000016939</v>
      </c>
      <c r="F320" s="25"/>
      <c r="G320" s="25">
        <f t="shared" si="103"/>
        <v>-7800.0000000224627</v>
      </c>
      <c r="H320" s="25">
        <f t="shared" si="104"/>
        <v>15900.000000019192</v>
      </c>
      <c r="I320" s="25">
        <f t="shared" si="119"/>
        <v>13000.000000016938</v>
      </c>
      <c r="J320" s="25">
        <f t="shared" si="98"/>
        <v>41392.000000054373</v>
      </c>
      <c r="K320" s="25">
        <f t="shared" si="97"/>
        <v>325.43016308015632</v>
      </c>
      <c r="L320" s="6">
        <f t="shared" si="105"/>
        <v>80.200000000001694</v>
      </c>
      <c r="M320" s="6">
        <f t="shared" si="106"/>
        <v>80.200000000001694</v>
      </c>
      <c r="N320" s="71">
        <f t="shared" si="117"/>
        <v>80.200000000001694</v>
      </c>
      <c r="O320" s="25">
        <f t="shared" si="107"/>
        <v>-7750.0000000140217</v>
      </c>
      <c r="P320" s="25">
        <f t="shared" si="108"/>
        <v>0</v>
      </c>
      <c r="Q320" s="25">
        <f t="shared" si="109"/>
        <v>0</v>
      </c>
      <c r="R320" s="25"/>
      <c r="S320" s="25">
        <f t="shared" si="99"/>
        <v>-7750.0000000140217</v>
      </c>
      <c r="T320" s="25">
        <f t="shared" si="100"/>
        <v>0</v>
      </c>
      <c r="U320" s="25">
        <f t="shared" si="110"/>
        <v>0</v>
      </c>
      <c r="V320" s="25">
        <f t="shared" si="111"/>
        <v>350.54186742862237</v>
      </c>
      <c r="W320" s="6">
        <f t="shared" si="112"/>
        <v>80.200000000001694</v>
      </c>
      <c r="X320" s="6" t="str">
        <f t="shared" si="113"/>
        <v/>
      </c>
      <c r="Y320" s="4">
        <f t="shared" si="114"/>
        <v>8150.0000000051705</v>
      </c>
      <c r="Z320" s="4">
        <f t="shared" si="115"/>
        <v>303.66930230470024</v>
      </c>
      <c r="AA320" s="6">
        <f t="shared" si="116"/>
        <v>80.200000000001694</v>
      </c>
      <c r="AB320" s="6">
        <f t="shared" si="120"/>
        <v>80.200000000001694</v>
      </c>
    </row>
    <row r="321" spans="2:28">
      <c r="B321" s="15">
        <v>300</v>
      </c>
      <c r="C321" s="71">
        <f t="shared" si="118"/>
        <v>80.1000000000017</v>
      </c>
      <c r="D321" s="25">
        <f t="shared" si="71"/>
        <v>14770.000000019256</v>
      </c>
      <c r="E321" s="25">
        <f t="shared" si="102"/>
        <v>-1100.0000000016996</v>
      </c>
      <c r="F321" s="25"/>
      <c r="G321" s="25">
        <f t="shared" si="103"/>
        <v>-6600.0000000207692</v>
      </c>
      <c r="H321" s="25">
        <f t="shared" si="104"/>
        <v>14770.000000019256</v>
      </c>
      <c r="I321" s="25">
        <f t="shared" si="119"/>
        <v>12000.000000016997</v>
      </c>
      <c r="J321" s="25">
        <f t="shared" si="98"/>
        <v>38184.00000005449</v>
      </c>
      <c r="K321" s="25">
        <f t="shared" si="97"/>
        <v>322.25728918645058</v>
      </c>
      <c r="L321" s="6">
        <f t="shared" si="105"/>
        <v>80.1000000000017</v>
      </c>
      <c r="M321" s="6">
        <f t="shared" si="106"/>
        <v>80.1000000000017</v>
      </c>
      <c r="N321" s="71">
        <f t="shared" si="117"/>
        <v>80.1000000000017</v>
      </c>
      <c r="O321" s="25">
        <f t="shared" si="107"/>
        <v>-6920.000000014069</v>
      </c>
      <c r="P321" s="25">
        <f t="shared" si="108"/>
        <v>0</v>
      </c>
      <c r="Q321" s="25">
        <f t="shared" si="109"/>
        <v>0</v>
      </c>
      <c r="R321" s="25"/>
      <c r="S321" s="25">
        <f t="shared" si="99"/>
        <v>-6920.000000014069</v>
      </c>
      <c r="T321" s="25">
        <f t="shared" si="100"/>
        <v>0</v>
      </c>
      <c r="U321" s="25">
        <f t="shared" si="110"/>
        <v>0</v>
      </c>
      <c r="V321" s="25">
        <f t="shared" si="111"/>
        <v>353.69579425751971</v>
      </c>
      <c r="W321" s="6">
        <f t="shared" si="112"/>
        <v>80.1000000000017</v>
      </c>
      <c r="X321" s="6" t="str">
        <f t="shared" si="113"/>
        <v/>
      </c>
      <c r="Y321" s="4">
        <f t="shared" si="114"/>
        <v>7850.0000000051868</v>
      </c>
      <c r="Z321" s="4">
        <f t="shared" si="115"/>
        <v>302.82694640371642</v>
      </c>
      <c r="AA321" s="6">
        <f t="shared" si="116"/>
        <v>80.1000000000017</v>
      </c>
      <c r="AB321" s="6">
        <f t="shared" si="120"/>
        <v>80.1000000000017</v>
      </c>
    </row>
    <row r="322" spans="2:28">
      <c r="B322" s="15">
        <v>301</v>
      </c>
      <c r="C322" s="71">
        <f t="shared" si="118"/>
        <v>80.000000000001705</v>
      </c>
      <c r="D322" s="25">
        <f t="shared" si="71"/>
        <v>13640.000000019319</v>
      </c>
      <c r="E322" s="25">
        <f t="shared" si="102"/>
        <v>-1000.0000000017053</v>
      </c>
      <c r="F322" s="25"/>
      <c r="G322" s="25">
        <f t="shared" si="103"/>
        <v>-5500.0000000190703</v>
      </c>
      <c r="H322" s="25">
        <f t="shared" si="104"/>
        <v>13640.000000019319</v>
      </c>
      <c r="I322" s="25">
        <f t="shared" si="119"/>
        <v>11000.000000017053</v>
      </c>
      <c r="J322" s="25">
        <f t="shared" si="98"/>
        <v>34980.000000054606</v>
      </c>
      <c r="K322" s="25">
        <f t="shared" si="97"/>
        <v>319.08441529274484</v>
      </c>
      <c r="L322" s="6">
        <f t="shared" si="105"/>
        <v>80.000000000001705</v>
      </c>
      <c r="M322" s="6">
        <f t="shared" si="106"/>
        <v>80.000000000001705</v>
      </c>
      <c r="N322" s="71">
        <f t="shared" si="117"/>
        <v>80.000000000001705</v>
      </c>
      <c r="O322" s="25">
        <f t="shared" si="107"/>
        <v>-6090.0000000141163</v>
      </c>
      <c r="P322" s="25">
        <f t="shared" si="108"/>
        <v>0</v>
      </c>
      <c r="Q322" s="25">
        <f t="shared" si="109"/>
        <v>0</v>
      </c>
      <c r="R322" s="25"/>
      <c r="S322" s="25">
        <f t="shared" si="99"/>
        <v>-6090.0000000141163</v>
      </c>
      <c r="T322" s="25">
        <f t="shared" si="100"/>
        <v>0</v>
      </c>
      <c r="U322" s="25">
        <f t="shared" si="110"/>
        <v>0</v>
      </c>
      <c r="V322" s="25">
        <f t="shared" si="111"/>
        <v>356.84972108641711</v>
      </c>
      <c r="W322" s="6">
        <f t="shared" si="112"/>
        <v>80.000000000001705</v>
      </c>
      <c r="X322" s="6" t="str">
        <f t="shared" si="113"/>
        <v/>
      </c>
      <c r="Y322" s="4">
        <f t="shared" si="114"/>
        <v>7550.0000000052032</v>
      </c>
      <c r="Z322" s="4">
        <f t="shared" si="115"/>
        <v>301.9845905027326</v>
      </c>
      <c r="AA322" s="6">
        <f t="shared" si="116"/>
        <v>80.000000000001705</v>
      </c>
      <c r="AB322" s="6">
        <f t="shared" si="120"/>
        <v>80.000000000001705</v>
      </c>
    </row>
    <row r="323" spans="2:28">
      <c r="B323" s="15">
        <v>302</v>
      </c>
      <c r="C323" s="71">
        <f t="shared" si="118"/>
        <v>79.900000000001711</v>
      </c>
      <c r="D323" s="25">
        <f t="shared" si="71"/>
        <v>12510.000000019385</v>
      </c>
      <c r="E323" s="25">
        <f t="shared" si="102"/>
        <v>-900.00000000171099</v>
      </c>
      <c r="F323" s="25"/>
      <c r="G323" s="25">
        <f t="shared" si="103"/>
        <v>-4500.0000000173659</v>
      </c>
      <c r="H323" s="25">
        <f t="shared" si="104"/>
        <v>12510.000000019385</v>
      </c>
      <c r="I323" s="25">
        <f t="shared" si="119"/>
        <v>10000.000000017109</v>
      </c>
      <c r="J323" s="25">
        <f t="shared" si="98"/>
        <v>31780.000000054715</v>
      </c>
      <c r="K323" s="25">
        <f t="shared" si="97"/>
        <v>315.91154139903909</v>
      </c>
      <c r="L323" s="6">
        <f t="shared" si="105"/>
        <v>79.900000000001711</v>
      </c>
      <c r="M323" s="6">
        <f t="shared" si="106"/>
        <v>79.900000000001711</v>
      </c>
      <c r="N323" s="71">
        <f t="shared" si="117"/>
        <v>79.900000000001711</v>
      </c>
      <c r="O323" s="25">
        <f t="shared" si="107"/>
        <v>-5260.0000000141636</v>
      </c>
      <c r="P323" s="25">
        <f t="shared" si="108"/>
        <v>0</v>
      </c>
      <c r="Q323" s="25">
        <f t="shared" si="109"/>
        <v>0</v>
      </c>
      <c r="R323" s="25"/>
      <c r="S323" s="25">
        <f t="shared" si="99"/>
        <v>-5260.0000000141636</v>
      </c>
      <c r="T323" s="25">
        <f t="shared" si="100"/>
        <v>0</v>
      </c>
      <c r="U323" s="25">
        <f t="shared" si="110"/>
        <v>0</v>
      </c>
      <c r="V323" s="25">
        <f t="shared" si="111"/>
        <v>360.00364791531456</v>
      </c>
      <c r="W323" s="6">
        <f t="shared" si="112"/>
        <v>79.900000000001711</v>
      </c>
      <c r="X323" s="6" t="str">
        <f t="shared" si="113"/>
        <v/>
      </c>
      <c r="Y323" s="4">
        <f t="shared" si="114"/>
        <v>7250.0000000052214</v>
      </c>
      <c r="Z323" s="4">
        <f t="shared" si="115"/>
        <v>301.14223460174878</v>
      </c>
      <c r="AA323" s="6">
        <f t="shared" si="116"/>
        <v>79.900000000001711</v>
      </c>
      <c r="AB323" s="6">
        <f t="shared" si="120"/>
        <v>79.900000000001711</v>
      </c>
    </row>
    <row r="324" spans="2:28">
      <c r="B324" s="15">
        <v>303</v>
      </c>
      <c r="C324" s="71">
        <f t="shared" si="118"/>
        <v>79.800000000001717</v>
      </c>
      <c r="D324" s="25">
        <f t="shared" si="71"/>
        <v>11380.000000019449</v>
      </c>
      <c r="E324" s="25">
        <f t="shared" si="102"/>
        <v>-800.00000000171667</v>
      </c>
      <c r="F324" s="25"/>
      <c r="G324" s="25">
        <f t="shared" si="103"/>
        <v>-3600.0000000156538</v>
      </c>
      <c r="H324" s="25">
        <f t="shared" si="104"/>
        <v>11380.000000019449</v>
      </c>
      <c r="I324" s="25">
        <f t="shared" si="119"/>
        <v>9000.0000000171676</v>
      </c>
      <c r="J324" s="25">
        <f t="shared" si="98"/>
        <v>28584.000000054832</v>
      </c>
      <c r="K324" s="25">
        <f t="shared" si="97"/>
        <v>312.7386675053333</v>
      </c>
      <c r="L324" s="6">
        <f t="shared" si="105"/>
        <v>79.800000000001717</v>
      </c>
      <c r="M324" s="6">
        <f t="shared" si="106"/>
        <v>79.800000000001717</v>
      </c>
      <c r="N324" s="71">
        <f t="shared" si="117"/>
        <v>79.800000000001717</v>
      </c>
      <c r="O324" s="25">
        <f t="shared" si="107"/>
        <v>-4430.0000000142109</v>
      </c>
      <c r="P324" s="25">
        <f t="shared" si="108"/>
        <v>0</v>
      </c>
      <c r="Q324" s="25">
        <f t="shared" si="109"/>
        <v>0</v>
      </c>
      <c r="R324" s="25"/>
      <c r="S324" s="25">
        <f t="shared" si="99"/>
        <v>-4430.0000000142109</v>
      </c>
      <c r="T324" s="25">
        <f t="shared" si="100"/>
        <v>0</v>
      </c>
      <c r="U324" s="25">
        <f t="shared" si="110"/>
        <v>0</v>
      </c>
      <c r="V324" s="25">
        <f t="shared" si="111"/>
        <v>363.1575747442119</v>
      </c>
      <c r="W324" s="6">
        <f t="shared" si="112"/>
        <v>79.800000000001717</v>
      </c>
      <c r="X324" s="6" t="str">
        <f t="shared" si="113"/>
        <v/>
      </c>
      <c r="Y324" s="4">
        <f t="shared" si="114"/>
        <v>6950.0000000052378</v>
      </c>
      <c r="Z324" s="4">
        <f t="shared" si="115"/>
        <v>300.29987870076496</v>
      </c>
      <c r="AA324" s="6">
        <f t="shared" si="116"/>
        <v>79.800000000001717</v>
      </c>
      <c r="AB324" s="6">
        <f t="shared" si="120"/>
        <v>79.800000000001717</v>
      </c>
    </row>
    <row r="325" spans="2:28">
      <c r="B325" s="15">
        <v>304</v>
      </c>
      <c r="C325" s="71">
        <f t="shared" si="118"/>
        <v>79.700000000001722</v>
      </c>
      <c r="D325" s="25">
        <f t="shared" si="71"/>
        <v>10250.000000019512</v>
      </c>
      <c r="E325" s="25">
        <f t="shared" si="102"/>
        <v>-700.00000000172236</v>
      </c>
      <c r="F325" s="25"/>
      <c r="G325" s="25">
        <f t="shared" si="103"/>
        <v>-2800.0000000139376</v>
      </c>
      <c r="H325" s="25">
        <f t="shared" si="104"/>
        <v>10250.000000019512</v>
      </c>
      <c r="I325" s="25">
        <f t="shared" si="119"/>
        <v>8000.000000017224</v>
      </c>
      <c r="J325" s="25">
        <f t="shared" si="98"/>
        <v>25392.000000054944</v>
      </c>
      <c r="K325" s="25">
        <f t="shared" si="97"/>
        <v>309.56579361162761</v>
      </c>
      <c r="L325" s="6">
        <f t="shared" si="105"/>
        <v>79.700000000001722</v>
      </c>
      <c r="M325" s="6">
        <f t="shared" si="106"/>
        <v>79.700000000001722</v>
      </c>
      <c r="N325" s="71">
        <f t="shared" si="117"/>
        <v>79.700000000001722</v>
      </c>
      <c r="O325" s="25">
        <f t="shared" si="107"/>
        <v>-3600.0000000142577</v>
      </c>
      <c r="P325" s="25">
        <f t="shared" si="108"/>
        <v>0</v>
      </c>
      <c r="Q325" s="25">
        <f t="shared" si="109"/>
        <v>0</v>
      </c>
      <c r="R325" s="25"/>
      <c r="S325" s="25">
        <f t="shared" si="99"/>
        <v>-3600.0000000142577</v>
      </c>
      <c r="T325" s="25">
        <f t="shared" si="100"/>
        <v>0</v>
      </c>
      <c r="U325" s="25">
        <f t="shared" si="110"/>
        <v>0</v>
      </c>
      <c r="V325" s="25">
        <f t="shared" si="111"/>
        <v>366.3115015731093</v>
      </c>
      <c r="W325" s="6">
        <f t="shared" si="112"/>
        <v>79.700000000001722</v>
      </c>
      <c r="X325" s="6" t="str">
        <f t="shared" si="113"/>
        <v/>
      </c>
      <c r="Y325" s="4">
        <f t="shared" si="114"/>
        <v>6650.0000000052551</v>
      </c>
      <c r="Z325" s="4">
        <f t="shared" si="115"/>
        <v>299.45752279978109</v>
      </c>
      <c r="AA325" s="6">
        <f t="shared" si="116"/>
        <v>79.700000000001722</v>
      </c>
      <c r="AB325" s="6">
        <f t="shared" si="120"/>
        <v>79.700000000001722</v>
      </c>
    </row>
    <row r="326" spans="2:28">
      <c r="B326" s="15">
        <v>305</v>
      </c>
      <c r="C326" s="71">
        <f t="shared" si="118"/>
        <v>79.600000000001728</v>
      </c>
      <c r="D326" s="25">
        <f t="shared" si="71"/>
        <v>9120.0000000195778</v>
      </c>
      <c r="E326" s="25">
        <f t="shared" si="102"/>
        <v>-600.00000000172804</v>
      </c>
      <c r="F326" s="25"/>
      <c r="G326" s="25">
        <f t="shared" si="103"/>
        <v>-2100.0000000122159</v>
      </c>
      <c r="H326" s="25">
        <f t="shared" si="104"/>
        <v>9120.0000000195778</v>
      </c>
      <c r="I326" s="25">
        <f t="shared" si="119"/>
        <v>7000.0000000172804</v>
      </c>
      <c r="J326" s="25">
        <f t="shared" si="98"/>
        <v>22204.000000055054</v>
      </c>
      <c r="K326" s="25">
        <f t="shared" si="97"/>
        <v>306.39291971792187</v>
      </c>
      <c r="L326" s="6">
        <f t="shared" si="105"/>
        <v>79.600000000001728</v>
      </c>
      <c r="M326" s="6">
        <f t="shared" si="106"/>
        <v>79.600000000001728</v>
      </c>
      <c r="N326" s="71">
        <f t="shared" si="117"/>
        <v>79.600000000001728</v>
      </c>
      <c r="O326" s="25">
        <f t="shared" si="107"/>
        <v>-2770.000000014305</v>
      </c>
      <c r="P326" s="25">
        <f t="shared" si="108"/>
        <v>0</v>
      </c>
      <c r="Q326" s="25">
        <f t="shared" si="109"/>
        <v>0</v>
      </c>
      <c r="R326" s="25"/>
      <c r="S326" s="25">
        <f t="shared" si="99"/>
        <v>-2770.000000014305</v>
      </c>
      <c r="T326" s="25">
        <f t="shared" si="100"/>
        <v>0</v>
      </c>
      <c r="U326" s="25">
        <f t="shared" si="110"/>
        <v>0</v>
      </c>
      <c r="V326" s="25">
        <f t="shared" si="111"/>
        <v>369.46542840200669</v>
      </c>
      <c r="W326" s="6">
        <f t="shared" si="112"/>
        <v>79.600000000001728</v>
      </c>
      <c r="X326" s="6" t="str">
        <f t="shared" si="113"/>
        <v/>
      </c>
      <c r="Y326" s="4">
        <f t="shared" si="114"/>
        <v>6350.0000000052733</v>
      </c>
      <c r="Z326" s="4">
        <f t="shared" si="115"/>
        <v>298.61516689879733</v>
      </c>
      <c r="AA326" s="6">
        <f t="shared" si="116"/>
        <v>79.600000000001728</v>
      </c>
      <c r="AB326" s="6">
        <f t="shared" si="120"/>
        <v>79.600000000001728</v>
      </c>
    </row>
    <row r="327" spans="2:28">
      <c r="B327" s="15">
        <v>306</v>
      </c>
      <c r="C327" s="71">
        <f t="shared" si="118"/>
        <v>79.500000000001734</v>
      </c>
      <c r="D327" s="25">
        <f t="shared" si="71"/>
        <v>7990.0000000196414</v>
      </c>
      <c r="E327" s="25">
        <f t="shared" si="102"/>
        <v>-500.00000000173372</v>
      </c>
      <c r="F327" s="25"/>
      <c r="G327" s="25">
        <f t="shared" si="103"/>
        <v>-1500.0000000104876</v>
      </c>
      <c r="H327" s="25">
        <f t="shared" si="104"/>
        <v>7990.0000000196414</v>
      </c>
      <c r="I327" s="25">
        <f t="shared" si="119"/>
        <v>6000.0000000173368</v>
      </c>
      <c r="J327" s="25">
        <f t="shared" si="98"/>
        <v>19020.000000055166</v>
      </c>
      <c r="K327" s="25">
        <f t="shared" si="97"/>
        <v>303.22004582421613</v>
      </c>
      <c r="L327" s="6">
        <f t="shared" si="105"/>
        <v>79.500000000001734</v>
      </c>
      <c r="M327" s="6">
        <f t="shared" si="106"/>
        <v>79.500000000001734</v>
      </c>
      <c r="N327" s="71">
        <f t="shared" si="117"/>
        <v>79.500000000001734</v>
      </c>
      <c r="O327" s="25">
        <f t="shared" si="107"/>
        <v>-1940.0000000143521</v>
      </c>
      <c r="P327" s="25">
        <f t="shared" si="108"/>
        <v>0</v>
      </c>
      <c r="Q327" s="25">
        <f t="shared" si="109"/>
        <v>0</v>
      </c>
      <c r="R327" s="25"/>
      <c r="S327" s="25">
        <f t="shared" si="99"/>
        <v>-1940.0000000143521</v>
      </c>
      <c r="T327" s="25">
        <f t="shared" si="100"/>
        <v>0</v>
      </c>
      <c r="U327" s="25">
        <f t="shared" si="110"/>
        <v>0</v>
      </c>
      <c r="V327" s="25">
        <f t="shared" si="111"/>
        <v>372.61935523090409</v>
      </c>
      <c r="W327" s="6">
        <f t="shared" si="112"/>
        <v>79.500000000001734</v>
      </c>
      <c r="X327" s="6" t="str">
        <f t="shared" si="113"/>
        <v/>
      </c>
      <c r="Y327" s="4">
        <f t="shared" si="114"/>
        <v>6050.0000000052896</v>
      </c>
      <c r="Z327" s="4">
        <f t="shared" si="115"/>
        <v>297.77281099781351</v>
      </c>
      <c r="AA327" s="6">
        <f t="shared" si="116"/>
        <v>79.500000000001734</v>
      </c>
      <c r="AB327" s="6">
        <f t="shared" si="120"/>
        <v>79.500000000001734</v>
      </c>
    </row>
    <row r="328" spans="2:28">
      <c r="B328" s="15">
        <v>307</v>
      </c>
      <c r="C328" s="71">
        <f t="shared" si="118"/>
        <v>79.400000000001739</v>
      </c>
      <c r="D328" s="25">
        <f t="shared" si="71"/>
        <v>6860.000000019706</v>
      </c>
      <c r="E328" s="25">
        <f t="shared" si="102"/>
        <v>-400.00000000173941</v>
      </c>
      <c r="F328" s="25"/>
      <c r="G328" s="25">
        <f t="shared" si="103"/>
        <v>-1000.0000000087539</v>
      </c>
      <c r="H328" s="25">
        <f t="shared" si="104"/>
        <v>6860.000000019706</v>
      </c>
      <c r="I328" s="25">
        <f t="shared" si="119"/>
        <v>5000.0000000173941</v>
      </c>
      <c r="J328" s="25">
        <f t="shared" si="98"/>
        <v>15840.000000055279</v>
      </c>
      <c r="K328" s="25">
        <f t="shared" si="97"/>
        <v>300.04717193051039</v>
      </c>
      <c r="L328" s="6">
        <f t="shared" si="105"/>
        <v>79.400000000001739</v>
      </c>
      <c r="M328" s="6">
        <f t="shared" si="106"/>
        <v>79.400000000001739</v>
      </c>
      <c r="N328" s="71">
        <f t="shared" si="117"/>
        <v>79.400000000001739</v>
      </c>
      <c r="O328" s="25">
        <f t="shared" si="107"/>
        <v>-1110.0000000143993</v>
      </c>
      <c r="P328" s="25">
        <f t="shared" si="108"/>
        <v>0</v>
      </c>
      <c r="Q328" s="25">
        <f t="shared" si="109"/>
        <v>0</v>
      </c>
      <c r="R328" s="25"/>
      <c r="S328" s="25">
        <f t="shared" si="99"/>
        <v>-1110.0000000143993</v>
      </c>
      <c r="T328" s="25">
        <f t="shared" si="100"/>
        <v>0</v>
      </c>
      <c r="U328" s="25">
        <f t="shared" si="110"/>
        <v>0</v>
      </c>
      <c r="V328" s="25">
        <f t="shared" si="111"/>
        <v>375.77328205980143</v>
      </c>
      <c r="W328" s="6">
        <f t="shared" si="112"/>
        <v>79.400000000001739</v>
      </c>
      <c r="X328" s="6" t="str">
        <f t="shared" si="113"/>
        <v/>
      </c>
      <c r="Y328" s="4">
        <f t="shared" si="114"/>
        <v>5750.0000000053069</v>
      </c>
      <c r="Z328" s="4">
        <f t="shared" si="115"/>
        <v>296.93045509682969</v>
      </c>
      <c r="AA328" s="6">
        <f t="shared" si="116"/>
        <v>79.400000000001739</v>
      </c>
      <c r="AB328" s="6">
        <f t="shared" si="120"/>
        <v>79.400000000001739</v>
      </c>
    </row>
    <row r="329" spans="2:28">
      <c r="B329" s="15">
        <v>308</v>
      </c>
      <c r="C329" s="71">
        <f t="shared" si="118"/>
        <v>79.300000000001745</v>
      </c>
      <c r="D329" s="25">
        <f t="shared" si="71"/>
        <v>5730.0000000197697</v>
      </c>
      <c r="E329" s="25">
        <f t="shared" si="102"/>
        <v>-300.00000000174509</v>
      </c>
      <c r="F329" s="25"/>
      <c r="G329" s="25">
        <f t="shared" si="103"/>
        <v>-600.00000000701448</v>
      </c>
      <c r="H329" s="25">
        <f t="shared" si="104"/>
        <v>5730.0000000197697</v>
      </c>
      <c r="I329" s="25">
        <f t="shared" si="119"/>
        <v>4000.0000000174509</v>
      </c>
      <c r="J329" s="25">
        <f t="shared" si="98"/>
        <v>12664.00000005539</v>
      </c>
      <c r="K329" s="25">
        <f t="shared" si="97"/>
        <v>296.8742980368047</v>
      </c>
      <c r="L329" s="6">
        <f t="shared" si="105"/>
        <v>79.300000000001745</v>
      </c>
      <c r="M329" s="6">
        <f t="shared" si="106"/>
        <v>79.300000000001745</v>
      </c>
      <c r="N329" s="71">
        <f t="shared" si="117"/>
        <v>79.300000000001745</v>
      </c>
      <c r="O329" s="25">
        <f t="shared" si="107"/>
        <v>-280.00000001444647</v>
      </c>
      <c r="P329" s="25">
        <f t="shared" si="108"/>
        <v>0</v>
      </c>
      <c r="Q329" s="25">
        <f t="shared" si="109"/>
        <v>0</v>
      </c>
      <c r="R329" s="25"/>
      <c r="S329" s="25">
        <f t="shared" si="99"/>
        <v>-280.00000001444647</v>
      </c>
      <c r="T329" s="25">
        <f t="shared" si="100"/>
        <v>0</v>
      </c>
      <c r="U329" s="25">
        <f t="shared" si="110"/>
        <v>0</v>
      </c>
      <c r="V329" s="25">
        <f t="shared" si="111"/>
        <v>378.92720888869883</v>
      </c>
      <c r="W329" s="6">
        <f t="shared" si="112"/>
        <v>79.300000000001745</v>
      </c>
      <c r="X329" s="6" t="str">
        <f t="shared" si="113"/>
        <v/>
      </c>
      <c r="Y329" s="4">
        <f t="shared" si="114"/>
        <v>5450.0000000053233</v>
      </c>
      <c r="Z329" s="4">
        <f t="shared" si="115"/>
        <v>296.08809919584587</v>
      </c>
      <c r="AA329" s="6">
        <f t="shared" si="116"/>
        <v>79.300000000001745</v>
      </c>
      <c r="AB329" s="6">
        <f t="shared" si="120"/>
        <v>79.300000000001745</v>
      </c>
    </row>
    <row r="330" spans="2:28">
      <c r="B330" s="15">
        <v>309</v>
      </c>
      <c r="C330" s="71">
        <f t="shared" si="118"/>
        <v>79.200000000001751</v>
      </c>
      <c r="D330" s="25">
        <f t="shared" si="71"/>
        <v>4600.0000000198343</v>
      </c>
      <c r="E330" s="25">
        <f t="shared" si="102"/>
        <v>-200.00000000175078</v>
      </c>
      <c r="F330" s="25"/>
      <c r="G330" s="25">
        <f t="shared" si="103"/>
        <v>-300.00000000526938</v>
      </c>
      <c r="H330" s="25">
        <f t="shared" si="104"/>
        <v>4600.0000000198343</v>
      </c>
      <c r="I330" s="25">
        <f t="shared" si="119"/>
        <v>3000.0000000175078</v>
      </c>
      <c r="J330" s="25">
        <f t="shared" si="98"/>
        <v>9492.0000000554992</v>
      </c>
      <c r="K330" s="25">
        <f t="shared" si="97"/>
        <v>293.70142414309896</v>
      </c>
      <c r="L330" s="6">
        <f t="shared" si="105"/>
        <v>79.200000000001751</v>
      </c>
      <c r="M330" s="6">
        <f t="shared" si="106"/>
        <v>79.200000000001751</v>
      </c>
      <c r="N330" s="71">
        <f t="shared" si="117"/>
        <v>79.200000000001751</v>
      </c>
      <c r="O330" s="25">
        <f t="shared" si="107"/>
        <v>549.99999998550629</v>
      </c>
      <c r="P330" s="25">
        <f t="shared" si="108"/>
        <v>0</v>
      </c>
      <c r="Q330" s="25">
        <f t="shared" si="109"/>
        <v>0</v>
      </c>
      <c r="R330" s="25"/>
      <c r="S330" s="25">
        <f t="shared" si="99"/>
        <v>549.99999998550629</v>
      </c>
      <c r="T330" s="25">
        <f t="shared" si="100"/>
        <v>0</v>
      </c>
      <c r="U330" s="25">
        <f t="shared" si="110"/>
        <v>0</v>
      </c>
      <c r="V330" s="25">
        <f t="shared" si="111"/>
        <v>382.08113571759623</v>
      </c>
      <c r="W330" s="6">
        <f t="shared" si="112"/>
        <v>79.200000000001751</v>
      </c>
      <c r="X330" s="6">
        <f t="shared" si="113"/>
        <v>79.200000000001751</v>
      </c>
      <c r="Y330" s="4">
        <f t="shared" si="114"/>
        <v>5150.0000000053406</v>
      </c>
      <c r="Z330" s="4">
        <f t="shared" si="115"/>
        <v>295.245743294862</v>
      </c>
      <c r="AA330" s="6">
        <f t="shared" si="116"/>
        <v>79.200000000001751</v>
      </c>
      <c r="AB330" s="6">
        <f t="shared" si="120"/>
        <v>79.200000000001751</v>
      </c>
    </row>
    <row r="331" spans="2:28">
      <c r="B331" s="15">
        <v>310</v>
      </c>
      <c r="C331" s="71">
        <f t="shared" si="118"/>
        <v>79.100000000001756</v>
      </c>
      <c r="D331" s="25">
        <f t="shared" si="71"/>
        <v>3470.0000000198984</v>
      </c>
      <c r="E331" s="25">
        <f t="shared" si="102"/>
        <v>-100.00000000175646</v>
      </c>
      <c r="F331" s="25"/>
      <c r="G331" s="25">
        <f t="shared" si="103"/>
        <v>-100.00000000351861</v>
      </c>
      <c r="H331" s="25">
        <f t="shared" si="104"/>
        <v>3470.0000000198984</v>
      </c>
      <c r="I331" s="25">
        <f t="shared" si="119"/>
        <v>2000.0000000175646</v>
      </c>
      <c r="J331" s="25">
        <f t="shared" si="98"/>
        <v>6324.0000000556092</v>
      </c>
      <c r="K331" s="25">
        <f t="shared" si="97"/>
        <v>290.52855024939322</v>
      </c>
      <c r="L331" s="6">
        <f t="shared" si="105"/>
        <v>79.100000000001756</v>
      </c>
      <c r="M331" s="6">
        <f t="shared" si="106"/>
        <v>79.100000000001756</v>
      </c>
      <c r="N331" s="71">
        <f t="shared" si="117"/>
        <v>79.100000000001756</v>
      </c>
      <c r="O331" s="25">
        <f t="shared" si="107"/>
        <v>1379.9999999854592</v>
      </c>
      <c r="P331" s="25">
        <f t="shared" si="108"/>
        <v>0</v>
      </c>
      <c r="Q331" s="25">
        <f t="shared" si="109"/>
        <v>0</v>
      </c>
      <c r="R331" s="25"/>
      <c r="S331" s="25">
        <f t="shared" si="99"/>
        <v>1379.9999999854592</v>
      </c>
      <c r="T331" s="25">
        <f t="shared" si="100"/>
        <v>0</v>
      </c>
      <c r="U331" s="25">
        <f t="shared" si="110"/>
        <v>0</v>
      </c>
      <c r="V331" s="25">
        <f t="shared" si="111"/>
        <v>385.23506254649368</v>
      </c>
      <c r="W331" s="6">
        <f t="shared" si="112"/>
        <v>79.100000000001756</v>
      </c>
      <c r="X331" s="6">
        <f t="shared" si="113"/>
        <v>79.100000000001756</v>
      </c>
      <c r="Y331" s="4">
        <f t="shared" si="114"/>
        <v>4850.0000000053578</v>
      </c>
      <c r="Z331" s="4">
        <f t="shared" si="115"/>
        <v>294.40338739387818</v>
      </c>
      <c r="AA331" s="6">
        <f t="shared" si="116"/>
        <v>79.100000000001756</v>
      </c>
      <c r="AB331" s="6">
        <f t="shared" si="120"/>
        <v>79.100000000001756</v>
      </c>
    </row>
    <row r="332" spans="2:28">
      <c r="B332" s="15">
        <v>311</v>
      </c>
      <c r="C332" s="71">
        <f t="shared" si="118"/>
        <v>79.000000000001762</v>
      </c>
      <c r="D332" s="25">
        <f t="shared" si="71"/>
        <v>2340.0000000199625</v>
      </c>
      <c r="E332" s="25">
        <f t="shared" si="102"/>
        <v>-1.7621459846850485E-9</v>
      </c>
      <c r="F332" s="25"/>
      <c r="G332" s="25">
        <f t="shared" si="103"/>
        <v>-1.7621459846850485E-9</v>
      </c>
      <c r="H332" s="25">
        <f t="shared" si="104"/>
        <v>2340.0000000199625</v>
      </c>
      <c r="I332" s="25">
        <f t="shared" si="119"/>
        <v>1000.0000000176215</v>
      </c>
      <c r="J332" s="25">
        <f t="shared" si="98"/>
        <v>3160.0000000557193</v>
      </c>
      <c r="K332" s="25">
        <f t="shared" si="97"/>
        <v>287.35567635568748</v>
      </c>
      <c r="L332" s="6">
        <f t="shared" si="105"/>
        <v>79.000000000001762</v>
      </c>
      <c r="M332" s="6">
        <f t="shared" si="106"/>
        <v>79.000000000001762</v>
      </c>
      <c r="N332" s="71">
        <f t="shared" si="117"/>
        <v>79.000000000001762</v>
      </c>
      <c r="O332" s="25">
        <f t="shared" si="107"/>
        <v>2209.9999999854122</v>
      </c>
      <c r="P332" s="25">
        <f t="shared" si="108"/>
        <v>0</v>
      </c>
      <c r="Q332" s="25">
        <f t="shared" si="109"/>
        <v>0</v>
      </c>
      <c r="R332" s="25"/>
      <c r="S332" s="25">
        <f t="shared" si="99"/>
        <v>2209.9999999854122</v>
      </c>
      <c r="T332" s="25">
        <f t="shared" si="100"/>
        <v>999.99999998237854</v>
      </c>
      <c r="U332" s="25">
        <f t="shared" si="110"/>
        <v>3159.9999999443512</v>
      </c>
      <c r="V332" s="25">
        <f t="shared" si="111"/>
        <v>388.38898937539108</v>
      </c>
      <c r="W332" s="6">
        <f t="shared" si="112"/>
        <v>79.000000000001762</v>
      </c>
      <c r="X332" s="6">
        <f t="shared" si="113"/>
        <v>79.000000000001762</v>
      </c>
      <c r="Y332" s="4">
        <f t="shared" si="114"/>
        <v>4550.0000000053751</v>
      </c>
      <c r="Z332" s="4">
        <f t="shared" si="115"/>
        <v>293.56103149289436</v>
      </c>
      <c r="AA332" s="6">
        <f t="shared" si="116"/>
        <v>79.000000000001762</v>
      </c>
      <c r="AB332" s="6">
        <f t="shared" si="120"/>
        <v>79.000000000001762</v>
      </c>
    </row>
    <row r="333" spans="2:28">
      <c r="B333" s="15">
        <v>312</v>
      </c>
      <c r="C333" s="71">
        <f t="shared" si="118"/>
        <v>78.900000000001768</v>
      </c>
      <c r="D333" s="25">
        <f t="shared" si="71"/>
        <v>1210.0000000200268</v>
      </c>
      <c r="E333" s="25">
        <f t="shared" si="102"/>
        <v>0</v>
      </c>
      <c r="F333" s="25"/>
      <c r="G333" s="25">
        <f t="shared" si="103"/>
        <v>0</v>
      </c>
      <c r="H333" s="25">
        <f t="shared" si="104"/>
        <v>1210.0000000200268</v>
      </c>
      <c r="I333" s="25">
        <f t="shared" si="119"/>
        <v>1.7678303265711293E-8</v>
      </c>
      <c r="J333" s="25">
        <f t="shared" si="98"/>
        <v>5.5828081713116891E-8</v>
      </c>
      <c r="K333" s="25">
        <f t="shared" si="97"/>
        <v>284.18280246198174</v>
      </c>
      <c r="L333" s="6">
        <f t="shared" si="105"/>
        <v>78.900000000001768</v>
      </c>
      <c r="M333" s="6">
        <f t="shared" si="106"/>
        <v>78.900000000001768</v>
      </c>
      <c r="N333" s="71">
        <f t="shared" si="117"/>
        <v>78.900000000001768</v>
      </c>
      <c r="O333" s="25">
        <f t="shared" si="107"/>
        <v>3039.9999999853649</v>
      </c>
      <c r="P333" s="25">
        <f t="shared" si="108"/>
        <v>-99.99999999823217</v>
      </c>
      <c r="Q333" s="25">
        <f t="shared" si="109"/>
        <v>-99.99999999823217</v>
      </c>
      <c r="R333" s="25"/>
      <c r="S333" s="25">
        <f t="shared" si="99"/>
        <v>3039.9999999853649</v>
      </c>
      <c r="T333" s="25">
        <f t="shared" si="100"/>
        <v>1999.9999999823217</v>
      </c>
      <c r="U333" s="25">
        <f t="shared" si="110"/>
        <v>6315.9999999442425</v>
      </c>
      <c r="V333" s="25">
        <f t="shared" si="111"/>
        <v>391.54291620428842</v>
      </c>
      <c r="W333" s="6">
        <f t="shared" si="112"/>
        <v>78.900000000001768</v>
      </c>
      <c r="X333" s="6">
        <f t="shared" si="113"/>
        <v>78.900000000001768</v>
      </c>
      <c r="Y333" s="4">
        <f t="shared" si="114"/>
        <v>4250.0000000053915</v>
      </c>
      <c r="Z333" s="4">
        <f t="shared" si="115"/>
        <v>292.71867559191054</v>
      </c>
      <c r="AA333" s="6">
        <f t="shared" si="116"/>
        <v>78.900000000001768</v>
      </c>
      <c r="AB333" s="6">
        <f t="shared" si="120"/>
        <v>78.900000000001768</v>
      </c>
    </row>
    <row r="334" spans="2:28">
      <c r="B334" s="15">
        <v>313</v>
      </c>
      <c r="C334" s="71">
        <f t="shared" si="118"/>
        <v>78.800000000001774</v>
      </c>
      <c r="D334" s="25">
        <f t="shared" si="71"/>
        <v>80.000000020091022</v>
      </c>
      <c r="E334" s="25">
        <f t="shared" si="102"/>
        <v>0</v>
      </c>
      <c r="F334" s="25"/>
      <c r="G334" s="25">
        <f t="shared" si="103"/>
        <v>0</v>
      </c>
      <c r="H334" s="25">
        <f t="shared" si="104"/>
        <v>80.000000020091022</v>
      </c>
      <c r="I334" s="25">
        <f t="shared" si="119"/>
        <v>0</v>
      </c>
      <c r="J334" s="25">
        <f t="shared" si="98"/>
        <v>0</v>
      </c>
      <c r="K334" s="25">
        <f t="shared" si="97"/>
        <v>281.009928568276</v>
      </c>
      <c r="L334" s="6">
        <f t="shared" si="105"/>
        <v>78.800000000001774</v>
      </c>
      <c r="M334" s="6">
        <f t="shared" si="106"/>
        <v>78.800000000001774</v>
      </c>
      <c r="N334" s="71">
        <f t="shared" si="117"/>
        <v>78.800000000001774</v>
      </c>
      <c r="O334" s="25">
        <f t="shared" si="107"/>
        <v>3869.9999999853176</v>
      </c>
      <c r="P334" s="25">
        <f t="shared" si="108"/>
        <v>-199.99999999822649</v>
      </c>
      <c r="Q334" s="25">
        <f t="shared" si="109"/>
        <v>-299.99999999645866</v>
      </c>
      <c r="R334" s="25"/>
      <c r="S334" s="25">
        <f t="shared" si="99"/>
        <v>3869.9999999853176</v>
      </c>
      <c r="T334" s="25">
        <f t="shared" si="100"/>
        <v>2999.9999999822649</v>
      </c>
      <c r="U334" s="25">
        <f t="shared" si="110"/>
        <v>9467.9999999441352</v>
      </c>
      <c r="V334" s="25">
        <f t="shared" si="111"/>
        <v>394.69684303318581</v>
      </c>
      <c r="W334" s="6">
        <f t="shared" si="112"/>
        <v>78.800000000001774</v>
      </c>
      <c r="X334" s="6">
        <f t="shared" si="113"/>
        <v>78.800000000001774</v>
      </c>
      <c r="Y334" s="4">
        <f t="shared" si="114"/>
        <v>3950.0000000054088</v>
      </c>
      <c r="Z334" s="4">
        <f t="shared" si="115"/>
        <v>291.87631969092672</v>
      </c>
      <c r="AA334" s="6">
        <f t="shared" si="116"/>
        <v>78.800000000001774</v>
      </c>
      <c r="AB334" s="6">
        <f t="shared" si="120"/>
        <v>78.800000000001774</v>
      </c>
    </row>
    <row r="335" spans="2:28">
      <c r="B335" s="15">
        <v>314</v>
      </c>
      <c r="C335" s="71">
        <f t="shared" si="118"/>
        <v>78.700000000001779</v>
      </c>
      <c r="D335" s="25">
        <f t="shared" si="71"/>
        <v>-1049.9999999798447</v>
      </c>
      <c r="E335" s="25">
        <f t="shared" si="102"/>
        <v>0</v>
      </c>
      <c r="F335" s="25"/>
      <c r="G335" s="25">
        <f t="shared" si="103"/>
        <v>0</v>
      </c>
      <c r="H335" s="25">
        <f t="shared" si="104"/>
        <v>-1049.9999999798447</v>
      </c>
      <c r="I335" s="25">
        <f t="shared" si="119"/>
        <v>0</v>
      </c>
      <c r="J335" s="25">
        <f t="shared" si="98"/>
        <v>0</v>
      </c>
      <c r="K335" s="25">
        <f t="shared" si="97"/>
        <v>277.83705467457025</v>
      </c>
      <c r="L335" s="6">
        <f t="shared" si="105"/>
        <v>78.700000000001779</v>
      </c>
      <c r="M335" s="6" t="str">
        <f t="shared" si="106"/>
        <v/>
      </c>
      <c r="N335" s="71">
        <f t="shared" si="117"/>
        <v>78.700000000001779</v>
      </c>
      <c r="O335" s="25">
        <f t="shared" si="107"/>
        <v>4699.9999999852707</v>
      </c>
      <c r="P335" s="25">
        <f t="shared" si="108"/>
        <v>-299.9999999982208</v>
      </c>
      <c r="Q335" s="25">
        <f t="shared" si="109"/>
        <v>-599.99999999467946</v>
      </c>
      <c r="R335" s="25"/>
      <c r="S335" s="25">
        <f t="shared" si="99"/>
        <v>4699.9999999852707</v>
      </c>
      <c r="T335" s="25">
        <f t="shared" si="100"/>
        <v>3999.999999982208</v>
      </c>
      <c r="U335" s="25">
        <f t="shared" si="110"/>
        <v>12615.999999944028</v>
      </c>
      <c r="V335" s="25">
        <f t="shared" si="111"/>
        <v>397.85076986208321</v>
      </c>
      <c r="W335" s="6">
        <f t="shared" si="112"/>
        <v>78.700000000001779</v>
      </c>
      <c r="X335" s="6">
        <f t="shared" si="113"/>
        <v>78.700000000001779</v>
      </c>
      <c r="Y335" s="4">
        <f t="shared" si="114"/>
        <v>3650.000000005426</v>
      </c>
      <c r="Z335" s="4">
        <f t="shared" si="115"/>
        <v>291.0339637899429</v>
      </c>
      <c r="AA335" s="6">
        <f t="shared" si="116"/>
        <v>78.700000000001779</v>
      </c>
      <c r="AB335" s="6">
        <f t="shared" si="120"/>
        <v>78.700000000001779</v>
      </c>
    </row>
    <row r="336" spans="2:28">
      <c r="B336" s="15">
        <v>315</v>
      </c>
      <c r="C336" s="71">
        <f t="shared" si="118"/>
        <v>78.600000000001785</v>
      </c>
      <c r="D336" s="25">
        <f t="shared" si="71"/>
        <v>-2179.9999999797806</v>
      </c>
      <c r="E336" s="25">
        <f t="shared" si="102"/>
        <v>0</v>
      </c>
      <c r="F336" s="25"/>
      <c r="G336" s="25">
        <f t="shared" si="103"/>
        <v>0</v>
      </c>
      <c r="H336" s="25">
        <f t="shared" si="104"/>
        <v>-2179.9999999797806</v>
      </c>
      <c r="I336" s="25">
        <f t="shared" si="119"/>
        <v>0</v>
      </c>
      <c r="J336" s="25">
        <f t="shared" si="98"/>
        <v>0</v>
      </c>
      <c r="K336" s="25">
        <f t="shared" si="97"/>
        <v>274.66418078086451</v>
      </c>
      <c r="L336" s="6">
        <f t="shared" si="105"/>
        <v>78.600000000001785</v>
      </c>
      <c r="M336" s="6" t="str">
        <f t="shared" si="106"/>
        <v/>
      </c>
      <c r="N336" s="71">
        <f t="shared" si="117"/>
        <v>78.600000000001785</v>
      </c>
      <c r="O336" s="25">
        <f t="shared" si="107"/>
        <v>5529.9999999852234</v>
      </c>
      <c r="P336" s="25">
        <f t="shared" si="108"/>
        <v>-399.99999999821512</v>
      </c>
      <c r="Q336" s="25">
        <f t="shared" si="109"/>
        <v>-999.99999999289457</v>
      </c>
      <c r="R336" s="25"/>
      <c r="S336" s="25">
        <f t="shared" si="99"/>
        <v>5529.9999999852234</v>
      </c>
      <c r="T336" s="25">
        <f t="shared" si="100"/>
        <v>4999.9999999821512</v>
      </c>
      <c r="U336" s="25">
        <f t="shared" si="110"/>
        <v>15759.999999943919</v>
      </c>
      <c r="V336" s="25">
        <f t="shared" si="111"/>
        <v>401.00469669098067</v>
      </c>
      <c r="W336" s="6">
        <f t="shared" si="112"/>
        <v>78.600000000001785</v>
      </c>
      <c r="X336" s="6">
        <f t="shared" si="113"/>
        <v>78.600000000001785</v>
      </c>
      <c r="Y336" s="4">
        <f t="shared" si="114"/>
        <v>3350.0000000054429</v>
      </c>
      <c r="Z336" s="4">
        <f t="shared" si="115"/>
        <v>290.19160788895908</v>
      </c>
      <c r="AA336" s="6">
        <f t="shared" si="116"/>
        <v>78.600000000001785</v>
      </c>
      <c r="AB336" s="6">
        <f t="shared" si="120"/>
        <v>78.600000000001785</v>
      </c>
    </row>
    <row r="337" spans="2:28">
      <c r="B337" s="15">
        <v>316</v>
      </c>
      <c r="C337" s="71">
        <f t="shared" si="118"/>
        <v>78.500000000001791</v>
      </c>
      <c r="D337" s="25">
        <f t="shared" si="71"/>
        <v>-3309.9999999797164</v>
      </c>
      <c r="E337" s="25">
        <f t="shared" si="102"/>
        <v>0</v>
      </c>
      <c r="F337" s="25"/>
      <c r="G337" s="25">
        <f t="shared" si="103"/>
        <v>0</v>
      </c>
      <c r="H337" s="25">
        <f t="shared" si="104"/>
        <v>-3309.9999999797164</v>
      </c>
      <c r="I337" s="25">
        <f t="shared" si="119"/>
        <v>0</v>
      </c>
      <c r="J337" s="25">
        <f t="shared" si="98"/>
        <v>0</v>
      </c>
      <c r="K337" s="25">
        <f t="shared" si="97"/>
        <v>271.49130688715883</v>
      </c>
      <c r="L337" s="6">
        <f t="shared" si="105"/>
        <v>78.500000000001791</v>
      </c>
      <c r="M337" s="6" t="str">
        <f t="shared" si="106"/>
        <v/>
      </c>
      <c r="N337" s="71">
        <f t="shared" si="117"/>
        <v>78.500000000001791</v>
      </c>
      <c r="O337" s="25">
        <f t="shared" si="107"/>
        <v>6359.9999999851761</v>
      </c>
      <c r="P337" s="25">
        <f t="shared" si="108"/>
        <v>-499.99999999820943</v>
      </c>
      <c r="Q337" s="25">
        <f t="shared" si="109"/>
        <v>-1499.999999991104</v>
      </c>
      <c r="R337" s="25"/>
      <c r="S337" s="25">
        <f t="shared" si="99"/>
        <v>6359.9999999851761</v>
      </c>
      <c r="T337" s="25">
        <f t="shared" si="100"/>
        <v>5999.9999999820939</v>
      </c>
      <c r="U337" s="25">
        <f t="shared" si="110"/>
        <v>18899.999999943811</v>
      </c>
      <c r="V337" s="25">
        <f t="shared" si="111"/>
        <v>404.15862351987795</v>
      </c>
      <c r="W337" s="6">
        <f t="shared" si="112"/>
        <v>78.500000000001791</v>
      </c>
      <c r="X337" s="6">
        <f t="shared" si="113"/>
        <v>78.500000000001791</v>
      </c>
      <c r="Y337" s="4">
        <f t="shared" si="114"/>
        <v>3050.0000000054597</v>
      </c>
      <c r="Z337" s="4">
        <f t="shared" si="115"/>
        <v>289.34925198797521</v>
      </c>
      <c r="AA337" s="6">
        <f t="shared" si="116"/>
        <v>78.500000000001791</v>
      </c>
      <c r="AB337" s="6">
        <f t="shared" si="120"/>
        <v>78.500000000001791</v>
      </c>
    </row>
    <row r="338" spans="2:28">
      <c r="B338" s="15">
        <v>317</v>
      </c>
      <c r="C338" s="71">
        <f t="shared" si="118"/>
        <v>78.400000000001796</v>
      </c>
      <c r="D338" s="25">
        <f t="shared" si="71"/>
        <v>-4439.9999999796519</v>
      </c>
      <c r="E338" s="25">
        <f t="shared" si="102"/>
        <v>0</v>
      </c>
      <c r="F338" s="25"/>
      <c r="G338" s="25">
        <f t="shared" si="103"/>
        <v>0</v>
      </c>
      <c r="H338" s="25">
        <f t="shared" si="104"/>
        <v>-4439.9999999796519</v>
      </c>
      <c r="I338" s="25">
        <f t="shared" si="119"/>
        <v>0</v>
      </c>
      <c r="J338" s="25">
        <f t="shared" si="98"/>
        <v>0</v>
      </c>
      <c r="K338" s="25">
        <f t="shared" si="97"/>
        <v>268.31843299345309</v>
      </c>
      <c r="L338" s="6">
        <f t="shared" si="105"/>
        <v>78.400000000001796</v>
      </c>
      <c r="M338" s="6" t="str">
        <f t="shared" si="106"/>
        <v/>
      </c>
      <c r="N338" s="71">
        <f t="shared" si="117"/>
        <v>78.400000000001796</v>
      </c>
      <c r="O338" s="25">
        <f t="shared" si="107"/>
        <v>7189.9999999851289</v>
      </c>
      <c r="P338" s="25">
        <f t="shared" si="108"/>
        <v>-599.99999999820375</v>
      </c>
      <c r="Q338" s="25">
        <f t="shared" si="109"/>
        <v>-2099.999999989308</v>
      </c>
      <c r="R338" s="25"/>
      <c r="S338" s="25">
        <f t="shared" si="99"/>
        <v>7189.9999999851289</v>
      </c>
      <c r="T338" s="25">
        <f t="shared" si="100"/>
        <v>6999.9999999820375</v>
      </c>
      <c r="U338" s="25">
        <f t="shared" si="110"/>
        <v>22035.999999943706</v>
      </c>
      <c r="V338" s="25">
        <f t="shared" si="111"/>
        <v>407.3125503487754</v>
      </c>
      <c r="W338" s="6">
        <f t="shared" si="112"/>
        <v>78.400000000001796</v>
      </c>
      <c r="X338" s="6">
        <f t="shared" si="113"/>
        <v>78.400000000001796</v>
      </c>
      <c r="Y338" s="4">
        <f t="shared" si="114"/>
        <v>2750.000000005477</v>
      </c>
      <c r="Z338" s="4">
        <f t="shared" si="115"/>
        <v>288.50689608699145</v>
      </c>
      <c r="AA338" s="6">
        <f t="shared" si="116"/>
        <v>78.400000000001796</v>
      </c>
      <c r="AB338" s="6">
        <f t="shared" si="120"/>
        <v>78.400000000001796</v>
      </c>
    </row>
    <row r="339" spans="2:28">
      <c r="B339" s="15">
        <v>318</v>
      </c>
      <c r="C339" s="71">
        <f t="shared" si="118"/>
        <v>78.300000000001802</v>
      </c>
      <c r="D339" s="25">
        <f t="shared" si="71"/>
        <v>-5569.9999999795882</v>
      </c>
      <c r="E339" s="25">
        <f t="shared" si="102"/>
        <v>0</v>
      </c>
      <c r="F339" s="25"/>
      <c r="G339" s="25">
        <f t="shared" si="103"/>
        <v>0</v>
      </c>
      <c r="H339" s="25">
        <f t="shared" si="104"/>
        <v>-5569.9999999795882</v>
      </c>
      <c r="I339" s="25">
        <f t="shared" si="119"/>
        <v>0</v>
      </c>
      <c r="J339" s="25">
        <f t="shared" si="98"/>
        <v>0</v>
      </c>
      <c r="K339" s="25">
        <f t="shared" ref="K339:K402" si="121">($D$3+H339)/$I$3*100</f>
        <v>265.14555909974729</v>
      </c>
      <c r="L339" s="6">
        <f t="shared" si="105"/>
        <v>78.300000000001802</v>
      </c>
      <c r="M339" s="6" t="str">
        <f t="shared" si="106"/>
        <v/>
      </c>
      <c r="N339" s="71">
        <f t="shared" si="117"/>
        <v>78.300000000001802</v>
      </c>
      <c r="O339" s="25">
        <f t="shared" si="107"/>
        <v>8019.9999999850816</v>
      </c>
      <c r="P339" s="25">
        <f t="shared" si="108"/>
        <v>-699.99999999819806</v>
      </c>
      <c r="Q339" s="25">
        <f t="shared" si="109"/>
        <v>-2799.9999999875063</v>
      </c>
      <c r="R339" s="25"/>
      <c r="S339" s="25">
        <f t="shared" si="99"/>
        <v>8019.9999999850816</v>
      </c>
      <c r="T339" s="25">
        <f t="shared" si="100"/>
        <v>7999.9999999819811</v>
      </c>
      <c r="U339" s="25">
        <f t="shared" si="110"/>
        <v>25167.9999999436</v>
      </c>
      <c r="V339" s="25">
        <f t="shared" si="111"/>
        <v>410.46647717767274</v>
      </c>
      <c r="W339" s="6">
        <f t="shared" si="112"/>
        <v>78.300000000001802</v>
      </c>
      <c r="X339" s="6">
        <f t="shared" si="113"/>
        <v>78.300000000001802</v>
      </c>
      <c r="Y339" s="4">
        <f t="shared" si="114"/>
        <v>2450.0000000054933</v>
      </c>
      <c r="Z339" s="4">
        <f t="shared" si="115"/>
        <v>287.66454018600763</v>
      </c>
      <c r="AA339" s="6">
        <f t="shared" si="116"/>
        <v>78.300000000001802</v>
      </c>
      <c r="AB339" s="6">
        <f t="shared" si="120"/>
        <v>78.300000000001802</v>
      </c>
    </row>
    <row r="340" spans="2:28">
      <c r="B340" s="15">
        <v>319</v>
      </c>
      <c r="C340" s="71">
        <f t="shared" si="118"/>
        <v>78.200000000001808</v>
      </c>
      <c r="D340" s="25">
        <f t="shared" si="71"/>
        <v>-6699.9999999795236</v>
      </c>
      <c r="E340" s="25">
        <f t="shared" si="102"/>
        <v>0</v>
      </c>
      <c r="F340" s="25"/>
      <c r="G340" s="25">
        <f t="shared" si="103"/>
        <v>0</v>
      </c>
      <c r="H340" s="25">
        <f t="shared" si="104"/>
        <v>-6699.9999999795236</v>
      </c>
      <c r="I340" s="25">
        <f t="shared" si="119"/>
        <v>0</v>
      </c>
      <c r="J340" s="25">
        <f t="shared" si="98"/>
        <v>0</v>
      </c>
      <c r="K340" s="25">
        <f t="shared" si="121"/>
        <v>261.97268520604155</v>
      </c>
      <c r="L340" s="6">
        <f t="shared" si="105"/>
        <v>78.200000000001808</v>
      </c>
      <c r="M340" s="6" t="str">
        <f t="shared" si="106"/>
        <v/>
      </c>
      <c r="N340" s="71">
        <f t="shared" si="117"/>
        <v>78.200000000001808</v>
      </c>
      <c r="O340" s="25">
        <f t="shared" si="107"/>
        <v>8849.9999999850352</v>
      </c>
      <c r="P340" s="25">
        <f t="shared" si="108"/>
        <v>-799.99999999819238</v>
      </c>
      <c r="Q340" s="25">
        <f t="shared" si="109"/>
        <v>-3599.9999999856987</v>
      </c>
      <c r="R340" s="25"/>
      <c r="S340" s="25">
        <f t="shared" si="99"/>
        <v>8849.9999999850352</v>
      </c>
      <c r="T340" s="25">
        <f t="shared" si="100"/>
        <v>8999.9999999819229</v>
      </c>
      <c r="U340" s="25">
        <f t="shared" si="110"/>
        <v>28295.999999943491</v>
      </c>
      <c r="V340" s="25">
        <f t="shared" si="111"/>
        <v>413.6204040065702</v>
      </c>
      <c r="W340" s="6">
        <f t="shared" si="112"/>
        <v>78.200000000001808</v>
      </c>
      <c r="X340" s="6">
        <f t="shared" si="113"/>
        <v>78.200000000001808</v>
      </c>
      <c r="Y340" s="4">
        <f t="shared" si="114"/>
        <v>2150.0000000055115</v>
      </c>
      <c r="Z340" s="4">
        <f t="shared" si="115"/>
        <v>286.82218428502375</v>
      </c>
      <c r="AA340" s="6">
        <f t="shared" si="116"/>
        <v>78.200000000001808</v>
      </c>
      <c r="AB340" s="6">
        <f t="shared" si="120"/>
        <v>78.200000000001808</v>
      </c>
    </row>
    <row r="341" spans="2:28">
      <c r="B341" s="15">
        <v>320</v>
      </c>
      <c r="C341" s="71">
        <f t="shared" si="118"/>
        <v>78.100000000001813</v>
      </c>
      <c r="D341" s="25">
        <f t="shared" si="71"/>
        <v>-7829.9999999794591</v>
      </c>
      <c r="E341" s="25">
        <f t="shared" si="102"/>
        <v>0</v>
      </c>
      <c r="F341" s="25"/>
      <c r="G341" s="25">
        <f t="shared" si="103"/>
        <v>0</v>
      </c>
      <c r="H341" s="25">
        <f t="shared" si="104"/>
        <v>-7829.9999999794591</v>
      </c>
      <c r="I341" s="25">
        <f t="shared" si="119"/>
        <v>0</v>
      </c>
      <c r="J341" s="25">
        <f t="shared" si="98"/>
        <v>0</v>
      </c>
      <c r="K341" s="25">
        <f t="shared" si="121"/>
        <v>258.79981131233586</v>
      </c>
      <c r="L341" s="6">
        <f t="shared" si="105"/>
        <v>78.100000000001813</v>
      </c>
      <c r="M341" s="6" t="str">
        <f t="shared" si="106"/>
        <v/>
      </c>
      <c r="N341" s="71">
        <f t="shared" si="117"/>
        <v>78.100000000001813</v>
      </c>
      <c r="O341" s="25">
        <f t="shared" si="107"/>
        <v>9679.9999999849879</v>
      </c>
      <c r="P341" s="25">
        <f t="shared" si="108"/>
        <v>-899.99999999818669</v>
      </c>
      <c r="Q341" s="25">
        <f t="shared" si="109"/>
        <v>-4499.9999999838856</v>
      </c>
      <c r="R341" s="25"/>
      <c r="S341" s="25">
        <f t="shared" si="99"/>
        <v>9679.9999999849879</v>
      </c>
      <c r="T341" s="25">
        <f t="shared" si="100"/>
        <v>9999.9999999818665</v>
      </c>
      <c r="U341" s="25">
        <f t="shared" si="110"/>
        <v>31419.999999943386</v>
      </c>
      <c r="V341" s="25">
        <f t="shared" si="111"/>
        <v>416.77433083546748</v>
      </c>
      <c r="W341" s="6">
        <f t="shared" si="112"/>
        <v>78.100000000001813</v>
      </c>
      <c r="X341" s="6">
        <f t="shared" si="113"/>
        <v>78.100000000001813</v>
      </c>
      <c r="Y341" s="4">
        <f t="shared" si="114"/>
        <v>1850.0000000055288</v>
      </c>
      <c r="Z341" s="4">
        <f t="shared" si="115"/>
        <v>285.97982838403999</v>
      </c>
      <c r="AA341" s="6">
        <f t="shared" si="116"/>
        <v>78.100000000001813</v>
      </c>
      <c r="AB341" s="6">
        <f t="shared" si="120"/>
        <v>78.100000000001813</v>
      </c>
    </row>
    <row r="342" spans="2:28">
      <c r="B342" s="15">
        <v>321</v>
      </c>
      <c r="C342" s="71">
        <f t="shared" si="118"/>
        <v>78.000000000001819</v>
      </c>
      <c r="D342" s="25">
        <f t="shared" si="71"/>
        <v>-8959.9999999793945</v>
      </c>
      <c r="E342" s="25">
        <f t="shared" si="102"/>
        <v>0</v>
      </c>
      <c r="F342" s="25"/>
      <c r="G342" s="25">
        <f t="shared" si="103"/>
        <v>0</v>
      </c>
      <c r="H342" s="25">
        <f t="shared" si="104"/>
        <v>-8959.9999999793945</v>
      </c>
      <c r="I342" s="25">
        <f t="shared" si="119"/>
        <v>0</v>
      </c>
      <c r="J342" s="25">
        <f t="shared" ref="J342:J405" si="122">I342*(C342+$D$11)/2/$D$4</f>
        <v>0</v>
      </c>
      <c r="K342" s="25">
        <f t="shared" si="121"/>
        <v>255.62693741863009</v>
      </c>
      <c r="L342" s="6">
        <f t="shared" si="105"/>
        <v>78.000000000001819</v>
      </c>
      <c r="M342" s="6" t="str">
        <f t="shared" si="106"/>
        <v/>
      </c>
      <c r="N342" s="71">
        <f t="shared" si="117"/>
        <v>78.000000000001819</v>
      </c>
      <c r="O342" s="25">
        <f t="shared" si="107"/>
        <v>10509.999999984941</v>
      </c>
      <c r="P342" s="25">
        <f t="shared" si="108"/>
        <v>-999.99999999818101</v>
      </c>
      <c r="Q342" s="25">
        <f t="shared" si="109"/>
        <v>-5499.9999999820666</v>
      </c>
      <c r="R342" s="25"/>
      <c r="S342" s="25">
        <f t="shared" ref="S342:S405" si="123">O342</f>
        <v>10509.999999984941</v>
      </c>
      <c r="T342" s="25">
        <f t="shared" ref="T342:T405" si="124">IF(($P$11-N342)/$P$7*$P$6+$P$6&gt;=0,($P$11-N342)/$P$7*$P$6+$P$6,0)</f>
        <v>10999.99999998181</v>
      </c>
      <c r="U342" s="25">
        <f t="shared" si="110"/>
        <v>34539.999999943284</v>
      </c>
      <c r="V342" s="25">
        <f t="shared" si="111"/>
        <v>419.92825766436493</v>
      </c>
      <c r="W342" s="6">
        <f t="shared" si="112"/>
        <v>78.000000000001819</v>
      </c>
      <c r="X342" s="6">
        <f t="shared" si="113"/>
        <v>78.000000000001819</v>
      </c>
      <c r="Y342" s="4">
        <f t="shared" si="114"/>
        <v>1550.0000000055461</v>
      </c>
      <c r="Z342" s="4">
        <f t="shared" si="115"/>
        <v>285.13747248305611</v>
      </c>
      <c r="AA342" s="6">
        <f t="shared" si="116"/>
        <v>78.000000000001819</v>
      </c>
      <c r="AB342" s="6">
        <f t="shared" si="120"/>
        <v>78.000000000001819</v>
      </c>
    </row>
    <row r="343" spans="2:28">
      <c r="B343" s="15">
        <v>322</v>
      </c>
      <c r="C343" s="71">
        <f t="shared" si="118"/>
        <v>77.900000000001825</v>
      </c>
      <c r="D343" s="25">
        <f t="shared" si="71"/>
        <v>-10089.999999979331</v>
      </c>
      <c r="E343" s="25">
        <f t="shared" ref="E343:E406" si="125">IF(($D$11-C343)*$D$6&lt;=0,($D$11-C343)*$D$6,0)</f>
        <v>0</v>
      </c>
      <c r="F343" s="25"/>
      <c r="G343" s="25">
        <f t="shared" ref="G343:G406" si="126">SUMIF($E$22:$E$1021,"&gt;="&amp;E343)</f>
        <v>0</v>
      </c>
      <c r="H343" s="25">
        <f t="shared" ref="H343:H406" si="127">D343</f>
        <v>-10089.999999979331</v>
      </c>
      <c r="I343" s="25">
        <f t="shared" si="119"/>
        <v>0</v>
      </c>
      <c r="J343" s="25">
        <f t="shared" si="122"/>
        <v>0</v>
      </c>
      <c r="K343" s="25">
        <f t="shared" si="121"/>
        <v>252.45406352492435</v>
      </c>
      <c r="L343" s="6">
        <f t="shared" ref="L343:L406" si="128">IF(K343&gt;100,C343,"")</f>
        <v>77.900000000001825</v>
      </c>
      <c r="M343" s="6" t="str">
        <f t="shared" ref="M343:M406" si="129">IF(H343&gt;-1,C343,"")</f>
        <v/>
      </c>
      <c r="N343" s="71">
        <f t="shared" si="117"/>
        <v>77.900000000001825</v>
      </c>
      <c r="O343" s="25">
        <f t="shared" ref="O343:O406" si="130">($P$10-C343)*$P$5</f>
        <v>11339.999999984893</v>
      </c>
      <c r="P343" s="25">
        <f t="shared" ref="P343:P406" si="131">IF((N343-$P$11)*$P$6&lt;=0,(N343-$P$11)*$P$6,0)</f>
        <v>-1099.9999999981753</v>
      </c>
      <c r="Q343" s="25">
        <f t="shared" ref="Q343:Q406" si="132">SUMIF($P$22:$P$1021,"&gt;="&amp;P343)</f>
        <v>-6599.9999999802421</v>
      </c>
      <c r="R343" s="25"/>
      <c r="S343" s="25">
        <f t="shared" si="123"/>
        <v>11339.999999984893</v>
      </c>
      <c r="T343" s="25">
        <f t="shared" si="124"/>
        <v>11999.999999981754</v>
      </c>
      <c r="U343" s="25">
        <f t="shared" ref="U343:U406" si="133">T343*(N343+$P$11)/2/$P$4</f>
        <v>37655.999999943182</v>
      </c>
      <c r="V343" s="25">
        <f t="shared" ref="V343:V406" si="134">($P$3+S343)/$U$3*100</f>
        <v>423.08218449326233</v>
      </c>
      <c r="W343" s="6">
        <f t="shared" ref="W343:W406" si="135">IF(V343&gt;100,N343,"")</f>
        <v>77.900000000001825</v>
      </c>
      <c r="X343" s="6">
        <f t="shared" ref="X343:X406" si="136">IF(S343&gt;-1,N343,"")</f>
        <v>77.900000000001825</v>
      </c>
      <c r="Y343" s="4">
        <f t="shared" ref="Y343:Y406" si="137">H343+S343</f>
        <v>1250.0000000055625</v>
      </c>
      <c r="Z343" s="4">
        <f t="shared" ref="Z343:Z406" si="138">($P$3+Y343)/IF($I$3&gt;=$U$3,$I$3,$U$3)*100</f>
        <v>284.2951165820723</v>
      </c>
      <c r="AA343" s="6">
        <f t="shared" ref="AA343:AA406" si="139">IF(Z343&gt;100,N343,"")</f>
        <v>77.900000000001825</v>
      </c>
      <c r="AB343" s="6">
        <f t="shared" si="120"/>
        <v>77.900000000001825</v>
      </c>
    </row>
    <row r="344" spans="2:28">
      <c r="B344" s="15">
        <v>323</v>
      </c>
      <c r="C344" s="71">
        <f t="shared" si="118"/>
        <v>77.80000000000183</v>
      </c>
      <c r="D344" s="25">
        <f t="shared" si="71"/>
        <v>-11219.999999979267</v>
      </c>
      <c r="E344" s="25">
        <f t="shared" si="125"/>
        <v>0</v>
      </c>
      <c r="F344" s="25"/>
      <c r="G344" s="25">
        <f t="shared" si="126"/>
        <v>0</v>
      </c>
      <c r="H344" s="25">
        <f t="shared" si="127"/>
        <v>-11219.999999979267</v>
      </c>
      <c r="I344" s="25">
        <f t="shared" si="119"/>
        <v>0</v>
      </c>
      <c r="J344" s="25">
        <f t="shared" si="122"/>
        <v>0</v>
      </c>
      <c r="K344" s="25">
        <f t="shared" si="121"/>
        <v>249.28118963121864</v>
      </c>
      <c r="L344" s="6">
        <f t="shared" si="128"/>
        <v>77.80000000000183</v>
      </c>
      <c r="M344" s="6" t="str">
        <f t="shared" si="129"/>
        <v/>
      </c>
      <c r="N344" s="71">
        <f t="shared" ref="N344:N407" si="140">N343-$P$7</f>
        <v>77.80000000000183</v>
      </c>
      <c r="O344" s="25">
        <f t="shared" si="130"/>
        <v>12169.999999984846</v>
      </c>
      <c r="P344" s="25">
        <f t="shared" si="131"/>
        <v>-1199.9999999981696</v>
      </c>
      <c r="Q344" s="25">
        <f t="shared" si="132"/>
        <v>-7799.9999999784122</v>
      </c>
      <c r="R344" s="25"/>
      <c r="S344" s="25">
        <f t="shared" si="123"/>
        <v>12169.999999984846</v>
      </c>
      <c r="T344" s="25">
        <f t="shared" si="124"/>
        <v>12999.999999981697</v>
      </c>
      <c r="U344" s="25">
        <f t="shared" si="133"/>
        <v>40767.99999994308</v>
      </c>
      <c r="V344" s="25">
        <f t="shared" si="134"/>
        <v>426.23611132215979</v>
      </c>
      <c r="W344" s="6">
        <f t="shared" si="135"/>
        <v>77.80000000000183</v>
      </c>
      <c r="X344" s="6">
        <f t="shared" si="136"/>
        <v>77.80000000000183</v>
      </c>
      <c r="Y344" s="4">
        <f t="shared" si="137"/>
        <v>950.00000000557884</v>
      </c>
      <c r="Z344" s="4">
        <f t="shared" si="138"/>
        <v>283.45276068108848</v>
      </c>
      <c r="AA344" s="6">
        <f t="shared" si="139"/>
        <v>77.80000000000183</v>
      </c>
      <c r="AB344" s="6">
        <f t="shared" si="120"/>
        <v>77.80000000000183</v>
      </c>
    </row>
    <row r="345" spans="2:28">
      <c r="B345" s="15">
        <v>324</v>
      </c>
      <c r="C345" s="71">
        <f t="shared" ref="C345:C408" si="141">C344-$D$7</f>
        <v>77.700000000001836</v>
      </c>
      <c r="D345" s="25">
        <f t="shared" si="71"/>
        <v>-12349.999999979202</v>
      </c>
      <c r="E345" s="25">
        <f t="shared" si="125"/>
        <v>0</v>
      </c>
      <c r="F345" s="25"/>
      <c r="G345" s="25">
        <f t="shared" si="126"/>
        <v>0</v>
      </c>
      <c r="H345" s="25">
        <f t="shared" si="127"/>
        <v>-12349.999999979202</v>
      </c>
      <c r="I345" s="25">
        <f t="shared" si="119"/>
        <v>0</v>
      </c>
      <c r="J345" s="25">
        <f t="shared" si="122"/>
        <v>0</v>
      </c>
      <c r="K345" s="25">
        <f t="shared" si="121"/>
        <v>246.1083157375129</v>
      </c>
      <c r="L345" s="6">
        <f t="shared" si="128"/>
        <v>77.700000000001836</v>
      </c>
      <c r="M345" s="6" t="str">
        <f t="shared" si="129"/>
        <v/>
      </c>
      <c r="N345" s="71">
        <f t="shared" si="140"/>
        <v>77.700000000001836</v>
      </c>
      <c r="O345" s="25">
        <f t="shared" si="130"/>
        <v>12999.999999984799</v>
      </c>
      <c r="P345" s="25">
        <f t="shared" si="131"/>
        <v>-1299.999999998164</v>
      </c>
      <c r="Q345" s="25">
        <f t="shared" si="132"/>
        <v>-9099.9999999765769</v>
      </c>
      <c r="R345" s="25"/>
      <c r="S345" s="25">
        <f t="shared" si="123"/>
        <v>12999.999999984799</v>
      </c>
      <c r="T345" s="25">
        <f t="shared" si="124"/>
        <v>13999.999999981639</v>
      </c>
      <c r="U345" s="25">
        <f t="shared" si="133"/>
        <v>43875.999999942978</v>
      </c>
      <c r="V345" s="25">
        <f t="shared" si="134"/>
        <v>429.39003815105707</v>
      </c>
      <c r="W345" s="6">
        <f t="shared" si="135"/>
        <v>77.700000000001836</v>
      </c>
      <c r="X345" s="6">
        <f t="shared" si="136"/>
        <v>77.700000000001836</v>
      </c>
      <c r="Y345" s="4">
        <f t="shared" si="137"/>
        <v>650.00000000559703</v>
      </c>
      <c r="Z345" s="4">
        <f t="shared" si="138"/>
        <v>282.61040478010466</v>
      </c>
      <c r="AA345" s="6">
        <f t="shared" si="139"/>
        <v>77.700000000001836</v>
      </c>
      <c r="AB345" s="6">
        <f t="shared" si="120"/>
        <v>77.700000000001836</v>
      </c>
    </row>
    <row r="346" spans="2:28">
      <c r="B346" s="15">
        <v>325</v>
      </c>
      <c r="C346" s="71">
        <f t="shared" si="141"/>
        <v>77.600000000001842</v>
      </c>
      <c r="D346" s="25">
        <f t="shared" si="71"/>
        <v>-13479.999999979138</v>
      </c>
      <c r="E346" s="25">
        <f t="shared" si="125"/>
        <v>0</v>
      </c>
      <c r="F346" s="25"/>
      <c r="G346" s="25">
        <f t="shared" si="126"/>
        <v>0</v>
      </c>
      <c r="H346" s="25">
        <f t="shared" si="127"/>
        <v>-13479.999999979138</v>
      </c>
      <c r="I346" s="25">
        <f t="shared" si="119"/>
        <v>0</v>
      </c>
      <c r="J346" s="25">
        <f t="shared" si="122"/>
        <v>0</v>
      </c>
      <c r="K346" s="25">
        <f t="shared" si="121"/>
        <v>242.93544184380718</v>
      </c>
      <c r="L346" s="6">
        <f t="shared" si="128"/>
        <v>77.600000000001842</v>
      </c>
      <c r="M346" s="6" t="str">
        <f t="shared" si="129"/>
        <v/>
      </c>
      <c r="N346" s="71">
        <f t="shared" si="140"/>
        <v>77.600000000001842</v>
      </c>
      <c r="O346" s="25">
        <f t="shared" si="130"/>
        <v>13829.999999984751</v>
      </c>
      <c r="P346" s="25">
        <f t="shared" si="131"/>
        <v>-1399.9999999981583</v>
      </c>
      <c r="Q346" s="25">
        <f t="shared" si="132"/>
        <v>-10499.999999974734</v>
      </c>
      <c r="R346" s="25"/>
      <c r="S346" s="25">
        <f t="shared" si="123"/>
        <v>13829.999999984751</v>
      </c>
      <c r="T346" s="25">
        <f t="shared" si="124"/>
        <v>14999.999999981583</v>
      </c>
      <c r="U346" s="25">
        <f t="shared" si="133"/>
        <v>46979.999999942869</v>
      </c>
      <c r="V346" s="25">
        <f t="shared" si="134"/>
        <v>432.54396497995452</v>
      </c>
      <c r="W346" s="6">
        <f t="shared" si="135"/>
        <v>77.600000000001842</v>
      </c>
      <c r="X346" s="6">
        <f t="shared" si="136"/>
        <v>77.600000000001842</v>
      </c>
      <c r="Y346" s="4">
        <f t="shared" si="137"/>
        <v>350.0000000056134</v>
      </c>
      <c r="Z346" s="4">
        <f t="shared" si="138"/>
        <v>281.76804887912084</v>
      </c>
      <c r="AA346" s="6">
        <f t="shared" si="139"/>
        <v>77.600000000001842</v>
      </c>
      <c r="AB346" s="6">
        <f t="shared" si="120"/>
        <v>77.600000000001842</v>
      </c>
    </row>
    <row r="347" spans="2:28">
      <c r="B347" s="15">
        <v>326</v>
      </c>
      <c r="C347" s="71">
        <f t="shared" si="141"/>
        <v>77.500000000001847</v>
      </c>
      <c r="D347" s="25">
        <f t="shared" si="71"/>
        <v>-14609.999999979074</v>
      </c>
      <c r="E347" s="25">
        <f t="shared" si="125"/>
        <v>0</v>
      </c>
      <c r="F347" s="25"/>
      <c r="G347" s="25">
        <f t="shared" si="126"/>
        <v>0</v>
      </c>
      <c r="H347" s="25">
        <f t="shared" si="127"/>
        <v>-14609.999999979074</v>
      </c>
      <c r="I347" s="25">
        <f t="shared" ref="I347:I410" si="142">IF((C347-$D$11)/$D$7*$D$6+$D$6&gt;=0,(C347-$D$11)/$D$7*$D$6+$D$6,0)</f>
        <v>0</v>
      </c>
      <c r="J347" s="25">
        <f t="shared" si="122"/>
        <v>0</v>
      </c>
      <c r="K347" s="25">
        <f t="shared" si="121"/>
        <v>239.76256795010141</v>
      </c>
      <c r="L347" s="6">
        <f t="shared" si="128"/>
        <v>77.500000000001847</v>
      </c>
      <c r="M347" s="6" t="str">
        <f t="shared" si="129"/>
        <v/>
      </c>
      <c r="N347" s="71">
        <f t="shared" si="140"/>
        <v>77.500000000001847</v>
      </c>
      <c r="O347" s="25">
        <f t="shared" si="130"/>
        <v>14659.999999984704</v>
      </c>
      <c r="P347" s="25">
        <f t="shared" si="131"/>
        <v>-1499.9999999981526</v>
      </c>
      <c r="Q347" s="25">
        <f t="shared" si="132"/>
        <v>-11999.999999972886</v>
      </c>
      <c r="R347" s="25"/>
      <c r="S347" s="25">
        <f t="shared" si="123"/>
        <v>14659.999999984704</v>
      </c>
      <c r="T347" s="25">
        <f t="shared" si="124"/>
        <v>15999.999999981526</v>
      </c>
      <c r="U347" s="25">
        <f t="shared" si="133"/>
        <v>50079.999999942767</v>
      </c>
      <c r="V347" s="25">
        <f t="shared" si="134"/>
        <v>435.69789180885186</v>
      </c>
      <c r="W347" s="6">
        <f t="shared" si="135"/>
        <v>77.500000000001847</v>
      </c>
      <c r="X347" s="6">
        <f t="shared" si="136"/>
        <v>77.500000000001847</v>
      </c>
      <c r="Y347" s="4">
        <f t="shared" si="137"/>
        <v>50.000000005629772</v>
      </c>
      <c r="Z347" s="4">
        <f t="shared" si="138"/>
        <v>280.92569297813702</v>
      </c>
      <c r="AA347" s="6">
        <f t="shared" si="139"/>
        <v>77.500000000001847</v>
      </c>
      <c r="AB347" s="6">
        <f t="shared" ref="AB347:AB410" si="143">IF(Y347&gt;-1,N347,"")</f>
        <v>77.500000000001847</v>
      </c>
    </row>
    <row r="348" spans="2:28">
      <c r="B348" s="15">
        <v>327</v>
      </c>
      <c r="C348" s="71">
        <f t="shared" si="141"/>
        <v>77.400000000001853</v>
      </c>
      <c r="D348" s="25">
        <f t="shared" si="71"/>
        <v>-15739.999999979009</v>
      </c>
      <c r="E348" s="25">
        <f t="shared" si="125"/>
        <v>0</v>
      </c>
      <c r="F348" s="25"/>
      <c r="G348" s="25">
        <f t="shared" si="126"/>
        <v>0</v>
      </c>
      <c r="H348" s="25">
        <f t="shared" si="127"/>
        <v>-15739.999999979009</v>
      </c>
      <c r="I348" s="25">
        <f t="shared" si="142"/>
        <v>0</v>
      </c>
      <c r="J348" s="25">
        <f t="shared" si="122"/>
        <v>0</v>
      </c>
      <c r="K348" s="25">
        <f t="shared" si="121"/>
        <v>236.58969405639567</v>
      </c>
      <c r="L348" s="6">
        <f t="shared" si="128"/>
        <v>77.400000000001853</v>
      </c>
      <c r="M348" s="6" t="str">
        <f t="shared" si="129"/>
        <v/>
      </c>
      <c r="N348" s="71">
        <f t="shared" si="140"/>
        <v>77.400000000001853</v>
      </c>
      <c r="O348" s="25">
        <f t="shared" si="130"/>
        <v>15489.999999984657</v>
      </c>
      <c r="P348" s="25">
        <f t="shared" si="131"/>
        <v>-1599.9999999981469</v>
      </c>
      <c r="Q348" s="25">
        <f t="shared" si="132"/>
        <v>-13599.999999971033</v>
      </c>
      <c r="R348" s="25"/>
      <c r="S348" s="25">
        <f t="shared" si="123"/>
        <v>15489.999999984657</v>
      </c>
      <c r="T348" s="25">
        <f t="shared" si="124"/>
        <v>16999.999999981468</v>
      </c>
      <c r="U348" s="25">
        <f t="shared" si="133"/>
        <v>53175.999999942658</v>
      </c>
      <c r="V348" s="25">
        <f t="shared" si="134"/>
        <v>438.85181863774932</v>
      </c>
      <c r="W348" s="6">
        <f t="shared" si="135"/>
        <v>77.400000000001853</v>
      </c>
      <c r="X348" s="6">
        <f t="shared" si="136"/>
        <v>77.400000000001853</v>
      </c>
      <c r="Y348" s="4">
        <f t="shared" si="137"/>
        <v>-249.99999999435204</v>
      </c>
      <c r="Z348" s="4">
        <f t="shared" si="138"/>
        <v>280.08333707715315</v>
      </c>
      <c r="AA348" s="6">
        <f t="shared" si="139"/>
        <v>77.400000000001853</v>
      </c>
      <c r="AB348" s="6" t="str">
        <f t="shared" si="143"/>
        <v/>
      </c>
    </row>
    <row r="349" spans="2:28">
      <c r="B349" s="15">
        <v>328</v>
      </c>
      <c r="C349" s="71">
        <f t="shared" si="141"/>
        <v>77.300000000001859</v>
      </c>
      <c r="D349" s="25">
        <f t="shared" si="71"/>
        <v>-16869.999999978947</v>
      </c>
      <c r="E349" s="25">
        <f t="shared" si="125"/>
        <v>0</v>
      </c>
      <c r="F349" s="25"/>
      <c r="G349" s="25">
        <f t="shared" si="126"/>
        <v>0</v>
      </c>
      <c r="H349" s="25">
        <f t="shared" si="127"/>
        <v>-16869.999999978947</v>
      </c>
      <c r="I349" s="25">
        <f t="shared" si="142"/>
        <v>0</v>
      </c>
      <c r="J349" s="25">
        <f t="shared" si="122"/>
        <v>0</v>
      </c>
      <c r="K349" s="25">
        <f t="shared" si="121"/>
        <v>233.41682016268996</v>
      </c>
      <c r="L349" s="6">
        <f t="shared" si="128"/>
        <v>77.300000000001859</v>
      </c>
      <c r="M349" s="6" t="str">
        <f t="shared" si="129"/>
        <v/>
      </c>
      <c r="N349" s="71">
        <f t="shared" si="140"/>
        <v>77.300000000001859</v>
      </c>
      <c r="O349" s="25">
        <f t="shared" si="130"/>
        <v>16319.99999998461</v>
      </c>
      <c r="P349" s="25">
        <f t="shared" si="131"/>
        <v>-1699.9999999981412</v>
      </c>
      <c r="Q349" s="25">
        <f t="shared" si="132"/>
        <v>-15299.999999969174</v>
      </c>
      <c r="R349" s="25"/>
      <c r="S349" s="25">
        <f t="shared" si="123"/>
        <v>16319.99999998461</v>
      </c>
      <c r="T349" s="25">
        <f t="shared" si="124"/>
        <v>17999.999999981414</v>
      </c>
      <c r="U349" s="25">
        <f t="shared" si="133"/>
        <v>56267.999999942564</v>
      </c>
      <c r="V349" s="25">
        <f t="shared" si="134"/>
        <v>442.0057454666466</v>
      </c>
      <c r="W349" s="6">
        <f t="shared" si="135"/>
        <v>77.300000000001859</v>
      </c>
      <c r="X349" s="6">
        <f t="shared" si="136"/>
        <v>77.300000000001859</v>
      </c>
      <c r="Y349" s="4">
        <f t="shared" si="137"/>
        <v>-549.99999999433749</v>
      </c>
      <c r="Z349" s="4">
        <f t="shared" si="138"/>
        <v>279.24098117616938</v>
      </c>
      <c r="AA349" s="6">
        <f t="shared" si="139"/>
        <v>77.300000000001859</v>
      </c>
      <c r="AB349" s="6" t="str">
        <f t="shared" si="143"/>
        <v/>
      </c>
    </row>
    <row r="350" spans="2:28">
      <c r="B350" s="15">
        <v>329</v>
      </c>
      <c r="C350" s="71">
        <f t="shared" si="141"/>
        <v>77.200000000001864</v>
      </c>
      <c r="D350" s="25">
        <f t="shared" si="71"/>
        <v>-17999.999999978882</v>
      </c>
      <c r="E350" s="25">
        <f t="shared" si="125"/>
        <v>0</v>
      </c>
      <c r="F350" s="25"/>
      <c r="G350" s="25">
        <f t="shared" si="126"/>
        <v>0</v>
      </c>
      <c r="H350" s="25">
        <f t="shared" si="127"/>
        <v>-17999.999999978882</v>
      </c>
      <c r="I350" s="25">
        <f t="shared" si="142"/>
        <v>0</v>
      </c>
      <c r="J350" s="25">
        <f t="shared" si="122"/>
        <v>0</v>
      </c>
      <c r="K350" s="25">
        <f t="shared" si="121"/>
        <v>230.24394626898422</v>
      </c>
      <c r="L350" s="6">
        <f t="shared" si="128"/>
        <v>77.200000000001864</v>
      </c>
      <c r="M350" s="6" t="str">
        <f t="shared" si="129"/>
        <v/>
      </c>
      <c r="N350" s="71">
        <f t="shared" si="140"/>
        <v>77.200000000001864</v>
      </c>
      <c r="O350" s="25">
        <f t="shared" si="130"/>
        <v>17149.999999984564</v>
      </c>
      <c r="P350" s="25">
        <f t="shared" si="131"/>
        <v>-1799.9999999981355</v>
      </c>
      <c r="Q350" s="25">
        <f t="shared" si="132"/>
        <v>-17099.999999967309</v>
      </c>
      <c r="R350" s="25"/>
      <c r="S350" s="25">
        <f t="shared" si="123"/>
        <v>17149.999999984564</v>
      </c>
      <c r="T350" s="25">
        <f t="shared" si="124"/>
        <v>18999.999999981355</v>
      </c>
      <c r="U350" s="25">
        <f t="shared" si="133"/>
        <v>59355.999999942462</v>
      </c>
      <c r="V350" s="25">
        <f t="shared" si="134"/>
        <v>445.15967229554406</v>
      </c>
      <c r="W350" s="6">
        <f t="shared" si="135"/>
        <v>77.200000000001864</v>
      </c>
      <c r="X350" s="6">
        <f t="shared" si="136"/>
        <v>77.200000000001864</v>
      </c>
      <c r="Y350" s="4">
        <f t="shared" si="137"/>
        <v>-849.99999999431748</v>
      </c>
      <c r="Z350" s="4">
        <f t="shared" si="138"/>
        <v>278.39862527518551</v>
      </c>
      <c r="AA350" s="6">
        <f t="shared" si="139"/>
        <v>77.200000000001864</v>
      </c>
      <c r="AB350" s="6" t="str">
        <f t="shared" si="143"/>
        <v/>
      </c>
    </row>
    <row r="351" spans="2:28">
      <c r="B351" s="15">
        <v>330</v>
      </c>
      <c r="C351" s="71">
        <f t="shared" si="141"/>
        <v>77.10000000000187</v>
      </c>
      <c r="D351" s="25">
        <f t="shared" si="71"/>
        <v>-19129.999999978816</v>
      </c>
      <c r="E351" s="25">
        <f t="shared" si="125"/>
        <v>0</v>
      </c>
      <c r="F351" s="25"/>
      <c r="G351" s="25">
        <f t="shared" si="126"/>
        <v>0</v>
      </c>
      <c r="H351" s="25">
        <f t="shared" si="127"/>
        <v>-19129.999999978816</v>
      </c>
      <c r="I351" s="25">
        <f t="shared" si="142"/>
        <v>0</v>
      </c>
      <c r="J351" s="25">
        <f t="shared" si="122"/>
        <v>0</v>
      </c>
      <c r="K351" s="25">
        <f t="shared" si="121"/>
        <v>227.0710723752785</v>
      </c>
      <c r="L351" s="6">
        <f t="shared" si="128"/>
        <v>77.10000000000187</v>
      </c>
      <c r="M351" s="6" t="str">
        <f t="shared" si="129"/>
        <v/>
      </c>
      <c r="N351" s="71">
        <f t="shared" si="140"/>
        <v>77.10000000000187</v>
      </c>
      <c r="O351" s="25">
        <f t="shared" si="130"/>
        <v>17979.999999984517</v>
      </c>
      <c r="P351" s="25">
        <f t="shared" si="131"/>
        <v>-1899.9999999981299</v>
      </c>
      <c r="Q351" s="25">
        <f t="shared" si="132"/>
        <v>-18999.999999965439</v>
      </c>
      <c r="R351" s="25"/>
      <c r="S351" s="25">
        <f t="shared" si="123"/>
        <v>17979.999999984517</v>
      </c>
      <c r="T351" s="25">
        <f t="shared" si="124"/>
        <v>19999.999999981297</v>
      </c>
      <c r="U351" s="25">
        <f t="shared" si="133"/>
        <v>62439.99999994236</v>
      </c>
      <c r="V351" s="25">
        <f t="shared" si="134"/>
        <v>448.31359912444145</v>
      </c>
      <c r="W351" s="6">
        <f t="shared" si="135"/>
        <v>77.10000000000187</v>
      </c>
      <c r="X351" s="6">
        <f t="shared" si="136"/>
        <v>77.10000000000187</v>
      </c>
      <c r="Y351" s="4">
        <f t="shared" si="137"/>
        <v>-1149.9999999942993</v>
      </c>
      <c r="Z351" s="4">
        <f t="shared" si="138"/>
        <v>277.55626937420175</v>
      </c>
      <c r="AA351" s="6">
        <f t="shared" si="139"/>
        <v>77.10000000000187</v>
      </c>
      <c r="AB351" s="6" t="str">
        <f t="shared" si="143"/>
        <v/>
      </c>
    </row>
    <row r="352" spans="2:28">
      <c r="B352" s="15">
        <v>331</v>
      </c>
      <c r="C352" s="71">
        <f t="shared" si="141"/>
        <v>77.000000000001876</v>
      </c>
      <c r="D352" s="25">
        <f t="shared" si="71"/>
        <v>-20259.999999978754</v>
      </c>
      <c r="E352" s="25">
        <f t="shared" si="125"/>
        <v>0</v>
      </c>
      <c r="F352" s="25"/>
      <c r="G352" s="25">
        <f t="shared" si="126"/>
        <v>0</v>
      </c>
      <c r="H352" s="25">
        <f t="shared" si="127"/>
        <v>-20259.999999978754</v>
      </c>
      <c r="I352" s="25">
        <f t="shared" si="142"/>
        <v>0</v>
      </c>
      <c r="J352" s="25">
        <f t="shared" si="122"/>
        <v>0</v>
      </c>
      <c r="K352" s="25">
        <f t="shared" si="121"/>
        <v>223.89819848157276</v>
      </c>
      <c r="L352" s="6">
        <f t="shared" si="128"/>
        <v>77.000000000001876</v>
      </c>
      <c r="M352" s="6" t="str">
        <f t="shared" si="129"/>
        <v/>
      </c>
      <c r="N352" s="71">
        <f t="shared" si="140"/>
        <v>77.000000000001876</v>
      </c>
      <c r="O352" s="25">
        <f t="shared" si="130"/>
        <v>18809.999999984469</v>
      </c>
      <c r="P352" s="25">
        <f t="shared" si="131"/>
        <v>-1999.9999999981242</v>
      </c>
      <c r="Q352" s="25">
        <f t="shared" si="132"/>
        <v>-20999.999999963562</v>
      </c>
      <c r="R352" s="25"/>
      <c r="S352" s="25">
        <f t="shared" si="123"/>
        <v>18809.999999984469</v>
      </c>
      <c r="T352" s="25">
        <f t="shared" si="124"/>
        <v>20999.999999981243</v>
      </c>
      <c r="U352" s="25">
        <f t="shared" si="133"/>
        <v>65519.999999942265</v>
      </c>
      <c r="V352" s="25">
        <f t="shared" si="134"/>
        <v>451.46752595333891</v>
      </c>
      <c r="W352" s="6">
        <f t="shared" si="135"/>
        <v>77.000000000001876</v>
      </c>
      <c r="X352" s="6">
        <f t="shared" si="136"/>
        <v>77.000000000001876</v>
      </c>
      <c r="Y352" s="4">
        <f t="shared" si="137"/>
        <v>-1449.9999999942847</v>
      </c>
      <c r="Z352" s="4">
        <f t="shared" si="138"/>
        <v>276.71391347321787</v>
      </c>
      <c r="AA352" s="6">
        <f t="shared" si="139"/>
        <v>77.000000000001876</v>
      </c>
      <c r="AB352" s="6" t="str">
        <f t="shared" si="143"/>
        <v/>
      </c>
    </row>
    <row r="353" spans="2:28">
      <c r="B353" s="15">
        <v>332</v>
      </c>
      <c r="C353" s="71">
        <f t="shared" si="141"/>
        <v>76.900000000001882</v>
      </c>
      <c r="D353" s="25">
        <f t="shared" si="71"/>
        <v>-21389.999999978689</v>
      </c>
      <c r="E353" s="25">
        <f t="shared" si="125"/>
        <v>0</v>
      </c>
      <c r="F353" s="25"/>
      <c r="G353" s="25">
        <f t="shared" si="126"/>
        <v>0</v>
      </c>
      <c r="H353" s="25">
        <f t="shared" si="127"/>
        <v>-21389.999999978689</v>
      </c>
      <c r="I353" s="25">
        <f t="shared" si="142"/>
        <v>0</v>
      </c>
      <c r="J353" s="25">
        <f t="shared" si="122"/>
        <v>0</v>
      </c>
      <c r="K353" s="25">
        <f t="shared" si="121"/>
        <v>220.72532458786699</v>
      </c>
      <c r="L353" s="6">
        <f t="shared" si="128"/>
        <v>76.900000000001882</v>
      </c>
      <c r="M353" s="6" t="str">
        <f t="shared" si="129"/>
        <v/>
      </c>
      <c r="N353" s="71">
        <f t="shared" si="140"/>
        <v>76.900000000001882</v>
      </c>
      <c r="O353" s="25">
        <f t="shared" si="130"/>
        <v>19639.999999984422</v>
      </c>
      <c r="P353" s="25">
        <f t="shared" si="131"/>
        <v>-2099.9999999981183</v>
      </c>
      <c r="Q353" s="25">
        <f t="shared" si="132"/>
        <v>-23099.999999961681</v>
      </c>
      <c r="R353" s="25"/>
      <c r="S353" s="25">
        <f t="shared" si="123"/>
        <v>19639.999999984422</v>
      </c>
      <c r="T353" s="25">
        <f t="shared" si="124"/>
        <v>21999.999999981184</v>
      </c>
      <c r="U353" s="25">
        <f t="shared" si="133"/>
        <v>68595.999999942171</v>
      </c>
      <c r="V353" s="25">
        <f t="shared" si="134"/>
        <v>454.62145278223625</v>
      </c>
      <c r="W353" s="6">
        <f t="shared" si="135"/>
        <v>76.900000000001882</v>
      </c>
      <c r="X353" s="6">
        <f t="shared" si="136"/>
        <v>76.900000000001882</v>
      </c>
      <c r="Y353" s="4">
        <f t="shared" si="137"/>
        <v>-1749.9999999942665</v>
      </c>
      <c r="Z353" s="4">
        <f t="shared" si="138"/>
        <v>275.87155757223405</v>
      </c>
      <c r="AA353" s="6">
        <f t="shared" si="139"/>
        <v>76.900000000001882</v>
      </c>
      <c r="AB353" s="6" t="str">
        <f t="shared" si="143"/>
        <v/>
      </c>
    </row>
    <row r="354" spans="2:28">
      <c r="B354" s="15">
        <v>333</v>
      </c>
      <c r="C354" s="71">
        <f t="shared" si="141"/>
        <v>76.800000000001887</v>
      </c>
      <c r="D354" s="25">
        <f t="shared" si="71"/>
        <v>-22519.999999978623</v>
      </c>
      <c r="E354" s="25">
        <f t="shared" si="125"/>
        <v>0</v>
      </c>
      <c r="F354" s="25"/>
      <c r="G354" s="25">
        <f t="shared" si="126"/>
        <v>0</v>
      </c>
      <c r="H354" s="25">
        <f t="shared" si="127"/>
        <v>-22519.999999978623</v>
      </c>
      <c r="I354" s="25">
        <f t="shared" si="142"/>
        <v>0</v>
      </c>
      <c r="J354" s="25">
        <f t="shared" si="122"/>
        <v>0</v>
      </c>
      <c r="K354" s="25">
        <f t="shared" si="121"/>
        <v>217.55245069416128</v>
      </c>
      <c r="L354" s="6">
        <f t="shared" si="128"/>
        <v>76.800000000001887</v>
      </c>
      <c r="M354" s="6" t="str">
        <f t="shared" si="129"/>
        <v/>
      </c>
      <c r="N354" s="71">
        <f t="shared" si="140"/>
        <v>76.800000000001887</v>
      </c>
      <c r="O354" s="25">
        <f t="shared" si="130"/>
        <v>20469.999999984375</v>
      </c>
      <c r="P354" s="25">
        <f t="shared" si="131"/>
        <v>-2199.9999999981128</v>
      </c>
      <c r="Q354" s="25">
        <f t="shared" si="132"/>
        <v>-25299.999999959793</v>
      </c>
      <c r="R354" s="25"/>
      <c r="S354" s="25">
        <f t="shared" si="123"/>
        <v>20469.999999984375</v>
      </c>
      <c r="T354" s="25">
        <f t="shared" si="124"/>
        <v>22999.999999981126</v>
      </c>
      <c r="U354" s="25">
        <f t="shared" si="133"/>
        <v>71667.999999942054</v>
      </c>
      <c r="V354" s="25">
        <f t="shared" si="134"/>
        <v>457.77537961113364</v>
      </c>
      <c r="W354" s="6">
        <f t="shared" si="135"/>
        <v>76.800000000001887</v>
      </c>
      <c r="X354" s="6">
        <f t="shared" si="136"/>
        <v>76.800000000001887</v>
      </c>
      <c r="Y354" s="4">
        <f t="shared" si="137"/>
        <v>-2049.9999999942484</v>
      </c>
      <c r="Z354" s="4">
        <f t="shared" si="138"/>
        <v>275.02920167125023</v>
      </c>
      <c r="AA354" s="6">
        <f t="shared" si="139"/>
        <v>76.800000000001887</v>
      </c>
      <c r="AB354" s="6" t="str">
        <f t="shared" si="143"/>
        <v/>
      </c>
    </row>
    <row r="355" spans="2:28">
      <c r="B355" s="15">
        <v>334</v>
      </c>
      <c r="C355" s="71">
        <f t="shared" si="141"/>
        <v>76.700000000001893</v>
      </c>
      <c r="D355" s="25">
        <f t="shared" si="71"/>
        <v>-23649.999999978561</v>
      </c>
      <c r="E355" s="25">
        <f t="shared" si="125"/>
        <v>0</v>
      </c>
      <c r="F355" s="25"/>
      <c r="G355" s="25">
        <f t="shared" si="126"/>
        <v>0</v>
      </c>
      <c r="H355" s="25">
        <f t="shared" si="127"/>
        <v>-23649.999999978561</v>
      </c>
      <c r="I355" s="25">
        <f t="shared" si="142"/>
        <v>0</v>
      </c>
      <c r="J355" s="25">
        <f t="shared" si="122"/>
        <v>0</v>
      </c>
      <c r="K355" s="25">
        <f t="shared" si="121"/>
        <v>214.37957680045554</v>
      </c>
      <c r="L355" s="6">
        <f t="shared" si="128"/>
        <v>76.700000000001893</v>
      </c>
      <c r="M355" s="6" t="str">
        <f t="shared" si="129"/>
        <v/>
      </c>
      <c r="N355" s="71">
        <f t="shared" si="140"/>
        <v>76.700000000001893</v>
      </c>
      <c r="O355" s="25">
        <f t="shared" si="130"/>
        <v>21299.999999984328</v>
      </c>
      <c r="P355" s="25">
        <f t="shared" si="131"/>
        <v>-2299.9999999981073</v>
      </c>
      <c r="Q355" s="25">
        <f t="shared" si="132"/>
        <v>-27599.999999957901</v>
      </c>
      <c r="R355" s="25"/>
      <c r="S355" s="25">
        <f t="shared" si="123"/>
        <v>21299.999999984328</v>
      </c>
      <c r="T355" s="25">
        <f t="shared" si="124"/>
        <v>23999.999999981072</v>
      </c>
      <c r="U355" s="25">
        <f t="shared" si="133"/>
        <v>74735.999999941967</v>
      </c>
      <c r="V355" s="25">
        <f t="shared" si="134"/>
        <v>460.92930644003098</v>
      </c>
      <c r="W355" s="6">
        <f t="shared" si="135"/>
        <v>76.700000000001893</v>
      </c>
      <c r="X355" s="6">
        <f t="shared" si="136"/>
        <v>76.700000000001893</v>
      </c>
      <c r="Y355" s="4">
        <f t="shared" si="137"/>
        <v>-2349.9999999942338</v>
      </c>
      <c r="Z355" s="4">
        <f t="shared" si="138"/>
        <v>274.18684577026642</v>
      </c>
      <c r="AA355" s="6">
        <f t="shared" si="139"/>
        <v>76.700000000001893</v>
      </c>
      <c r="AB355" s="6" t="str">
        <f t="shared" si="143"/>
        <v/>
      </c>
    </row>
    <row r="356" spans="2:28">
      <c r="B356" s="15">
        <v>335</v>
      </c>
      <c r="C356" s="71">
        <f t="shared" si="141"/>
        <v>76.600000000001899</v>
      </c>
      <c r="D356" s="25">
        <f t="shared" si="71"/>
        <v>-24779.999999978496</v>
      </c>
      <c r="E356" s="25">
        <f t="shared" si="125"/>
        <v>0</v>
      </c>
      <c r="F356" s="25"/>
      <c r="G356" s="25">
        <f t="shared" si="126"/>
        <v>0</v>
      </c>
      <c r="H356" s="25">
        <f t="shared" si="127"/>
        <v>-24779.999999978496</v>
      </c>
      <c r="I356" s="25">
        <f t="shared" si="142"/>
        <v>0</v>
      </c>
      <c r="J356" s="25">
        <f t="shared" si="122"/>
        <v>0</v>
      </c>
      <c r="K356" s="25">
        <f t="shared" si="121"/>
        <v>211.20670290674983</v>
      </c>
      <c r="L356" s="6">
        <f t="shared" si="128"/>
        <v>76.600000000001899</v>
      </c>
      <c r="M356" s="6" t="str">
        <f t="shared" si="129"/>
        <v/>
      </c>
      <c r="N356" s="71">
        <f t="shared" si="140"/>
        <v>76.600000000001899</v>
      </c>
      <c r="O356" s="25">
        <f t="shared" si="130"/>
        <v>22129.99999998428</v>
      </c>
      <c r="P356" s="25">
        <f t="shared" si="131"/>
        <v>-2399.9999999981014</v>
      </c>
      <c r="Q356" s="25">
        <f t="shared" si="132"/>
        <v>-29999.999999956002</v>
      </c>
      <c r="R356" s="25"/>
      <c r="S356" s="25">
        <f t="shared" si="123"/>
        <v>22129.99999998428</v>
      </c>
      <c r="T356" s="25">
        <f t="shared" si="124"/>
        <v>24999.999999981013</v>
      </c>
      <c r="U356" s="25">
        <f t="shared" si="133"/>
        <v>77799.999999941865</v>
      </c>
      <c r="V356" s="25">
        <f t="shared" si="134"/>
        <v>464.08323326892838</v>
      </c>
      <c r="W356" s="6">
        <f t="shared" si="135"/>
        <v>76.600000000001899</v>
      </c>
      <c r="X356" s="6">
        <f t="shared" si="136"/>
        <v>76.600000000001899</v>
      </c>
      <c r="Y356" s="4">
        <f t="shared" si="137"/>
        <v>-2649.9999999942156</v>
      </c>
      <c r="Z356" s="4">
        <f t="shared" si="138"/>
        <v>273.34448986928265</v>
      </c>
      <c r="AA356" s="6">
        <f t="shared" si="139"/>
        <v>76.600000000001899</v>
      </c>
      <c r="AB356" s="6" t="str">
        <f t="shared" si="143"/>
        <v/>
      </c>
    </row>
    <row r="357" spans="2:28">
      <c r="B357" s="15">
        <v>336</v>
      </c>
      <c r="C357" s="71">
        <f t="shared" si="141"/>
        <v>76.500000000001904</v>
      </c>
      <c r="D357" s="25">
        <f t="shared" si="71"/>
        <v>-25909.99999997843</v>
      </c>
      <c r="E357" s="25">
        <f t="shared" si="125"/>
        <v>0</v>
      </c>
      <c r="F357" s="25"/>
      <c r="G357" s="25">
        <f t="shared" si="126"/>
        <v>0</v>
      </c>
      <c r="H357" s="25">
        <f t="shared" si="127"/>
        <v>-25909.99999997843</v>
      </c>
      <c r="I357" s="25">
        <f t="shared" si="142"/>
        <v>0</v>
      </c>
      <c r="J357" s="25">
        <f t="shared" si="122"/>
        <v>0</v>
      </c>
      <c r="K357" s="25">
        <f t="shared" si="121"/>
        <v>208.03382901304403</v>
      </c>
      <c r="L357" s="6">
        <f t="shared" si="128"/>
        <v>76.500000000001904</v>
      </c>
      <c r="M357" s="6" t="str">
        <f t="shared" si="129"/>
        <v/>
      </c>
      <c r="N357" s="71">
        <f t="shared" si="140"/>
        <v>76.500000000001904</v>
      </c>
      <c r="O357" s="25">
        <f t="shared" si="130"/>
        <v>22959.999999984233</v>
      </c>
      <c r="P357" s="25">
        <f t="shared" si="131"/>
        <v>-2499.9999999980955</v>
      </c>
      <c r="Q357" s="25">
        <f t="shared" si="132"/>
        <v>-32499.999999954096</v>
      </c>
      <c r="R357" s="25"/>
      <c r="S357" s="25">
        <f t="shared" si="123"/>
        <v>22959.999999984233</v>
      </c>
      <c r="T357" s="25">
        <f t="shared" si="124"/>
        <v>25999.999999980959</v>
      </c>
      <c r="U357" s="25">
        <f t="shared" si="133"/>
        <v>80859.999999941778</v>
      </c>
      <c r="V357" s="25">
        <f t="shared" si="134"/>
        <v>467.23716009782572</v>
      </c>
      <c r="W357" s="6">
        <f t="shared" si="135"/>
        <v>76.500000000001904</v>
      </c>
      <c r="X357" s="6">
        <f t="shared" si="136"/>
        <v>76.500000000001904</v>
      </c>
      <c r="Y357" s="4">
        <f t="shared" si="137"/>
        <v>-2949.9999999941974</v>
      </c>
      <c r="Z357" s="4">
        <f t="shared" si="138"/>
        <v>272.50213396829878</v>
      </c>
      <c r="AA357" s="6">
        <f t="shared" si="139"/>
        <v>76.500000000001904</v>
      </c>
      <c r="AB357" s="6" t="str">
        <f t="shared" si="143"/>
        <v/>
      </c>
    </row>
    <row r="358" spans="2:28">
      <c r="B358" s="15">
        <v>337</v>
      </c>
      <c r="C358" s="71">
        <f t="shared" si="141"/>
        <v>76.40000000000191</v>
      </c>
      <c r="D358" s="25">
        <f t="shared" si="71"/>
        <v>-27039.999999978369</v>
      </c>
      <c r="E358" s="25">
        <f t="shared" si="125"/>
        <v>0</v>
      </c>
      <c r="F358" s="25"/>
      <c r="G358" s="25">
        <f t="shared" si="126"/>
        <v>0</v>
      </c>
      <c r="H358" s="25">
        <f t="shared" si="127"/>
        <v>-27039.999999978369</v>
      </c>
      <c r="I358" s="25">
        <f t="shared" si="142"/>
        <v>0</v>
      </c>
      <c r="J358" s="25">
        <f t="shared" si="122"/>
        <v>0</v>
      </c>
      <c r="K358" s="25">
        <f t="shared" si="121"/>
        <v>204.86095511933829</v>
      </c>
      <c r="L358" s="6">
        <f t="shared" si="128"/>
        <v>76.40000000000191</v>
      </c>
      <c r="M358" s="6" t="str">
        <f t="shared" si="129"/>
        <v/>
      </c>
      <c r="N358" s="71">
        <f t="shared" si="140"/>
        <v>76.40000000000191</v>
      </c>
      <c r="O358" s="25">
        <f t="shared" si="130"/>
        <v>23789.999999984186</v>
      </c>
      <c r="P358" s="25">
        <f t="shared" si="131"/>
        <v>-2599.9999999980901</v>
      </c>
      <c r="Q358" s="25">
        <f t="shared" si="132"/>
        <v>-35099.999999952182</v>
      </c>
      <c r="R358" s="25"/>
      <c r="S358" s="25">
        <f t="shared" si="123"/>
        <v>23789.999999984186</v>
      </c>
      <c r="T358" s="25">
        <f t="shared" si="124"/>
        <v>26999.999999980901</v>
      </c>
      <c r="U358" s="25">
        <f t="shared" si="133"/>
        <v>83915.999999941661</v>
      </c>
      <c r="V358" s="25">
        <f t="shared" si="134"/>
        <v>470.39108692672318</v>
      </c>
      <c r="W358" s="6">
        <f t="shared" si="135"/>
        <v>76.40000000000191</v>
      </c>
      <c r="X358" s="6">
        <f t="shared" si="136"/>
        <v>76.40000000000191</v>
      </c>
      <c r="Y358" s="4">
        <f t="shared" si="137"/>
        <v>-3249.9999999941829</v>
      </c>
      <c r="Z358" s="4">
        <f t="shared" si="138"/>
        <v>271.65977806731496</v>
      </c>
      <c r="AA358" s="6">
        <f t="shared" si="139"/>
        <v>76.40000000000191</v>
      </c>
      <c r="AB358" s="6" t="str">
        <f t="shared" si="143"/>
        <v/>
      </c>
    </row>
    <row r="359" spans="2:28">
      <c r="B359" s="15">
        <v>338</v>
      </c>
      <c r="C359" s="71">
        <f t="shared" si="141"/>
        <v>76.300000000001916</v>
      </c>
      <c r="D359" s="25">
        <f t="shared" si="71"/>
        <v>-28169.999999978303</v>
      </c>
      <c r="E359" s="25">
        <f t="shared" si="125"/>
        <v>0</v>
      </c>
      <c r="F359" s="25"/>
      <c r="G359" s="25">
        <f t="shared" si="126"/>
        <v>0</v>
      </c>
      <c r="H359" s="25">
        <f t="shared" si="127"/>
        <v>-28169.999999978303</v>
      </c>
      <c r="I359" s="25">
        <f t="shared" si="142"/>
        <v>0</v>
      </c>
      <c r="J359" s="25">
        <f t="shared" si="122"/>
        <v>0</v>
      </c>
      <c r="K359" s="25">
        <f t="shared" si="121"/>
        <v>201.68808122563257</v>
      </c>
      <c r="L359" s="6">
        <f t="shared" si="128"/>
        <v>76.300000000001916</v>
      </c>
      <c r="M359" s="6" t="str">
        <f t="shared" si="129"/>
        <v/>
      </c>
      <c r="N359" s="71">
        <f t="shared" si="140"/>
        <v>76.300000000001916</v>
      </c>
      <c r="O359" s="25">
        <f t="shared" si="130"/>
        <v>24619.999999984138</v>
      </c>
      <c r="P359" s="25">
        <f t="shared" si="131"/>
        <v>-2699.9999999980846</v>
      </c>
      <c r="Q359" s="25">
        <f t="shared" si="132"/>
        <v>-37799.999999950269</v>
      </c>
      <c r="R359" s="25"/>
      <c r="S359" s="25">
        <f t="shared" si="123"/>
        <v>24619.999999984138</v>
      </c>
      <c r="T359" s="25">
        <f t="shared" si="124"/>
        <v>27999.999999980842</v>
      </c>
      <c r="U359" s="25">
        <f t="shared" si="133"/>
        <v>86967.999999941574</v>
      </c>
      <c r="V359" s="25">
        <f t="shared" si="134"/>
        <v>473.54501375562057</v>
      </c>
      <c r="W359" s="6">
        <f t="shared" si="135"/>
        <v>76.300000000001916</v>
      </c>
      <c r="X359" s="6">
        <f t="shared" si="136"/>
        <v>76.300000000001916</v>
      </c>
      <c r="Y359" s="4">
        <f t="shared" si="137"/>
        <v>-3549.9999999941647</v>
      </c>
      <c r="Z359" s="4">
        <f t="shared" si="138"/>
        <v>270.81742216633114</v>
      </c>
      <c r="AA359" s="6">
        <f t="shared" si="139"/>
        <v>76.300000000001916</v>
      </c>
      <c r="AB359" s="6" t="str">
        <f t="shared" si="143"/>
        <v/>
      </c>
    </row>
    <row r="360" spans="2:28">
      <c r="B360" s="15">
        <v>339</v>
      </c>
      <c r="C360" s="71">
        <f t="shared" si="141"/>
        <v>76.200000000001921</v>
      </c>
      <c r="D360" s="25">
        <f t="shared" si="71"/>
        <v>-29299.999999978238</v>
      </c>
      <c r="E360" s="25">
        <f t="shared" si="125"/>
        <v>0</v>
      </c>
      <c r="F360" s="25"/>
      <c r="G360" s="25">
        <f t="shared" si="126"/>
        <v>0</v>
      </c>
      <c r="H360" s="25">
        <f t="shared" si="127"/>
        <v>-29299.999999978238</v>
      </c>
      <c r="I360" s="25">
        <f t="shared" si="142"/>
        <v>0</v>
      </c>
      <c r="J360" s="25">
        <f t="shared" si="122"/>
        <v>0</v>
      </c>
      <c r="K360" s="25">
        <f t="shared" si="121"/>
        <v>198.51520733192689</v>
      </c>
      <c r="L360" s="6">
        <f t="shared" si="128"/>
        <v>76.200000000001921</v>
      </c>
      <c r="M360" s="6" t="str">
        <f t="shared" si="129"/>
        <v/>
      </c>
      <c r="N360" s="71">
        <f t="shared" si="140"/>
        <v>76.200000000001921</v>
      </c>
      <c r="O360" s="25">
        <f t="shared" si="130"/>
        <v>25449.999999984091</v>
      </c>
      <c r="P360" s="25">
        <f t="shared" si="131"/>
        <v>-2799.9999999980787</v>
      </c>
      <c r="Q360" s="25">
        <f t="shared" si="132"/>
        <v>-40599.999999948348</v>
      </c>
      <c r="R360" s="25"/>
      <c r="S360" s="25">
        <f t="shared" si="123"/>
        <v>25449.999999984091</v>
      </c>
      <c r="T360" s="25">
        <f t="shared" si="124"/>
        <v>28999.999999980788</v>
      </c>
      <c r="U360" s="25">
        <f t="shared" si="133"/>
        <v>90015.999999941472</v>
      </c>
      <c r="V360" s="25">
        <f t="shared" si="134"/>
        <v>476.69894058451791</v>
      </c>
      <c r="W360" s="6">
        <f t="shared" si="135"/>
        <v>76.200000000001921</v>
      </c>
      <c r="X360" s="6">
        <f t="shared" si="136"/>
        <v>76.200000000001921</v>
      </c>
      <c r="Y360" s="4">
        <f t="shared" si="137"/>
        <v>-3849.9999999941465</v>
      </c>
      <c r="Z360" s="4">
        <f t="shared" si="138"/>
        <v>269.97506626534727</v>
      </c>
      <c r="AA360" s="6">
        <f t="shared" si="139"/>
        <v>76.200000000001921</v>
      </c>
      <c r="AB360" s="6" t="str">
        <f t="shared" si="143"/>
        <v/>
      </c>
    </row>
    <row r="361" spans="2:28">
      <c r="B361" s="15">
        <v>340</v>
      </c>
      <c r="C361" s="71">
        <f t="shared" si="141"/>
        <v>76.100000000001927</v>
      </c>
      <c r="D361" s="25">
        <f t="shared" si="71"/>
        <v>-30429.999999978176</v>
      </c>
      <c r="E361" s="25">
        <f t="shared" si="125"/>
        <v>0</v>
      </c>
      <c r="F361" s="25"/>
      <c r="G361" s="25">
        <f t="shared" si="126"/>
        <v>0</v>
      </c>
      <c r="H361" s="25">
        <f t="shared" si="127"/>
        <v>-30429.999999978176</v>
      </c>
      <c r="I361" s="25">
        <f t="shared" si="142"/>
        <v>0</v>
      </c>
      <c r="J361" s="25">
        <f t="shared" si="122"/>
        <v>0</v>
      </c>
      <c r="K361" s="25">
        <f t="shared" si="121"/>
        <v>195.34233343822112</v>
      </c>
      <c r="L361" s="6">
        <f t="shared" si="128"/>
        <v>76.100000000001927</v>
      </c>
      <c r="M361" s="6" t="str">
        <f t="shared" si="129"/>
        <v/>
      </c>
      <c r="N361" s="71">
        <f t="shared" si="140"/>
        <v>76.100000000001927</v>
      </c>
      <c r="O361" s="25">
        <f t="shared" si="130"/>
        <v>26279.999999984044</v>
      </c>
      <c r="P361" s="25">
        <f t="shared" si="131"/>
        <v>-2899.9999999980728</v>
      </c>
      <c r="Q361" s="25">
        <f t="shared" si="132"/>
        <v>-43499.99999994642</v>
      </c>
      <c r="R361" s="25"/>
      <c r="S361" s="25">
        <f t="shared" si="123"/>
        <v>26279.999999984044</v>
      </c>
      <c r="T361" s="25">
        <f t="shared" si="124"/>
        <v>29999.99999998073</v>
      </c>
      <c r="U361" s="25">
        <f t="shared" si="133"/>
        <v>93059.999999941385</v>
      </c>
      <c r="V361" s="25">
        <f t="shared" si="134"/>
        <v>479.85286741341542</v>
      </c>
      <c r="W361" s="6">
        <f t="shared" si="135"/>
        <v>76.100000000001927</v>
      </c>
      <c r="X361" s="6">
        <f t="shared" si="136"/>
        <v>76.100000000001927</v>
      </c>
      <c r="Y361" s="4">
        <f t="shared" si="137"/>
        <v>-4149.9999999941319</v>
      </c>
      <c r="Z361" s="4">
        <f t="shared" si="138"/>
        <v>269.1327103643635</v>
      </c>
      <c r="AA361" s="6">
        <f t="shared" si="139"/>
        <v>76.100000000001927</v>
      </c>
      <c r="AB361" s="6" t="str">
        <f t="shared" si="143"/>
        <v/>
      </c>
    </row>
    <row r="362" spans="2:28">
      <c r="B362" s="15">
        <v>341</v>
      </c>
      <c r="C362" s="71">
        <f t="shared" si="141"/>
        <v>76.000000000001933</v>
      </c>
      <c r="D362" s="25">
        <f t="shared" si="71"/>
        <v>-31559.99999997811</v>
      </c>
      <c r="E362" s="25">
        <f t="shared" si="125"/>
        <v>0</v>
      </c>
      <c r="F362" s="25"/>
      <c r="G362" s="25">
        <f t="shared" si="126"/>
        <v>0</v>
      </c>
      <c r="H362" s="25">
        <f t="shared" si="127"/>
        <v>-31559.99999997811</v>
      </c>
      <c r="I362" s="25">
        <f t="shared" si="142"/>
        <v>0</v>
      </c>
      <c r="J362" s="25">
        <f t="shared" si="122"/>
        <v>0</v>
      </c>
      <c r="K362" s="25">
        <f t="shared" si="121"/>
        <v>192.16945954451538</v>
      </c>
      <c r="L362" s="6">
        <f t="shared" si="128"/>
        <v>76.000000000001933</v>
      </c>
      <c r="M362" s="6" t="str">
        <f t="shared" si="129"/>
        <v/>
      </c>
      <c r="N362" s="71">
        <f t="shared" si="140"/>
        <v>76.000000000001933</v>
      </c>
      <c r="O362" s="25">
        <f t="shared" si="130"/>
        <v>27109.999999983997</v>
      </c>
      <c r="P362" s="25">
        <f t="shared" si="131"/>
        <v>-2999.9999999980673</v>
      </c>
      <c r="Q362" s="25">
        <f t="shared" si="132"/>
        <v>-46499.999999944484</v>
      </c>
      <c r="R362" s="25"/>
      <c r="S362" s="25">
        <f t="shared" si="123"/>
        <v>27109.999999983997</v>
      </c>
      <c r="T362" s="25">
        <f t="shared" si="124"/>
        <v>30999.999999980675</v>
      </c>
      <c r="U362" s="25">
        <f t="shared" si="133"/>
        <v>96099.999999941283</v>
      </c>
      <c r="V362" s="25">
        <f t="shared" si="134"/>
        <v>483.00679424231276</v>
      </c>
      <c r="W362" s="6">
        <f t="shared" si="135"/>
        <v>76.000000000001933</v>
      </c>
      <c r="X362" s="6">
        <f t="shared" si="136"/>
        <v>76.000000000001933</v>
      </c>
      <c r="Y362" s="4">
        <f t="shared" si="137"/>
        <v>-4449.9999999941138</v>
      </c>
      <c r="Z362" s="4">
        <f t="shared" si="138"/>
        <v>268.29035446337963</v>
      </c>
      <c r="AA362" s="6">
        <f t="shared" si="139"/>
        <v>76.000000000001933</v>
      </c>
      <c r="AB362" s="6" t="str">
        <f t="shared" si="143"/>
        <v/>
      </c>
    </row>
    <row r="363" spans="2:28">
      <c r="B363" s="15">
        <v>342</v>
      </c>
      <c r="C363" s="71">
        <f t="shared" si="141"/>
        <v>75.900000000001938</v>
      </c>
      <c r="D363" s="25">
        <f t="shared" si="71"/>
        <v>-32689.999999978045</v>
      </c>
      <c r="E363" s="25">
        <f t="shared" si="125"/>
        <v>0</v>
      </c>
      <c r="F363" s="25"/>
      <c r="G363" s="25">
        <f t="shared" si="126"/>
        <v>0</v>
      </c>
      <c r="H363" s="25">
        <f t="shared" si="127"/>
        <v>-32689.999999978045</v>
      </c>
      <c r="I363" s="25">
        <f t="shared" si="142"/>
        <v>0</v>
      </c>
      <c r="J363" s="25">
        <f t="shared" si="122"/>
        <v>0</v>
      </c>
      <c r="K363" s="25">
        <f t="shared" si="121"/>
        <v>188.99658565080966</v>
      </c>
      <c r="L363" s="6">
        <f t="shared" si="128"/>
        <v>75.900000000001938</v>
      </c>
      <c r="M363" s="6" t="str">
        <f t="shared" si="129"/>
        <v/>
      </c>
      <c r="N363" s="71">
        <f t="shared" si="140"/>
        <v>75.900000000001938</v>
      </c>
      <c r="O363" s="25">
        <f t="shared" si="130"/>
        <v>27939.999999983949</v>
      </c>
      <c r="P363" s="25">
        <f t="shared" si="131"/>
        <v>-3099.9999999980619</v>
      </c>
      <c r="Q363" s="25">
        <f t="shared" si="132"/>
        <v>-49599.999999942549</v>
      </c>
      <c r="R363" s="25"/>
      <c r="S363" s="25">
        <f t="shared" si="123"/>
        <v>27939.999999983949</v>
      </c>
      <c r="T363" s="25">
        <f t="shared" si="124"/>
        <v>31999.999999980617</v>
      </c>
      <c r="U363" s="25">
        <f t="shared" si="133"/>
        <v>99135.999999941196</v>
      </c>
      <c r="V363" s="25">
        <f t="shared" si="134"/>
        <v>486.16072107121011</v>
      </c>
      <c r="W363" s="6">
        <f t="shared" si="135"/>
        <v>75.900000000001938</v>
      </c>
      <c r="X363" s="6">
        <f t="shared" si="136"/>
        <v>75.900000000001938</v>
      </c>
      <c r="Y363" s="4">
        <f t="shared" si="137"/>
        <v>-4749.9999999940956</v>
      </c>
      <c r="Z363" s="4">
        <f t="shared" si="138"/>
        <v>267.44799856239581</v>
      </c>
      <c r="AA363" s="6">
        <f t="shared" si="139"/>
        <v>75.900000000001938</v>
      </c>
      <c r="AB363" s="6" t="str">
        <f t="shared" si="143"/>
        <v/>
      </c>
    </row>
    <row r="364" spans="2:28">
      <c r="B364" s="15">
        <v>343</v>
      </c>
      <c r="C364" s="71">
        <f t="shared" si="141"/>
        <v>75.800000000001944</v>
      </c>
      <c r="D364" s="25">
        <f t="shared" si="71"/>
        <v>-33819.999999977983</v>
      </c>
      <c r="E364" s="25">
        <f t="shared" si="125"/>
        <v>0</v>
      </c>
      <c r="F364" s="25"/>
      <c r="G364" s="25">
        <f t="shared" si="126"/>
        <v>0</v>
      </c>
      <c r="H364" s="25">
        <f t="shared" si="127"/>
        <v>-33819.999999977983</v>
      </c>
      <c r="I364" s="25">
        <f t="shared" si="142"/>
        <v>0</v>
      </c>
      <c r="J364" s="25">
        <f t="shared" si="122"/>
        <v>0</v>
      </c>
      <c r="K364" s="25">
        <f t="shared" si="121"/>
        <v>185.82371175710389</v>
      </c>
      <c r="L364" s="6">
        <f t="shared" si="128"/>
        <v>75.800000000001944</v>
      </c>
      <c r="M364" s="6" t="str">
        <f t="shared" si="129"/>
        <v/>
      </c>
      <c r="N364" s="71">
        <f t="shared" si="140"/>
        <v>75.800000000001944</v>
      </c>
      <c r="O364" s="25">
        <f t="shared" si="130"/>
        <v>28769.999999983902</v>
      </c>
      <c r="P364" s="25">
        <f t="shared" si="131"/>
        <v>-3199.999999998056</v>
      </c>
      <c r="Q364" s="25">
        <f t="shared" si="132"/>
        <v>-52799.999999940606</v>
      </c>
      <c r="R364" s="25"/>
      <c r="S364" s="25">
        <f t="shared" si="123"/>
        <v>28769.999999983902</v>
      </c>
      <c r="T364" s="25">
        <f t="shared" si="124"/>
        <v>32999.999999980559</v>
      </c>
      <c r="U364" s="25">
        <f t="shared" si="133"/>
        <v>102167.99999994108</v>
      </c>
      <c r="V364" s="25">
        <f t="shared" si="134"/>
        <v>489.3146479001075</v>
      </c>
      <c r="W364" s="6">
        <f t="shared" si="135"/>
        <v>75.800000000001944</v>
      </c>
      <c r="X364" s="6">
        <f t="shared" si="136"/>
        <v>75.800000000001944</v>
      </c>
      <c r="Y364" s="4">
        <f t="shared" si="137"/>
        <v>-5049.999999994081</v>
      </c>
      <c r="Z364" s="4">
        <f t="shared" si="138"/>
        <v>266.60564266141205</v>
      </c>
      <c r="AA364" s="6">
        <f t="shared" si="139"/>
        <v>75.800000000001944</v>
      </c>
      <c r="AB364" s="6" t="str">
        <f t="shared" si="143"/>
        <v/>
      </c>
    </row>
    <row r="365" spans="2:28">
      <c r="B365" s="15">
        <v>344</v>
      </c>
      <c r="C365" s="71">
        <f t="shared" si="141"/>
        <v>75.70000000000195</v>
      </c>
      <c r="D365" s="25">
        <f t="shared" si="71"/>
        <v>-34949.999999977917</v>
      </c>
      <c r="E365" s="25">
        <f t="shared" si="125"/>
        <v>0</v>
      </c>
      <c r="F365" s="25"/>
      <c r="G365" s="25">
        <f t="shared" si="126"/>
        <v>0</v>
      </c>
      <c r="H365" s="25">
        <f t="shared" si="127"/>
        <v>-34949.999999977917</v>
      </c>
      <c r="I365" s="25">
        <f t="shared" si="142"/>
        <v>0</v>
      </c>
      <c r="J365" s="25">
        <f t="shared" si="122"/>
        <v>0</v>
      </c>
      <c r="K365" s="25">
        <f t="shared" si="121"/>
        <v>182.65083786339818</v>
      </c>
      <c r="L365" s="6">
        <f t="shared" si="128"/>
        <v>75.70000000000195</v>
      </c>
      <c r="M365" s="6" t="str">
        <f t="shared" si="129"/>
        <v/>
      </c>
      <c r="N365" s="71">
        <f t="shared" si="140"/>
        <v>75.70000000000195</v>
      </c>
      <c r="O365" s="25">
        <f t="shared" si="130"/>
        <v>29599.999999983855</v>
      </c>
      <c r="P365" s="25">
        <f t="shared" si="131"/>
        <v>-3299.99999999805</v>
      </c>
      <c r="Q365" s="25">
        <f t="shared" si="132"/>
        <v>-56099.999999938656</v>
      </c>
      <c r="R365" s="25"/>
      <c r="S365" s="25">
        <f t="shared" si="123"/>
        <v>29599.999999983855</v>
      </c>
      <c r="T365" s="25">
        <f t="shared" si="124"/>
        <v>33999.9999999805</v>
      </c>
      <c r="U365" s="25">
        <f t="shared" si="133"/>
        <v>105195.99999994099</v>
      </c>
      <c r="V365" s="25">
        <f t="shared" si="134"/>
        <v>492.4685747290049</v>
      </c>
      <c r="W365" s="6">
        <f t="shared" si="135"/>
        <v>75.70000000000195</v>
      </c>
      <c r="X365" s="6">
        <f t="shared" si="136"/>
        <v>75.70000000000195</v>
      </c>
      <c r="Y365" s="4">
        <f t="shared" si="137"/>
        <v>-5349.9999999940628</v>
      </c>
      <c r="Z365" s="4">
        <f t="shared" si="138"/>
        <v>265.76328676042817</v>
      </c>
      <c r="AA365" s="6">
        <f t="shared" si="139"/>
        <v>75.70000000000195</v>
      </c>
      <c r="AB365" s="6" t="str">
        <f t="shared" si="143"/>
        <v/>
      </c>
    </row>
    <row r="366" spans="2:28">
      <c r="B366" s="15">
        <v>345</v>
      </c>
      <c r="C366" s="71">
        <f t="shared" si="141"/>
        <v>75.600000000001955</v>
      </c>
      <c r="D366" s="25">
        <f t="shared" si="71"/>
        <v>-36079.999999977852</v>
      </c>
      <c r="E366" s="25">
        <f t="shared" si="125"/>
        <v>0</v>
      </c>
      <c r="F366" s="25"/>
      <c r="G366" s="25">
        <f t="shared" si="126"/>
        <v>0</v>
      </c>
      <c r="H366" s="25">
        <f t="shared" si="127"/>
        <v>-36079.999999977852</v>
      </c>
      <c r="I366" s="25">
        <f t="shared" si="142"/>
        <v>0</v>
      </c>
      <c r="J366" s="25">
        <f t="shared" si="122"/>
        <v>0</v>
      </c>
      <c r="K366" s="25">
        <f t="shared" si="121"/>
        <v>179.47796396969244</v>
      </c>
      <c r="L366" s="6">
        <f t="shared" si="128"/>
        <v>75.600000000001955</v>
      </c>
      <c r="M366" s="6" t="str">
        <f t="shared" si="129"/>
        <v/>
      </c>
      <c r="N366" s="71">
        <f t="shared" si="140"/>
        <v>75.600000000001955</v>
      </c>
      <c r="O366" s="25">
        <f t="shared" si="130"/>
        <v>30429.999999983807</v>
      </c>
      <c r="P366" s="25">
        <f t="shared" si="131"/>
        <v>-3399.9999999980446</v>
      </c>
      <c r="Q366" s="25">
        <f t="shared" si="132"/>
        <v>-59499.999999936699</v>
      </c>
      <c r="R366" s="25"/>
      <c r="S366" s="25">
        <f t="shared" si="123"/>
        <v>30429.999999983807</v>
      </c>
      <c r="T366" s="25">
        <f t="shared" si="124"/>
        <v>34999.999999980442</v>
      </c>
      <c r="U366" s="25">
        <f t="shared" si="133"/>
        <v>108219.9999999409</v>
      </c>
      <c r="V366" s="25">
        <f t="shared" si="134"/>
        <v>495.62250155790224</v>
      </c>
      <c r="W366" s="6">
        <f t="shared" si="135"/>
        <v>75.600000000001955</v>
      </c>
      <c r="X366" s="6">
        <f t="shared" si="136"/>
        <v>75.600000000001955</v>
      </c>
      <c r="Y366" s="4">
        <f t="shared" si="137"/>
        <v>-5649.9999999940446</v>
      </c>
      <c r="Z366" s="4">
        <f t="shared" si="138"/>
        <v>264.92093085944435</v>
      </c>
      <c r="AA366" s="6">
        <f t="shared" si="139"/>
        <v>75.600000000001955</v>
      </c>
      <c r="AB366" s="6" t="str">
        <f t="shared" si="143"/>
        <v/>
      </c>
    </row>
    <row r="367" spans="2:28">
      <c r="B367" s="15">
        <v>346</v>
      </c>
      <c r="C367" s="71">
        <f t="shared" si="141"/>
        <v>75.500000000001961</v>
      </c>
      <c r="D367" s="25">
        <f t="shared" si="71"/>
        <v>-37209.999999977787</v>
      </c>
      <c r="E367" s="25">
        <f t="shared" si="125"/>
        <v>0</v>
      </c>
      <c r="F367" s="25"/>
      <c r="G367" s="25">
        <f t="shared" si="126"/>
        <v>0</v>
      </c>
      <c r="H367" s="25">
        <f t="shared" si="127"/>
        <v>-37209.999999977787</v>
      </c>
      <c r="I367" s="25">
        <f t="shared" si="142"/>
        <v>0</v>
      </c>
      <c r="J367" s="25">
        <f t="shared" si="122"/>
        <v>0</v>
      </c>
      <c r="K367" s="25">
        <f t="shared" si="121"/>
        <v>176.30509007598673</v>
      </c>
      <c r="L367" s="6">
        <f t="shared" si="128"/>
        <v>75.500000000001961</v>
      </c>
      <c r="M367" s="6" t="str">
        <f t="shared" si="129"/>
        <v/>
      </c>
      <c r="N367" s="71">
        <f t="shared" si="140"/>
        <v>75.500000000001961</v>
      </c>
      <c r="O367" s="25">
        <f t="shared" si="130"/>
        <v>31259.99999998376</v>
      </c>
      <c r="P367" s="25">
        <f t="shared" si="131"/>
        <v>-3499.9999999980391</v>
      </c>
      <c r="Q367" s="25">
        <f t="shared" si="132"/>
        <v>-62999.999999934735</v>
      </c>
      <c r="R367" s="25"/>
      <c r="S367" s="25">
        <f t="shared" si="123"/>
        <v>31259.99999998376</v>
      </c>
      <c r="T367" s="25">
        <f t="shared" si="124"/>
        <v>35999.999999980391</v>
      </c>
      <c r="U367" s="25">
        <f t="shared" si="133"/>
        <v>111239.99999994082</v>
      </c>
      <c r="V367" s="25">
        <f t="shared" si="134"/>
        <v>498.77642838679969</v>
      </c>
      <c r="W367" s="6">
        <f t="shared" si="135"/>
        <v>75.500000000001961</v>
      </c>
      <c r="X367" s="6">
        <f t="shared" si="136"/>
        <v>75.500000000001961</v>
      </c>
      <c r="Y367" s="4">
        <f t="shared" si="137"/>
        <v>-5949.9999999940264</v>
      </c>
      <c r="Z367" s="4">
        <f t="shared" si="138"/>
        <v>264.07857495846054</v>
      </c>
      <c r="AA367" s="6">
        <f t="shared" si="139"/>
        <v>75.500000000001961</v>
      </c>
      <c r="AB367" s="6" t="str">
        <f t="shared" si="143"/>
        <v/>
      </c>
    </row>
    <row r="368" spans="2:28">
      <c r="B368" s="15">
        <v>347</v>
      </c>
      <c r="C368" s="71">
        <f t="shared" si="141"/>
        <v>75.400000000001967</v>
      </c>
      <c r="D368" s="25">
        <f t="shared" si="71"/>
        <v>-38339.999999977728</v>
      </c>
      <c r="E368" s="25">
        <f t="shared" si="125"/>
        <v>0</v>
      </c>
      <c r="F368" s="25"/>
      <c r="G368" s="25">
        <f t="shared" si="126"/>
        <v>0</v>
      </c>
      <c r="H368" s="25">
        <f t="shared" si="127"/>
        <v>-38339.999999977728</v>
      </c>
      <c r="I368" s="25">
        <f t="shared" si="142"/>
        <v>0</v>
      </c>
      <c r="J368" s="25">
        <f t="shared" si="122"/>
        <v>0</v>
      </c>
      <c r="K368" s="25">
        <f t="shared" si="121"/>
        <v>173.13221618228096</v>
      </c>
      <c r="L368" s="6">
        <f t="shared" si="128"/>
        <v>75.400000000001967</v>
      </c>
      <c r="M368" s="6" t="str">
        <f t="shared" si="129"/>
        <v/>
      </c>
      <c r="N368" s="71">
        <f t="shared" si="140"/>
        <v>75.400000000001967</v>
      </c>
      <c r="O368" s="25">
        <f t="shared" si="130"/>
        <v>32089.999999983713</v>
      </c>
      <c r="P368" s="25">
        <f t="shared" si="131"/>
        <v>-3599.9999999980332</v>
      </c>
      <c r="Q368" s="25">
        <f t="shared" si="132"/>
        <v>-66599.99999993277</v>
      </c>
      <c r="R368" s="25"/>
      <c r="S368" s="25">
        <f t="shared" si="123"/>
        <v>32089.999999983713</v>
      </c>
      <c r="T368" s="25">
        <f t="shared" si="124"/>
        <v>36999.999999980333</v>
      </c>
      <c r="U368" s="25">
        <f t="shared" si="133"/>
        <v>114255.99999994073</v>
      </c>
      <c r="V368" s="25">
        <f t="shared" si="134"/>
        <v>501.93035521569709</v>
      </c>
      <c r="W368" s="6">
        <f t="shared" si="135"/>
        <v>75.400000000001967</v>
      </c>
      <c r="X368" s="6">
        <f t="shared" si="136"/>
        <v>75.400000000001967</v>
      </c>
      <c r="Y368" s="4">
        <f t="shared" si="137"/>
        <v>-6249.9999999940155</v>
      </c>
      <c r="Z368" s="4">
        <f t="shared" si="138"/>
        <v>263.23621905747666</v>
      </c>
      <c r="AA368" s="6">
        <f t="shared" si="139"/>
        <v>75.400000000001967</v>
      </c>
      <c r="AB368" s="6" t="str">
        <f t="shared" si="143"/>
        <v/>
      </c>
    </row>
    <row r="369" spans="2:28">
      <c r="B369" s="15">
        <v>348</v>
      </c>
      <c r="C369" s="71">
        <f t="shared" si="141"/>
        <v>75.300000000001972</v>
      </c>
      <c r="D369" s="25">
        <f t="shared" si="71"/>
        <v>-39469.999999977663</v>
      </c>
      <c r="E369" s="25">
        <f t="shared" si="125"/>
        <v>0</v>
      </c>
      <c r="F369" s="25"/>
      <c r="G369" s="25">
        <f t="shared" si="126"/>
        <v>0</v>
      </c>
      <c r="H369" s="25">
        <f t="shared" si="127"/>
        <v>-39469.999999977663</v>
      </c>
      <c r="I369" s="25">
        <f t="shared" si="142"/>
        <v>0</v>
      </c>
      <c r="J369" s="25">
        <f t="shared" si="122"/>
        <v>0</v>
      </c>
      <c r="K369" s="25">
        <f t="shared" si="121"/>
        <v>169.95934228857524</v>
      </c>
      <c r="L369" s="6">
        <f t="shared" si="128"/>
        <v>75.300000000001972</v>
      </c>
      <c r="M369" s="6" t="str">
        <f t="shared" si="129"/>
        <v/>
      </c>
      <c r="N369" s="71">
        <f t="shared" si="140"/>
        <v>75.300000000001972</v>
      </c>
      <c r="O369" s="25">
        <f t="shared" si="130"/>
        <v>32919.999999983665</v>
      </c>
      <c r="P369" s="25">
        <f t="shared" si="131"/>
        <v>-3699.9999999980273</v>
      </c>
      <c r="Q369" s="25">
        <f t="shared" si="132"/>
        <v>-70299.999999930791</v>
      </c>
      <c r="R369" s="25"/>
      <c r="S369" s="25">
        <f t="shared" si="123"/>
        <v>32919.999999983665</v>
      </c>
      <c r="T369" s="25">
        <f t="shared" si="124"/>
        <v>37999.999999980275</v>
      </c>
      <c r="U369" s="25">
        <f t="shared" si="133"/>
        <v>117267.99999994061</v>
      </c>
      <c r="V369" s="25">
        <f t="shared" si="134"/>
        <v>505.08428204459454</v>
      </c>
      <c r="W369" s="6">
        <f t="shared" si="135"/>
        <v>75.300000000001972</v>
      </c>
      <c r="X369" s="6">
        <f t="shared" si="136"/>
        <v>75.300000000001972</v>
      </c>
      <c r="Y369" s="4">
        <f t="shared" si="137"/>
        <v>-6549.9999999939973</v>
      </c>
      <c r="Z369" s="4">
        <f t="shared" si="138"/>
        <v>262.39386315649284</v>
      </c>
      <c r="AA369" s="6">
        <f t="shared" si="139"/>
        <v>75.300000000001972</v>
      </c>
      <c r="AB369" s="6" t="str">
        <f t="shared" si="143"/>
        <v/>
      </c>
    </row>
    <row r="370" spans="2:28">
      <c r="B370" s="15">
        <v>349</v>
      </c>
      <c r="C370" s="71">
        <f t="shared" si="141"/>
        <v>75.200000000001978</v>
      </c>
      <c r="D370" s="25">
        <f t="shared" si="71"/>
        <v>-40599.999999977597</v>
      </c>
      <c r="E370" s="25">
        <f t="shared" si="125"/>
        <v>0</v>
      </c>
      <c r="F370" s="25"/>
      <c r="G370" s="25">
        <f t="shared" si="126"/>
        <v>0</v>
      </c>
      <c r="H370" s="25">
        <f t="shared" si="127"/>
        <v>-40599.999999977597</v>
      </c>
      <c r="I370" s="25">
        <f t="shared" si="142"/>
        <v>0</v>
      </c>
      <c r="J370" s="25">
        <f t="shared" si="122"/>
        <v>0</v>
      </c>
      <c r="K370" s="25">
        <f t="shared" si="121"/>
        <v>166.7864683948695</v>
      </c>
      <c r="L370" s="6">
        <f t="shared" si="128"/>
        <v>75.200000000001978</v>
      </c>
      <c r="M370" s="6" t="str">
        <f t="shared" si="129"/>
        <v/>
      </c>
      <c r="N370" s="71">
        <f t="shared" si="140"/>
        <v>75.200000000001978</v>
      </c>
      <c r="O370" s="25">
        <f t="shared" si="130"/>
        <v>33749.999999983622</v>
      </c>
      <c r="P370" s="25">
        <f t="shared" si="131"/>
        <v>-3799.9999999980218</v>
      </c>
      <c r="Q370" s="25">
        <f t="shared" si="132"/>
        <v>-74099.999999928812</v>
      </c>
      <c r="R370" s="25"/>
      <c r="S370" s="25">
        <f t="shared" si="123"/>
        <v>33749.999999983622</v>
      </c>
      <c r="T370" s="25">
        <f t="shared" si="124"/>
        <v>38999.999999980217</v>
      </c>
      <c r="U370" s="25">
        <f t="shared" si="133"/>
        <v>120275.99999994053</v>
      </c>
      <c r="V370" s="25">
        <f t="shared" si="134"/>
        <v>508.23820887349183</v>
      </c>
      <c r="W370" s="6">
        <f t="shared" si="135"/>
        <v>75.200000000001978</v>
      </c>
      <c r="X370" s="6">
        <f t="shared" si="136"/>
        <v>75.200000000001978</v>
      </c>
      <c r="Y370" s="4">
        <f t="shared" si="137"/>
        <v>-6849.9999999939755</v>
      </c>
      <c r="Z370" s="4">
        <f t="shared" si="138"/>
        <v>261.55150725550908</v>
      </c>
      <c r="AA370" s="6">
        <f t="shared" si="139"/>
        <v>75.200000000001978</v>
      </c>
      <c r="AB370" s="6" t="str">
        <f t="shared" si="143"/>
        <v/>
      </c>
    </row>
    <row r="371" spans="2:28">
      <c r="B371" s="15">
        <v>350</v>
      </c>
      <c r="C371" s="71">
        <f t="shared" si="141"/>
        <v>75.100000000001984</v>
      </c>
      <c r="D371" s="25">
        <f t="shared" si="71"/>
        <v>-41729.999999977532</v>
      </c>
      <c r="E371" s="25">
        <f t="shared" si="125"/>
        <v>0</v>
      </c>
      <c r="F371" s="25"/>
      <c r="G371" s="25">
        <f t="shared" si="126"/>
        <v>0</v>
      </c>
      <c r="H371" s="25">
        <f t="shared" si="127"/>
        <v>-41729.999999977532</v>
      </c>
      <c r="I371" s="25">
        <f t="shared" si="142"/>
        <v>0</v>
      </c>
      <c r="J371" s="25">
        <f t="shared" si="122"/>
        <v>0</v>
      </c>
      <c r="K371" s="25">
        <f t="shared" si="121"/>
        <v>163.61359450116376</v>
      </c>
      <c r="L371" s="6">
        <f t="shared" si="128"/>
        <v>75.100000000001984</v>
      </c>
      <c r="M371" s="6" t="str">
        <f t="shared" si="129"/>
        <v/>
      </c>
      <c r="N371" s="71">
        <f t="shared" si="140"/>
        <v>75.100000000001984</v>
      </c>
      <c r="O371" s="25">
        <f t="shared" si="130"/>
        <v>34579.999999983571</v>
      </c>
      <c r="P371" s="25">
        <f t="shared" si="131"/>
        <v>-3899.9999999980164</v>
      </c>
      <c r="Q371" s="25">
        <f t="shared" si="132"/>
        <v>-77999.999999926833</v>
      </c>
      <c r="R371" s="25"/>
      <c r="S371" s="25">
        <f t="shared" si="123"/>
        <v>34579.999999983571</v>
      </c>
      <c r="T371" s="25">
        <f t="shared" si="124"/>
        <v>39999.999999980158</v>
      </c>
      <c r="U371" s="25">
        <f t="shared" si="133"/>
        <v>123279.99999994044</v>
      </c>
      <c r="V371" s="25">
        <f t="shared" si="134"/>
        <v>511.39213570238928</v>
      </c>
      <c r="W371" s="6">
        <f t="shared" si="135"/>
        <v>75.100000000001984</v>
      </c>
      <c r="X371" s="6">
        <f t="shared" si="136"/>
        <v>75.100000000001984</v>
      </c>
      <c r="Y371" s="4">
        <f t="shared" si="137"/>
        <v>-7149.999999993961</v>
      </c>
      <c r="Z371" s="4">
        <f t="shared" si="138"/>
        <v>260.7091513545252</v>
      </c>
      <c r="AA371" s="6">
        <f t="shared" si="139"/>
        <v>75.100000000001984</v>
      </c>
      <c r="AB371" s="6" t="str">
        <f t="shared" si="143"/>
        <v/>
      </c>
    </row>
    <row r="372" spans="2:28">
      <c r="B372" s="15">
        <v>351</v>
      </c>
      <c r="C372" s="71">
        <f t="shared" si="141"/>
        <v>75.00000000000199</v>
      </c>
      <c r="D372" s="25">
        <f t="shared" si="71"/>
        <v>-42859.999999977466</v>
      </c>
      <c r="E372" s="25">
        <f t="shared" si="125"/>
        <v>0</v>
      </c>
      <c r="F372" s="25"/>
      <c r="G372" s="25">
        <f t="shared" si="126"/>
        <v>0</v>
      </c>
      <c r="H372" s="25">
        <f t="shared" si="127"/>
        <v>-42859.999999977466</v>
      </c>
      <c r="I372" s="25">
        <f t="shared" si="142"/>
        <v>0</v>
      </c>
      <c r="J372" s="25">
        <f t="shared" si="122"/>
        <v>0</v>
      </c>
      <c r="K372" s="25">
        <f t="shared" si="121"/>
        <v>160.44072060745802</v>
      </c>
      <c r="L372" s="6">
        <f t="shared" si="128"/>
        <v>75.00000000000199</v>
      </c>
      <c r="M372" s="6" t="str">
        <f t="shared" si="129"/>
        <v/>
      </c>
      <c r="N372" s="71">
        <f t="shared" si="140"/>
        <v>75.00000000000199</v>
      </c>
      <c r="O372" s="25">
        <f t="shared" si="130"/>
        <v>35409.999999983527</v>
      </c>
      <c r="P372" s="25">
        <f t="shared" si="131"/>
        <v>-3999.9999999980105</v>
      </c>
      <c r="Q372" s="25">
        <f t="shared" si="132"/>
        <v>-81999.999999924839</v>
      </c>
      <c r="R372" s="25"/>
      <c r="S372" s="25">
        <f t="shared" si="123"/>
        <v>35409.999999983527</v>
      </c>
      <c r="T372" s="25">
        <f t="shared" si="124"/>
        <v>40999.999999980108</v>
      </c>
      <c r="U372" s="25">
        <f t="shared" si="133"/>
        <v>126279.99999994035</v>
      </c>
      <c r="V372" s="25">
        <f t="shared" si="134"/>
        <v>514.54606253128668</v>
      </c>
      <c r="W372" s="6">
        <f t="shared" si="135"/>
        <v>75.00000000000199</v>
      </c>
      <c r="X372" s="6">
        <f t="shared" si="136"/>
        <v>75.00000000000199</v>
      </c>
      <c r="Y372" s="4">
        <f t="shared" si="137"/>
        <v>-7449.9999999939391</v>
      </c>
      <c r="Z372" s="4">
        <f t="shared" si="138"/>
        <v>259.86679545354139</v>
      </c>
      <c r="AA372" s="6">
        <f t="shared" si="139"/>
        <v>75.00000000000199</v>
      </c>
      <c r="AB372" s="6" t="str">
        <f t="shared" si="143"/>
        <v/>
      </c>
    </row>
    <row r="373" spans="2:28">
      <c r="B373" s="15">
        <v>352</v>
      </c>
      <c r="C373" s="71">
        <f t="shared" si="141"/>
        <v>74.900000000001995</v>
      </c>
      <c r="D373" s="25">
        <f t="shared" si="71"/>
        <v>-43989.999999977401</v>
      </c>
      <c r="E373" s="25">
        <f t="shared" si="125"/>
        <v>0</v>
      </c>
      <c r="F373" s="25"/>
      <c r="G373" s="25">
        <f t="shared" si="126"/>
        <v>0</v>
      </c>
      <c r="H373" s="25">
        <f t="shared" si="127"/>
        <v>-43989.999999977401</v>
      </c>
      <c r="I373" s="25">
        <f t="shared" si="142"/>
        <v>0</v>
      </c>
      <c r="J373" s="25">
        <f t="shared" si="122"/>
        <v>0</v>
      </c>
      <c r="K373" s="25">
        <f t="shared" si="121"/>
        <v>157.26784671375228</v>
      </c>
      <c r="L373" s="6">
        <f t="shared" si="128"/>
        <v>74.900000000001995</v>
      </c>
      <c r="M373" s="6" t="str">
        <f t="shared" si="129"/>
        <v/>
      </c>
      <c r="N373" s="71">
        <f t="shared" si="140"/>
        <v>74.900000000001995</v>
      </c>
      <c r="O373" s="25">
        <f t="shared" si="130"/>
        <v>36239.999999983476</v>
      </c>
      <c r="P373" s="25">
        <f t="shared" si="131"/>
        <v>-4099.9999999980046</v>
      </c>
      <c r="Q373" s="25">
        <f t="shared" si="132"/>
        <v>-86099.999999922846</v>
      </c>
      <c r="R373" s="25"/>
      <c r="S373" s="25">
        <f t="shared" si="123"/>
        <v>36239.999999983476</v>
      </c>
      <c r="T373" s="25">
        <f t="shared" si="124"/>
        <v>41999.999999980049</v>
      </c>
      <c r="U373" s="25">
        <f t="shared" si="133"/>
        <v>129275.99999994026</v>
      </c>
      <c r="V373" s="25">
        <f t="shared" si="134"/>
        <v>517.69998936018396</v>
      </c>
      <c r="W373" s="6">
        <f t="shared" si="135"/>
        <v>74.900000000001995</v>
      </c>
      <c r="X373" s="6">
        <f t="shared" si="136"/>
        <v>74.900000000001995</v>
      </c>
      <c r="Y373" s="4">
        <f t="shared" si="137"/>
        <v>-7749.9999999939246</v>
      </c>
      <c r="Z373" s="4">
        <f t="shared" si="138"/>
        <v>259.02443955255762</v>
      </c>
      <c r="AA373" s="6">
        <f t="shared" si="139"/>
        <v>74.900000000001995</v>
      </c>
      <c r="AB373" s="6" t="str">
        <f t="shared" si="143"/>
        <v/>
      </c>
    </row>
    <row r="374" spans="2:28">
      <c r="B374" s="15">
        <v>353</v>
      </c>
      <c r="C374" s="71">
        <f t="shared" si="141"/>
        <v>74.800000000002001</v>
      </c>
      <c r="D374" s="25">
        <f t="shared" si="71"/>
        <v>-45119.999999977343</v>
      </c>
      <c r="E374" s="25">
        <f t="shared" si="125"/>
        <v>0</v>
      </c>
      <c r="F374" s="25"/>
      <c r="G374" s="25">
        <f t="shared" si="126"/>
        <v>0</v>
      </c>
      <c r="H374" s="25">
        <f t="shared" si="127"/>
        <v>-45119.999999977343</v>
      </c>
      <c r="I374" s="25">
        <f t="shared" si="142"/>
        <v>0</v>
      </c>
      <c r="J374" s="25">
        <f t="shared" si="122"/>
        <v>0</v>
      </c>
      <c r="K374" s="25">
        <f t="shared" si="121"/>
        <v>154.09497282004654</v>
      </c>
      <c r="L374" s="6">
        <f t="shared" si="128"/>
        <v>74.800000000002001</v>
      </c>
      <c r="M374" s="6" t="str">
        <f t="shared" si="129"/>
        <v/>
      </c>
      <c r="N374" s="71">
        <f t="shared" si="140"/>
        <v>74.800000000002001</v>
      </c>
      <c r="O374" s="25">
        <f t="shared" si="130"/>
        <v>37069.999999983433</v>
      </c>
      <c r="P374" s="25">
        <f t="shared" si="131"/>
        <v>-4199.9999999979991</v>
      </c>
      <c r="Q374" s="25">
        <f t="shared" si="132"/>
        <v>-90299.999999920838</v>
      </c>
      <c r="R374" s="25"/>
      <c r="S374" s="25">
        <f t="shared" si="123"/>
        <v>37069.999999983433</v>
      </c>
      <c r="T374" s="25">
        <f t="shared" si="124"/>
        <v>42999.999999979991</v>
      </c>
      <c r="U374" s="25">
        <f t="shared" si="133"/>
        <v>132267.99999994016</v>
      </c>
      <c r="V374" s="25">
        <f t="shared" si="134"/>
        <v>520.85391618908147</v>
      </c>
      <c r="W374" s="6">
        <f t="shared" si="135"/>
        <v>74.800000000002001</v>
      </c>
      <c r="X374" s="6">
        <f t="shared" si="136"/>
        <v>74.800000000002001</v>
      </c>
      <c r="Y374" s="4">
        <f t="shared" si="137"/>
        <v>-8049.99999999391</v>
      </c>
      <c r="Z374" s="4">
        <f t="shared" si="138"/>
        <v>258.18208365157375</v>
      </c>
      <c r="AA374" s="6">
        <f t="shared" si="139"/>
        <v>74.800000000002001</v>
      </c>
      <c r="AB374" s="6" t="str">
        <f t="shared" si="143"/>
        <v/>
      </c>
    </row>
    <row r="375" spans="2:28">
      <c r="B375" s="15">
        <v>354</v>
      </c>
      <c r="C375" s="71">
        <f t="shared" si="141"/>
        <v>74.700000000002007</v>
      </c>
      <c r="D375" s="25">
        <f t="shared" si="71"/>
        <v>-46249.999999977277</v>
      </c>
      <c r="E375" s="25">
        <f t="shared" si="125"/>
        <v>0</v>
      </c>
      <c r="F375" s="25"/>
      <c r="G375" s="25">
        <f t="shared" si="126"/>
        <v>0</v>
      </c>
      <c r="H375" s="25">
        <f t="shared" si="127"/>
        <v>-46249.999999977277</v>
      </c>
      <c r="I375" s="25">
        <f t="shared" si="142"/>
        <v>0</v>
      </c>
      <c r="J375" s="25">
        <f t="shared" si="122"/>
        <v>0</v>
      </c>
      <c r="K375" s="25">
        <f t="shared" si="121"/>
        <v>150.92209892634082</v>
      </c>
      <c r="L375" s="6">
        <f t="shared" si="128"/>
        <v>74.700000000002007</v>
      </c>
      <c r="M375" s="6" t="str">
        <f t="shared" si="129"/>
        <v/>
      </c>
      <c r="N375" s="71">
        <f t="shared" si="140"/>
        <v>74.700000000002007</v>
      </c>
      <c r="O375" s="25">
        <f t="shared" si="130"/>
        <v>37899.999999983382</v>
      </c>
      <c r="P375" s="25">
        <f t="shared" si="131"/>
        <v>-4299.9999999979937</v>
      </c>
      <c r="Q375" s="25">
        <f t="shared" si="132"/>
        <v>-94599.999999918829</v>
      </c>
      <c r="R375" s="25"/>
      <c r="S375" s="25">
        <f t="shared" si="123"/>
        <v>37899.999999983382</v>
      </c>
      <c r="T375" s="25">
        <f t="shared" si="124"/>
        <v>43999.999999979933</v>
      </c>
      <c r="U375" s="25">
        <f t="shared" si="133"/>
        <v>135255.99999994008</v>
      </c>
      <c r="V375" s="25">
        <f t="shared" si="134"/>
        <v>524.00784301797887</v>
      </c>
      <c r="W375" s="6">
        <f t="shared" si="135"/>
        <v>74.700000000002007</v>
      </c>
      <c r="X375" s="6">
        <f t="shared" si="136"/>
        <v>74.700000000002007</v>
      </c>
      <c r="Y375" s="4">
        <f t="shared" si="137"/>
        <v>-8349.9999999938955</v>
      </c>
      <c r="Z375" s="4">
        <f t="shared" si="138"/>
        <v>257.33972775058993</v>
      </c>
      <c r="AA375" s="6">
        <f t="shared" si="139"/>
        <v>74.700000000002007</v>
      </c>
      <c r="AB375" s="6" t="str">
        <f t="shared" si="143"/>
        <v/>
      </c>
    </row>
    <row r="376" spans="2:28">
      <c r="B376" s="15">
        <v>355</v>
      </c>
      <c r="C376" s="71">
        <f t="shared" si="141"/>
        <v>74.600000000002012</v>
      </c>
      <c r="D376" s="25">
        <f t="shared" si="71"/>
        <v>-47379.999999977212</v>
      </c>
      <c r="E376" s="25">
        <f t="shared" si="125"/>
        <v>0</v>
      </c>
      <c r="F376" s="25"/>
      <c r="G376" s="25">
        <f t="shared" si="126"/>
        <v>0</v>
      </c>
      <c r="H376" s="25">
        <f t="shared" si="127"/>
        <v>-47379.999999977212</v>
      </c>
      <c r="I376" s="25">
        <f t="shared" si="142"/>
        <v>0</v>
      </c>
      <c r="J376" s="25">
        <f t="shared" si="122"/>
        <v>0</v>
      </c>
      <c r="K376" s="25">
        <f t="shared" si="121"/>
        <v>147.74922503263508</v>
      </c>
      <c r="L376" s="6">
        <f t="shared" si="128"/>
        <v>74.600000000002012</v>
      </c>
      <c r="M376" s="6" t="str">
        <f t="shared" si="129"/>
        <v/>
      </c>
      <c r="N376" s="71">
        <f t="shared" si="140"/>
        <v>74.600000000002012</v>
      </c>
      <c r="O376" s="25">
        <f t="shared" si="130"/>
        <v>38729.999999983338</v>
      </c>
      <c r="P376" s="25">
        <f t="shared" si="131"/>
        <v>-4399.9999999979882</v>
      </c>
      <c r="Q376" s="25">
        <f t="shared" si="132"/>
        <v>-98999.999999916821</v>
      </c>
      <c r="R376" s="25"/>
      <c r="S376" s="25">
        <f t="shared" si="123"/>
        <v>38729.999999983338</v>
      </c>
      <c r="T376" s="25">
        <f t="shared" si="124"/>
        <v>44999.999999979875</v>
      </c>
      <c r="U376" s="25">
        <f t="shared" si="133"/>
        <v>138239.99999993999</v>
      </c>
      <c r="V376" s="25">
        <f t="shared" si="134"/>
        <v>527.16176984687627</v>
      </c>
      <c r="W376" s="6">
        <f t="shared" si="135"/>
        <v>74.600000000002012</v>
      </c>
      <c r="X376" s="6">
        <f t="shared" si="136"/>
        <v>74.600000000002012</v>
      </c>
      <c r="Y376" s="4">
        <f t="shared" si="137"/>
        <v>-8649.9999999938736</v>
      </c>
      <c r="Z376" s="4">
        <f t="shared" si="138"/>
        <v>256.49737184960611</v>
      </c>
      <c r="AA376" s="6">
        <f t="shared" si="139"/>
        <v>74.600000000002012</v>
      </c>
      <c r="AB376" s="6" t="str">
        <f t="shared" si="143"/>
        <v/>
      </c>
    </row>
    <row r="377" spans="2:28">
      <c r="B377" s="15">
        <v>356</v>
      </c>
      <c r="C377" s="71">
        <f t="shared" si="141"/>
        <v>74.500000000002018</v>
      </c>
      <c r="D377" s="25">
        <f t="shared" si="71"/>
        <v>-48509.999999977146</v>
      </c>
      <c r="E377" s="25">
        <f t="shared" si="125"/>
        <v>0</v>
      </c>
      <c r="F377" s="25"/>
      <c r="G377" s="25">
        <f t="shared" si="126"/>
        <v>0</v>
      </c>
      <c r="H377" s="25">
        <f t="shared" si="127"/>
        <v>-48509.999999977146</v>
      </c>
      <c r="I377" s="25">
        <f t="shared" si="142"/>
        <v>0</v>
      </c>
      <c r="J377" s="25">
        <f t="shared" si="122"/>
        <v>0</v>
      </c>
      <c r="K377" s="25">
        <f t="shared" si="121"/>
        <v>144.57635113892934</v>
      </c>
      <c r="L377" s="6">
        <f t="shared" si="128"/>
        <v>74.500000000002018</v>
      </c>
      <c r="M377" s="6" t="str">
        <f t="shared" si="129"/>
        <v/>
      </c>
      <c r="N377" s="71">
        <f t="shared" si="140"/>
        <v>74.500000000002018</v>
      </c>
      <c r="O377" s="25">
        <f t="shared" si="130"/>
        <v>39559.999999983287</v>
      </c>
      <c r="P377" s="25">
        <f t="shared" si="131"/>
        <v>-4499.9999999979818</v>
      </c>
      <c r="Q377" s="25">
        <f t="shared" si="132"/>
        <v>-103499.9999999148</v>
      </c>
      <c r="R377" s="25"/>
      <c r="S377" s="25">
        <f t="shared" si="123"/>
        <v>39559.999999983287</v>
      </c>
      <c r="T377" s="25">
        <f t="shared" si="124"/>
        <v>45999.999999979824</v>
      </c>
      <c r="U377" s="25">
        <f t="shared" si="133"/>
        <v>141219.9999999399</v>
      </c>
      <c r="V377" s="25">
        <f t="shared" si="134"/>
        <v>530.31569667577367</v>
      </c>
      <c r="W377" s="6">
        <f t="shared" si="135"/>
        <v>74.500000000002018</v>
      </c>
      <c r="X377" s="6">
        <f t="shared" si="136"/>
        <v>74.500000000002018</v>
      </c>
      <c r="Y377" s="4">
        <f t="shared" si="137"/>
        <v>-8949.9999999938591</v>
      </c>
      <c r="Z377" s="4">
        <f t="shared" si="138"/>
        <v>255.65501594862229</v>
      </c>
      <c r="AA377" s="6">
        <f t="shared" si="139"/>
        <v>74.500000000002018</v>
      </c>
      <c r="AB377" s="6" t="str">
        <f t="shared" si="143"/>
        <v/>
      </c>
    </row>
    <row r="378" spans="2:28">
      <c r="B378" s="15">
        <v>357</v>
      </c>
      <c r="C378" s="71">
        <f t="shared" si="141"/>
        <v>74.400000000002024</v>
      </c>
      <c r="D378" s="25">
        <f t="shared" si="71"/>
        <v>-49639.999999977081</v>
      </c>
      <c r="E378" s="25">
        <f t="shared" si="125"/>
        <v>0</v>
      </c>
      <c r="F378" s="25"/>
      <c r="G378" s="25">
        <f t="shared" si="126"/>
        <v>0</v>
      </c>
      <c r="H378" s="25">
        <f t="shared" si="127"/>
        <v>-49639.999999977081</v>
      </c>
      <c r="I378" s="25">
        <f t="shared" si="142"/>
        <v>0</v>
      </c>
      <c r="J378" s="25">
        <f t="shared" si="122"/>
        <v>0</v>
      </c>
      <c r="K378" s="25">
        <f t="shared" si="121"/>
        <v>141.40347724522363</v>
      </c>
      <c r="L378" s="6">
        <f t="shared" si="128"/>
        <v>74.400000000002024</v>
      </c>
      <c r="M378" s="6" t="str">
        <f t="shared" si="129"/>
        <v/>
      </c>
      <c r="N378" s="71">
        <f t="shared" si="140"/>
        <v>74.400000000002024</v>
      </c>
      <c r="O378" s="25">
        <f t="shared" si="130"/>
        <v>40389.999999983243</v>
      </c>
      <c r="P378" s="25">
        <f t="shared" si="131"/>
        <v>-4599.9999999979764</v>
      </c>
      <c r="Q378" s="25">
        <f t="shared" si="132"/>
        <v>-108099.99999991278</v>
      </c>
      <c r="R378" s="25"/>
      <c r="S378" s="25">
        <f t="shared" si="123"/>
        <v>40389.999999983243</v>
      </c>
      <c r="T378" s="25">
        <f t="shared" si="124"/>
        <v>46999.999999979766</v>
      </c>
      <c r="U378" s="25">
        <f t="shared" si="133"/>
        <v>144195.99999993981</v>
      </c>
      <c r="V378" s="25">
        <f t="shared" si="134"/>
        <v>533.46962350467095</v>
      </c>
      <c r="W378" s="6">
        <f t="shared" si="135"/>
        <v>74.400000000002024</v>
      </c>
      <c r="X378" s="6">
        <f t="shared" si="136"/>
        <v>74.400000000002024</v>
      </c>
      <c r="Y378" s="4">
        <f t="shared" si="137"/>
        <v>-9249.9999999938373</v>
      </c>
      <c r="Z378" s="4">
        <f t="shared" si="138"/>
        <v>254.8126600476385</v>
      </c>
      <c r="AA378" s="6">
        <f t="shared" si="139"/>
        <v>74.400000000002024</v>
      </c>
      <c r="AB378" s="6" t="str">
        <f t="shared" si="143"/>
        <v/>
      </c>
    </row>
    <row r="379" spans="2:28">
      <c r="B379" s="15">
        <v>358</v>
      </c>
      <c r="C379" s="71">
        <f t="shared" si="141"/>
        <v>74.300000000002029</v>
      </c>
      <c r="D379" s="25">
        <f t="shared" si="71"/>
        <v>-50769.999999977015</v>
      </c>
      <c r="E379" s="25">
        <f t="shared" si="125"/>
        <v>0</v>
      </c>
      <c r="F379" s="25"/>
      <c r="G379" s="25">
        <f t="shared" si="126"/>
        <v>0</v>
      </c>
      <c r="H379" s="25">
        <f t="shared" si="127"/>
        <v>-50769.999999977015</v>
      </c>
      <c r="I379" s="25">
        <f t="shared" si="142"/>
        <v>0</v>
      </c>
      <c r="J379" s="25">
        <f t="shared" si="122"/>
        <v>0</v>
      </c>
      <c r="K379" s="25">
        <f t="shared" si="121"/>
        <v>138.23060335151786</v>
      </c>
      <c r="L379" s="6">
        <f t="shared" si="128"/>
        <v>74.300000000002029</v>
      </c>
      <c r="M379" s="6" t="str">
        <f t="shared" si="129"/>
        <v/>
      </c>
      <c r="N379" s="71">
        <f t="shared" si="140"/>
        <v>74.300000000002029</v>
      </c>
      <c r="O379" s="25">
        <f t="shared" si="130"/>
        <v>41219.999999983193</v>
      </c>
      <c r="P379" s="25">
        <f t="shared" si="131"/>
        <v>-4699.9999999979709</v>
      </c>
      <c r="Q379" s="25">
        <f t="shared" si="132"/>
        <v>-112799.99999991075</v>
      </c>
      <c r="R379" s="25"/>
      <c r="S379" s="25">
        <f t="shared" si="123"/>
        <v>41219.999999983193</v>
      </c>
      <c r="T379" s="25">
        <f t="shared" si="124"/>
        <v>47999.999999979707</v>
      </c>
      <c r="U379" s="25">
        <f t="shared" si="133"/>
        <v>147167.99999993973</v>
      </c>
      <c r="V379" s="25">
        <f t="shared" si="134"/>
        <v>536.62355033356835</v>
      </c>
      <c r="W379" s="6">
        <f t="shared" si="135"/>
        <v>74.300000000002029</v>
      </c>
      <c r="X379" s="6">
        <f t="shared" si="136"/>
        <v>74.300000000002029</v>
      </c>
      <c r="Y379" s="4">
        <f t="shared" si="137"/>
        <v>-9549.9999999938227</v>
      </c>
      <c r="Z379" s="4">
        <f t="shared" si="138"/>
        <v>253.97030414665466</v>
      </c>
      <c r="AA379" s="6">
        <f t="shared" si="139"/>
        <v>74.300000000002029</v>
      </c>
      <c r="AB379" s="6" t="str">
        <f t="shared" si="143"/>
        <v/>
      </c>
    </row>
    <row r="380" spans="2:28">
      <c r="B380" s="15">
        <v>359</v>
      </c>
      <c r="C380" s="71">
        <f t="shared" si="141"/>
        <v>74.200000000002035</v>
      </c>
      <c r="D380" s="25">
        <f t="shared" si="71"/>
        <v>-51899.999999976957</v>
      </c>
      <c r="E380" s="25">
        <f t="shared" si="125"/>
        <v>0</v>
      </c>
      <c r="F380" s="25"/>
      <c r="G380" s="25">
        <f t="shared" si="126"/>
        <v>0</v>
      </c>
      <c r="H380" s="25">
        <f t="shared" si="127"/>
        <v>-51899.999999976957</v>
      </c>
      <c r="I380" s="25">
        <f t="shared" si="142"/>
        <v>0</v>
      </c>
      <c r="J380" s="25">
        <f t="shared" si="122"/>
        <v>0</v>
      </c>
      <c r="K380" s="25">
        <f t="shared" si="121"/>
        <v>135.05772945781212</v>
      </c>
      <c r="L380" s="6">
        <f t="shared" si="128"/>
        <v>74.200000000002035</v>
      </c>
      <c r="M380" s="6" t="str">
        <f t="shared" si="129"/>
        <v/>
      </c>
      <c r="N380" s="71">
        <f t="shared" si="140"/>
        <v>74.200000000002035</v>
      </c>
      <c r="O380" s="25">
        <f t="shared" si="130"/>
        <v>42049.999999983149</v>
      </c>
      <c r="P380" s="25">
        <f t="shared" si="131"/>
        <v>-4799.9999999979646</v>
      </c>
      <c r="Q380" s="25">
        <f t="shared" si="132"/>
        <v>-117599.99999990872</v>
      </c>
      <c r="R380" s="25"/>
      <c r="S380" s="25">
        <f t="shared" si="123"/>
        <v>42049.999999983149</v>
      </c>
      <c r="T380" s="25">
        <f t="shared" si="124"/>
        <v>48999.999999979649</v>
      </c>
      <c r="U380" s="25">
        <f t="shared" si="133"/>
        <v>150135.99999993964</v>
      </c>
      <c r="V380" s="25">
        <f t="shared" si="134"/>
        <v>539.77747716246574</v>
      </c>
      <c r="W380" s="6">
        <f t="shared" si="135"/>
        <v>74.200000000002035</v>
      </c>
      <c r="X380" s="6">
        <f t="shared" si="136"/>
        <v>74.200000000002035</v>
      </c>
      <c r="Y380" s="4">
        <f t="shared" si="137"/>
        <v>-9849.9999999938082</v>
      </c>
      <c r="Z380" s="4">
        <f t="shared" si="138"/>
        <v>253.12794824567084</v>
      </c>
      <c r="AA380" s="6">
        <f t="shared" si="139"/>
        <v>74.200000000002035</v>
      </c>
      <c r="AB380" s="6" t="str">
        <f t="shared" si="143"/>
        <v/>
      </c>
    </row>
    <row r="381" spans="2:28">
      <c r="B381" s="15">
        <v>360</v>
      </c>
      <c r="C381" s="71">
        <f t="shared" si="141"/>
        <v>74.100000000002041</v>
      </c>
      <c r="D381" s="25">
        <f t="shared" si="71"/>
        <v>-53029.999999976892</v>
      </c>
      <c r="E381" s="25">
        <f t="shared" si="125"/>
        <v>0</v>
      </c>
      <c r="F381" s="25"/>
      <c r="G381" s="25">
        <f t="shared" si="126"/>
        <v>0</v>
      </c>
      <c r="H381" s="25">
        <f t="shared" si="127"/>
        <v>-53029.999999976892</v>
      </c>
      <c r="I381" s="25">
        <f t="shared" si="142"/>
        <v>0</v>
      </c>
      <c r="J381" s="25">
        <f t="shared" si="122"/>
        <v>0</v>
      </c>
      <c r="K381" s="25">
        <f t="shared" si="121"/>
        <v>131.88485556410637</v>
      </c>
      <c r="L381" s="6">
        <f t="shared" si="128"/>
        <v>74.100000000002041</v>
      </c>
      <c r="M381" s="6" t="str">
        <f t="shared" si="129"/>
        <v/>
      </c>
      <c r="N381" s="71">
        <f t="shared" si="140"/>
        <v>74.100000000002041</v>
      </c>
      <c r="O381" s="25">
        <f t="shared" si="130"/>
        <v>42879.999999983098</v>
      </c>
      <c r="P381" s="25">
        <f t="shared" si="131"/>
        <v>-4899.9999999979591</v>
      </c>
      <c r="Q381" s="25">
        <f t="shared" si="132"/>
        <v>-122499.99999990668</v>
      </c>
      <c r="R381" s="25"/>
      <c r="S381" s="25">
        <f t="shared" si="123"/>
        <v>42879.999999983098</v>
      </c>
      <c r="T381" s="25">
        <f t="shared" si="124"/>
        <v>49999.999999979591</v>
      </c>
      <c r="U381" s="25">
        <f t="shared" si="133"/>
        <v>153099.99999993955</v>
      </c>
      <c r="V381" s="25">
        <f t="shared" si="134"/>
        <v>542.93140399136314</v>
      </c>
      <c r="W381" s="6">
        <f t="shared" si="135"/>
        <v>74.100000000002041</v>
      </c>
      <c r="X381" s="6">
        <f t="shared" si="136"/>
        <v>74.100000000002041</v>
      </c>
      <c r="Y381" s="4">
        <f t="shared" si="137"/>
        <v>-10149.999999993794</v>
      </c>
      <c r="Z381" s="4">
        <f t="shared" si="138"/>
        <v>252.28559234468696</v>
      </c>
      <c r="AA381" s="6">
        <f t="shared" si="139"/>
        <v>74.100000000002041</v>
      </c>
      <c r="AB381" s="6" t="str">
        <f t="shared" si="143"/>
        <v/>
      </c>
    </row>
    <row r="382" spans="2:28">
      <c r="B382" s="15">
        <v>361</v>
      </c>
      <c r="C382" s="71">
        <f t="shared" si="141"/>
        <v>74.000000000002046</v>
      </c>
      <c r="D382" s="25">
        <f t="shared" si="71"/>
        <v>-54159.999999976826</v>
      </c>
      <c r="E382" s="25">
        <f t="shared" si="125"/>
        <v>0</v>
      </c>
      <c r="F382" s="25"/>
      <c r="G382" s="25">
        <f t="shared" si="126"/>
        <v>0</v>
      </c>
      <c r="H382" s="25">
        <f t="shared" si="127"/>
        <v>-54159.999999976826</v>
      </c>
      <c r="I382" s="25">
        <f t="shared" si="142"/>
        <v>0</v>
      </c>
      <c r="J382" s="25">
        <f t="shared" si="122"/>
        <v>0</v>
      </c>
      <c r="K382" s="25">
        <f t="shared" si="121"/>
        <v>128.71198167040066</v>
      </c>
      <c r="L382" s="6">
        <f t="shared" si="128"/>
        <v>74.000000000002046</v>
      </c>
      <c r="M382" s="6" t="str">
        <f t="shared" si="129"/>
        <v/>
      </c>
      <c r="N382" s="71">
        <f t="shared" si="140"/>
        <v>74.000000000002046</v>
      </c>
      <c r="O382" s="25">
        <f t="shared" si="130"/>
        <v>43709.999999983054</v>
      </c>
      <c r="P382" s="25">
        <f t="shared" si="131"/>
        <v>-4999.9999999979536</v>
      </c>
      <c r="Q382" s="25">
        <f t="shared" si="132"/>
        <v>-127499.99999990463</v>
      </c>
      <c r="R382" s="25"/>
      <c r="S382" s="25">
        <f t="shared" si="123"/>
        <v>43709.999999983054</v>
      </c>
      <c r="T382" s="25">
        <f t="shared" si="124"/>
        <v>50999.99999997954</v>
      </c>
      <c r="U382" s="25">
        <f t="shared" si="133"/>
        <v>156059.99999993949</v>
      </c>
      <c r="V382" s="25">
        <f t="shared" si="134"/>
        <v>546.08533082026054</v>
      </c>
      <c r="W382" s="6">
        <f t="shared" si="135"/>
        <v>74.000000000002046</v>
      </c>
      <c r="X382" s="6">
        <f t="shared" si="136"/>
        <v>74.000000000002046</v>
      </c>
      <c r="Y382" s="4">
        <f t="shared" si="137"/>
        <v>-10449.999999993772</v>
      </c>
      <c r="Z382" s="4">
        <f t="shared" si="138"/>
        <v>251.4432364437032</v>
      </c>
      <c r="AA382" s="6">
        <f t="shared" si="139"/>
        <v>74.000000000002046</v>
      </c>
      <c r="AB382" s="6" t="str">
        <f t="shared" si="143"/>
        <v/>
      </c>
    </row>
    <row r="383" spans="2:28">
      <c r="B383" s="15">
        <v>362</v>
      </c>
      <c r="C383" s="71">
        <f t="shared" si="141"/>
        <v>73.900000000002052</v>
      </c>
      <c r="D383" s="25">
        <f t="shared" si="71"/>
        <v>-55289.999999976761</v>
      </c>
      <c r="E383" s="25">
        <f t="shared" si="125"/>
        <v>0</v>
      </c>
      <c r="F383" s="25"/>
      <c r="G383" s="25">
        <f t="shared" si="126"/>
        <v>0</v>
      </c>
      <c r="H383" s="25">
        <f t="shared" si="127"/>
        <v>-55289.999999976761</v>
      </c>
      <c r="I383" s="25">
        <f t="shared" si="142"/>
        <v>0</v>
      </c>
      <c r="J383" s="25">
        <f t="shared" si="122"/>
        <v>0</v>
      </c>
      <c r="K383" s="25">
        <f t="shared" si="121"/>
        <v>125.53910777669492</v>
      </c>
      <c r="L383" s="6">
        <f t="shared" si="128"/>
        <v>73.900000000002052</v>
      </c>
      <c r="M383" s="6" t="str">
        <f t="shared" si="129"/>
        <v/>
      </c>
      <c r="N383" s="71">
        <f t="shared" si="140"/>
        <v>73.900000000002052</v>
      </c>
      <c r="O383" s="25">
        <f t="shared" si="130"/>
        <v>44539.999999983003</v>
      </c>
      <c r="P383" s="25">
        <f t="shared" si="131"/>
        <v>-5099.9999999979482</v>
      </c>
      <c r="Q383" s="25">
        <f t="shared" si="132"/>
        <v>-132599.99999990256</v>
      </c>
      <c r="R383" s="25"/>
      <c r="S383" s="25">
        <f t="shared" si="123"/>
        <v>44539.999999983003</v>
      </c>
      <c r="T383" s="25">
        <f t="shared" si="124"/>
        <v>51999.999999979482</v>
      </c>
      <c r="U383" s="25">
        <f t="shared" si="133"/>
        <v>159015.99999993938</v>
      </c>
      <c r="V383" s="25">
        <f t="shared" si="134"/>
        <v>549.23925764915793</v>
      </c>
      <c r="W383" s="6">
        <f t="shared" si="135"/>
        <v>73.900000000002052</v>
      </c>
      <c r="X383" s="6">
        <f t="shared" si="136"/>
        <v>73.900000000002052</v>
      </c>
      <c r="Y383" s="4">
        <f t="shared" si="137"/>
        <v>-10749.999999993757</v>
      </c>
      <c r="Z383" s="4">
        <f t="shared" si="138"/>
        <v>250.60088054271935</v>
      </c>
      <c r="AA383" s="6">
        <f t="shared" si="139"/>
        <v>73.900000000002052</v>
      </c>
      <c r="AB383" s="6" t="str">
        <f t="shared" si="143"/>
        <v/>
      </c>
    </row>
    <row r="384" spans="2:28">
      <c r="B384" s="15">
        <v>363</v>
      </c>
      <c r="C384" s="71">
        <f t="shared" si="141"/>
        <v>73.800000000002058</v>
      </c>
      <c r="D384" s="25">
        <f t="shared" si="71"/>
        <v>-56419.999999976695</v>
      </c>
      <c r="E384" s="25">
        <f t="shared" si="125"/>
        <v>0</v>
      </c>
      <c r="F384" s="25"/>
      <c r="G384" s="25">
        <f t="shared" si="126"/>
        <v>0</v>
      </c>
      <c r="H384" s="25">
        <f t="shared" si="127"/>
        <v>-56419.999999976695</v>
      </c>
      <c r="I384" s="25">
        <f t="shared" si="142"/>
        <v>0</v>
      </c>
      <c r="J384" s="25">
        <f t="shared" si="122"/>
        <v>0</v>
      </c>
      <c r="K384" s="25">
        <f t="shared" si="121"/>
        <v>122.36623388298919</v>
      </c>
      <c r="L384" s="6">
        <f t="shared" si="128"/>
        <v>73.800000000002058</v>
      </c>
      <c r="M384" s="6" t="str">
        <f t="shared" si="129"/>
        <v/>
      </c>
      <c r="N384" s="71">
        <f t="shared" si="140"/>
        <v>73.800000000002058</v>
      </c>
      <c r="O384" s="25">
        <f t="shared" si="130"/>
        <v>45369.99999998296</v>
      </c>
      <c r="P384" s="25">
        <f t="shared" si="131"/>
        <v>-5199.9999999979427</v>
      </c>
      <c r="Q384" s="25">
        <f t="shared" si="132"/>
        <v>-137799.99999990049</v>
      </c>
      <c r="R384" s="25"/>
      <c r="S384" s="25">
        <f t="shared" si="123"/>
        <v>45369.99999998296</v>
      </c>
      <c r="T384" s="25">
        <f t="shared" si="124"/>
        <v>52999.999999979424</v>
      </c>
      <c r="U384" s="25">
        <f t="shared" si="133"/>
        <v>161967.99999993929</v>
      </c>
      <c r="V384" s="25">
        <f t="shared" si="134"/>
        <v>552.39318447805522</v>
      </c>
      <c r="W384" s="6">
        <f t="shared" si="135"/>
        <v>73.800000000002058</v>
      </c>
      <c r="X384" s="6">
        <f t="shared" si="136"/>
        <v>73.800000000002058</v>
      </c>
      <c r="Y384" s="4">
        <f t="shared" si="137"/>
        <v>-11049.999999993735</v>
      </c>
      <c r="Z384" s="4">
        <f t="shared" si="138"/>
        <v>249.75852464173553</v>
      </c>
      <c r="AA384" s="6">
        <f t="shared" si="139"/>
        <v>73.800000000002058</v>
      </c>
      <c r="AB384" s="6" t="str">
        <f t="shared" si="143"/>
        <v/>
      </c>
    </row>
    <row r="385" spans="2:28">
      <c r="B385" s="15">
        <v>364</v>
      </c>
      <c r="C385" s="71">
        <f t="shared" si="141"/>
        <v>73.700000000002063</v>
      </c>
      <c r="D385" s="25">
        <f t="shared" si="71"/>
        <v>-57549.99999997663</v>
      </c>
      <c r="E385" s="25">
        <f t="shared" si="125"/>
        <v>0</v>
      </c>
      <c r="F385" s="25"/>
      <c r="G385" s="25">
        <f t="shared" si="126"/>
        <v>0</v>
      </c>
      <c r="H385" s="25">
        <f t="shared" si="127"/>
        <v>-57549.99999997663</v>
      </c>
      <c r="I385" s="25">
        <f t="shared" si="142"/>
        <v>0</v>
      </c>
      <c r="J385" s="25">
        <f t="shared" si="122"/>
        <v>0</v>
      </c>
      <c r="K385" s="25">
        <f t="shared" si="121"/>
        <v>119.19335998928346</v>
      </c>
      <c r="L385" s="6">
        <f t="shared" si="128"/>
        <v>73.700000000002063</v>
      </c>
      <c r="M385" s="6" t="str">
        <f t="shared" si="129"/>
        <v/>
      </c>
      <c r="N385" s="71">
        <f t="shared" si="140"/>
        <v>73.700000000002063</v>
      </c>
      <c r="O385" s="25">
        <f t="shared" si="130"/>
        <v>46199.999999982909</v>
      </c>
      <c r="P385" s="25">
        <f t="shared" si="131"/>
        <v>-5299.9999999979364</v>
      </c>
      <c r="Q385" s="25">
        <f t="shared" si="132"/>
        <v>-143099.99999989843</v>
      </c>
      <c r="R385" s="25"/>
      <c r="S385" s="25">
        <f t="shared" si="123"/>
        <v>46199.999999982909</v>
      </c>
      <c r="T385" s="25">
        <f t="shared" si="124"/>
        <v>53999.999999979365</v>
      </c>
      <c r="U385" s="25">
        <f t="shared" si="133"/>
        <v>164915.9999999392</v>
      </c>
      <c r="V385" s="25">
        <f t="shared" si="134"/>
        <v>555.54711130695273</v>
      </c>
      <c r="W385" s="6">
        <f t="shared" si="135"/>
        <v>73.700000000002063</v>
      </c>
      <c r="X385" s="6">
        <f t="shared" si="136"/>
        <v>73.700000000002063</v>
      </c>
      <c r="Y385" s="4">
        <f t="shared" si="137"/>
        <v>-11349.999999993721</v>
      </c>
      <c r="Z385" s="4">
        <f t="shared" si="138"/>
        <v>248.91616874075174</v>
      </c>
      <c r="AA385" s="6">
        <f t="shared" si="139"/>
        <v>73.700000000002063</v>
      </c>
      <c r="AB385" s="6" t="str">
        <f t="shared" si="143"/>
        <v/>
      </c>
    </row>
    <row r="386" spans="2:28">
      <c r="B386" s="15">
        <v>365</v>
      </c>
      <c r="C386" s="71">
        <f t="shared" si="141"/>
        <v>73.600000000002069</v>
      </c>
      <c r="D386" s="25">
        <f t="shared" si="71"/>
        <v>-58679.999999976571</v>
      </c>
      <c r="E386" s="25">
        <f t="shared" si="125"/>
        <v>0</v>
      </c>
      <c r="F386" s="25"/>
      <c r="G386" s="25">
        <f t="shared" si="126"/>
        <v>0</v>
      </c>
      <c r="H386" s="25">
        <f t="shared" si="127"/>
        <v>-58679.999999976571</v>
      </c>
      <c r="I386" s="25">
        <f t="shared" si="142"/>
        <v>0</v>
      </c>
      <c r="J386" s="25">
        <f t="shared" si="122"/>
        <v>0</v>
      </c>
      <c r="K386" s="25">
        <f t="shared" si="121"/>
        <v>116.02048609557771</v>
      </c>
      <c r="L386" s="6">
        <f t="shared" si="128"/>
        <v>73.600000000002069</v>
      </c>
      <c r="M386" s="6" t="str">
        <f t="shared" si="129"/>
        <v/>
      </c>
      <c r="N386" s="71">
        <f t="shared" si="140"/>
        <v>73.600000000002069</v>
      </c>
      <c r="O386" s="25">
        <f t="shared" si="130"/>
        <v>47029.999999982865</v>
      </c>
      <c r="P386" s="25">
        <f t="shared" si="131"/>
        <v>-5399.9999999979309</v>
      </c>
      <c r="Q386" s="25">
        <f t="shared" si="132"/>
        <v>-148499.99999989636</v>
      </c>
      <c r="R386" s="25"/>
      <c r="S386" s="25">
        <f t="shared" si="123"/>
        <v>47029.999999982865</v>
      </c>
      <c r="T386" s="25">
        <f t="shared" si="124"/>
        <v>54999.999999979307</v>
      </c>
      <c r="U386" s="25">
        <f t="shared" si="133"/>
        <v>167859.99999993911</v>
      </c>
      <c r="V386" s="25">
        <f t="shared" si="134"/>
        <v>558.70103813585001</v>
      </c>
      <c r="W386" s="6">
        <f t="shared" si="135"/>
        <v>73.600000000002069</v>
      </c>
      <c r="X386" s="6">
        <f t="shared" si="136"/>
        <v>73.600000000002069</v>
      </c>
      <c r="Y386" s="4">
        <f t="shared" si="137"/>
        <v>-11649.999999993706</v>
      </c>
      <c r="Z386" s="4">
        <f t="shared" si="138"/>
        <v>248.07381283976784</v>
      </c>
      <c r="AA386" s="6">
        <f t="shared" si="139"/>
        <v>73.600000000002069</v>
      </c>
      <c r="AB386" s="6" t="str">
        <f t="shared" si="143"/>
        <v/>
      </c>
    </row>
    <row r="387" spans="2:28">
      <c r="B387" s="15">
        <v>366</v>
      </c>
      <c r="C387" s="71">
        <f t="shared" si="141"/>
        <v>73.500000000002075</v>
      </c>
      <c r="D387" s="25">
        <f t="shared" si="71"/>
        <v>-59809.999999976506</v>
      </c>
      <c r="E387" s="25">
        <f t="shared" si="125"/>
        <v>0</v>
      </c>
      <c r="F387" s="25"/>
      <c r="G387" s="25">
        <f t="shared" si="126"/>
        <v>0</v>
      </c>
      <c r="H387" s="25">
        <f t="shared" si="127"/>
        <v>-59809.999999976506</v>
      </c>
      <c r="I387" s="25">
        <f t="shared" si="142"/>
        <v>0</v>
      </c>
      <c r="J387" s="25">
        <f t="shared" si="122"/>
        <v>0</v>
      </c>
      <c r="K387" s="25">
        <f t="shared" si="121"/>
        <v>112.84761220187198</v>
      </c>
      <c r="L387" s="6">
        <f t="shared" si="128"/>
        <v>73.500000000002075</v>
      </c>
      <c r="M387" s="6" t="str">
        <f t="shared" si="129"/>
        <v/>
      </c>
      <c r="N387" s="71">
        <f t="shared" si="140"/>
        <v>73.500000000002075</v>
      </c>
      <c r="O387" s="25">
        <f t="shared" si="130"/>
        <v>47859.999999982814</v>
      </c>
      <c r="P387" s="25">
        <f t="shared" si="131"/>
        <v>-5499.9999999979254</v>
      </c>
      <c r="Q387" s="25">
        <f t="shared" si="132"/>
        <v>-153999.99999989429</v>
      </c>
      <c r="R387" s="25"/>
      <c r="S387" s="25">
        <f t="shared" si="123"/>
        <v>47859.999999982814</v>
      </c>
      <c r="T387" s="25">
        <f t="shared" si="124"/>
        <v>55999.999999979249</v>
      </c>
      <c r="U387" s="25">
        <f t="shared" si="133"/>
        <v>170799.99999993903</v>
      </c>
      <c r="V387" s="25">
        <f t="shared" si="134"/>
        <v>561.85496496474752</v>
      </c>
      <c r="W387" s="6">
        <f t="shared" si="135"/>
        <v>73.500000000002075</v>
      </c>
      <c r="X387" s="6">
        <f t="shared" si="136"/>
        <v>73.500000000002075</v>
      </c>
      <c r="Y387" s="4">
        <f t="shared" si="137"/>
        <v>-11949.999999993692</v>
      </c>
      <c r="Z387" s="4">
        <f t="shared" si="138"/>
        <v>247.23145693878408</v>
      </c>
      <c r="AA387" s="6">
        <f t="shared" si="139"/>
        <v>73.500000000002075</v>
      </c>
      <c r="AB387" s="6" t="str">
        <f t="shared" si="143"/>
        <v/>
      </c>
    </row>
    <row r="388" spans="2:28">
      <c r="B388" s="15">
        <v>367</v>
      </c>
      <c r="C388" s="71">
        <f t="shared" si="141"/>
        <v>73.40000000000208</v>
      </c>
      <c r="D388" s="25">
        <f t="shared" si="71"/>
        <v>-60939.99999997644</v>
      </c>
      <c r="E388" s="25">
        <f t="shared" si="125"/>
        <v>0</v>
      </c>
      <c r="F388" s="25"/>
      <c r="G388" s="25">
        <f t="shared" si="126"/>
        <v>0</v>
      </c>
      <c r="H388" s="25">
        <f t="shared" si="127"/>
        <v>-60939.99999997644</v>
      </c>
      <c r="I388" s="25">
        <f t="shared" si="142"/>
        <v>0</v>
      </c>
      <c r="J388" s="25">
        <f t="shared" si="122"/>
        <v>0</v>
      </c>
      <c r="K388" s="25">
        <f t="shared" si="121"/>
        <v>109.67473830816623</v>
      </c>
      <c r="L388" s="6">
        <f t="shared" si="128"/>
        <v>73.40000000000208</v>
      </c>
      <c r="M388" s="6" t="str">
        <f t="shared" si="129"/>
        <v/>
      </c>
      <c r="N388" s="71">
        <f t="shared" si="140"/>
        <v>73.40000000000208</v>
      </c>
      <c r="O388" s="25">
        <f t="shared" si="130"/>
        <v>48689.999999982771</v>
      </c>
      <c r="P388" s="25">
        <f t="shared" si="131"/>
        <v>-5599.9999999979191</v>
      </c>
      <c r="Q388" s="25">
        <f t="shared" si="132"/>
        <v>-159599.9999998922</v>
      </c>
      <c r="R388" s="25"/>
      <c r="S388" s="25">
        <f t="shared" si="123"/>
        <v>48689.999999982771</v>
      </c>
      <c r="T388" s="25">
        <f t="shared" si="124"/>
        <v>56999.999999979198</v>
      </c>
      <c r="U388" s="25">
        <f t="shared" si="133"/>
        <v>173735.99999993897</v>
      </c>
      <c r="V388" s="25">
        <f t="shared" si="134"/>
        <v>565.00889179364492</v>
      </c>
      <c r="W388" s="6">
        <f t="shared" si="135"/>
        <v>73.40000000000208</v>
      </c>
      <c r="X388" s="6">
        <f t="shared" si="136"/>
        <v>73.40000000000208</v>
      </c>
      <c r="Y388" s="4">
        <f t="shared" si="137"/>
        <v>-12249.99999999367</v>
      </c>
      <c r="Z388" s="4">
        <f t="shared" si="138"/>
        <v>246.38910103780023</v>
      </c>
      <c r="AA388" s="6">
        <f t="shared" si="139"/>
        <v>73.40000000000208</v>
      </c>
      <c r="AB388" s="6" t="str">
        <f t="shared" si="143"/>
        <v/>
      </c>
    </row>
    <row r="389" spans="2:28">
      <c r="B389" s="15">
        <v>368</v>
      </c>
      <c r="C389" s="71">
        <f t="shared" si="141"/>
        <v>73.300000000002086</v>
      </c>
      <c r="D389" s="25">
        <f t="shared" si="71"/>
        <v>-62069.999999976375</v>
      </c>
      <c r="E389" s="25">
        <f t="shared" si="125"/>
        <v>0</v>
      </c>
      <c r="F389" s="25"/>
      <c r="G389" s="25">
        <f t="shared" si="126"/>
        <v>0</v>
      </c>
      <c r="H389" s="25">
        <f t="shared" si="127"/>
        <v>-62069.999999976375</v>
      </c>
      <c r="I389" s="25">
        <f t="shared" si="142"/>
        <v>0</v>
      </c>
      <c r="J389" s="25">
        <f t="shared" si="122"/>
        <v>0</v>
      </c>
      <c r="K389" s="25">
        <f t="shared" si="121"/>
        <v>106.5018644144605</v>
      </c>
      <c r="L389" s="6">
        <f t="shared" si="128"/>
        <v>73.300000000002086</v>
      </c>
      <c r="M389" s="6" t="str">
        <f t="shared" si="129"/>
        <v/>
      </c>
      <c r="N389" s="71">
        <f t="shared" si="140"/>
        <v>73.300000000002086</v>
      </c>
      <c r="O389" s="25">
        <f t="shared" si="130"/>
        <v>49519.99999998272</v>
      </c>
      <c r="P389" s="25">
        <f t="shared" si="131"/>
        <v>-5699.9999999979136</v>
      </c>
      <c r="Q389" s="25">
        <f t="shared" si="132"/>
        <v>-165299.9999998901</v>
      </c>
      <c r="R389" s="25"/>
      <c r="S389" s="25">
        <f t="shared" si="123"/>
        <v>49519.99999998272</v>
      </c>
      <c r="T389" s="25">
        <f t="shared" si="124"/>
        <v>57999.99999997914</v>
      </c>
      <c r="U389" s="25">
        <f t="shared" si="133"/>
        <v>176667.99999993888</v>
      </c>
      <c r="V389" s="25">
        <f t="shared" si="134"/>
        <v>568.1628186225422</v>
      </c>
      <c r="W389" s="6">
        <f t="shared" si="135"/>
        <v>73.300000000002086</v>
      </c>
      <c r="X389" s="6">
        <f t="shared" si="136"/>
        <v>73.300000000002086</v>
      </c>
      <c r="Y389" s="4">
        <f t="shared" si="137"/>
        <v>-12549.999999993655</v>
      </c>
      <c r="Z389" s="4">
        <f t="shared" si="138"/>
        <v>245.54674513681641</v>
      </c>
      <c r="AA389" s="6">
        <f t="shared" si="139"/>
        <v>73.300000000002086</v>
      </c>
      <c r="AB389" s="6" t="str">
        <f t="shared" si="143"/>
        <v/>
      </c>
    </row>
    <row r="390" spans="2:28">
      <c r="B390" s="15">
        <v>369</v>
      </c>
      <c r="C390" s="71">
        <f t="shared" si="141"/>
        <v>73.200000000002092</v>
      </c>
      <c r="D390" s="25">
        <f t="shared" si="71"/>
        <v>-63199.999999976309</v>
      </c>
      <c r="E390" s="25">
        <f t="shared" si="125"/>
        <v>0</v>
      </c>
      <c r="F390" s="25"/>
      <c r="G390" s="25">
        <f t="shared" si="126"/>
        <v>0</v>
      </c>
      <c r="H390" s="25">
        <f t="shared" si="127"/>
        <v>-63199.999999976309</v>
      </c>
      <c r="I390" s="25">
        <f t="shared" si="142"/>
        <v>0</v>
      </c>
      <c r="J390" s="25">
        <f t="shared" si="122"/>
        <v>0</v>
      </c>
      <c r="K390" s="25">
        <f t="shared" si="121"/>
        <v>103.32899052075477</v>
      </c>
      <c r="L390" s="6">
        <f t="shared" si="128"/>
        <v>73.200000000002092</v>
      </c>
      <c r="M390" s="6" t="str">
        <f t="shared" si="129"/>
        <v/>
      </c>
      <c r="N390" s="71">
        <f t="shared" si="140"/>
        <v>73.200000000002092</v>
      </c>
      <c r="O390" s="25">
        <f t="shared" si="130"/>
        <v>50349.999999982676</v>
      </c>
      <c r="P390" s="25">
        <f t="shared" si="131"/>
        <v>-5799.9999999979082</v>
      </c>
      <c r="Q390" s="25">
        <f t="shared" si="132"/>
        <v>-171099.99999988801</v>
      </c>
      <c r="R390" s="25"/>
      <c r="S390" s="25">
        <f t="shared" si="123"/>
        <v>50349.999999982676</v>
      </c>
      <c r="T390" s="25">
        <f t="shared" si="124"/>
        <v>58999.999999979082</v>
      </c>
      <c r="U390" s="25">
        <f t="shared" si="133"/>
        <v>179595.99999993879</v>
      </c>
      <c r="V390" s="25">
        <f t="shared" si="134"/>
        <v>571.31674545143971</v>
      </c>
      <c r="W390" s="6">
        <f t="shared" si="135"/>
        <v>73.200000000002092</v>
      </c>
      <c r="X390" s="6">
        <f t="shared" si="136"/>
        <v>73.200000000002092</v>
      </c>
      <c r="Y390" s="4">
        <f t="shared" si="137"/>
        <v>-12849.999999993634</v>
      </c>
      <c r="Z390" s="4">
        <f t="shared" si="138"/>
        <v>244.70438923583262</v>
      </c>
      <c r="AA390" s="6">
        <f t="shared" si="139"/>
        <v>73.200000000002092</v>
      </c>
      <c r="AB390" s="6" t="str">
        <f t="shared" si="143"/>
        <v/>
      </c>
    </row>
    <row r="391" spans="2:28">
      <c r="B391" s="15">
        <v>370</v>
      </c>
      <c r="C391" s="71">
        <f t="shared" si="141"/>
        <v>73.100000000002098</v>
      </c>
      <c r="D391" s="25">
        <f t="shared" si="71"/>
        <v>-64329.999999976251</v>
      </c>
      <c r="E391" s="25">
        <f t="shared" si="125"/>
        <v>0</v>
      </c>
      <c r="F391" s="25"/>
      <c r="G391" s="25">
        <f t="shared" si="126"/>
        <v>0</v>
      </c>
      <c r="H391" s="25">
        <f t="shared" si="127"/>
        <v>-64329.999999976251</v>
      </c>
      <c r="I391" s="25">
        <f t="shared" si="142"/>
        <v>0</v>
      </c>
      <c r="J391" s="25">
        <f t="shared" si="122"/>
        <v>0</v>
      </c>
      <c r="K391" s="25">
        <f t="shared" si="121"/>
        <v>100.15611662704902</v>
      </c>
      <c r="L391" s="6">
        <f t="shared" si="128"/>
        <v>73.100000000002098</v>
      </c>
      <c r="M391" s="6" t="str">
        <f t="shared" si="129"/>
        <v/>
      </c>
      <c r="N391" s="71">
        <f t="shared" si="140"/>
        <v>73.100000000002098</v>
      </c>
      <c r="O391" s="25">
        <f t="shared" si="130"/>
        <v>51179.999999982625</v>
      </c>
      <c r="P391" s="25">
        <f t="shared" si="131"/>
        <v>-5899.9999999979027</v>
      </c>
      <c r="Q391" s="25">
        <f t="shared" si="132"/>
        <v>-176999.99999988591</v>
      </c>
      <c r="R391" s="25"/>
      <c r="S391" s="25">
        <f t="shared" si="123"/>
        <v>51179.999999982625</v>
      </c>
      <c r="T391" s="25">
        <f t="shared" si="124"/>
        <v>59999.999999979023</v>
      </c>
      <c r="U391" s="25">
        <f t="shared" si="133"/>
        <v>182519.99999993871</v>
      </c>
      <c r="V391" s="25">
        <f t="shared" si="134"/>
        <v>574.47067228033711</v>
      </c>
      <c r="W391" s="6">
        <f t="shared" si="135"/>
        <v>73.100000000002098</v>
      </c>
      <c r="X391" s="6">
        <f t="shared" si="136"/>
        <v>73.100000000002098</v>
      </c>
      <c r="Y391" s="4">
        <f t="shared" si="137"/>
        <v>-13149.999999993626</v>
      </c>
      <c r="Z391" s="4">
        <f t="shared" si="138"/>
        <v>243.86203333484872</v>
      </c>
      <c r="AA391" s="6">
        <f t="shared" si="139"/>
        <v>73.100000000002098</v>
      </c>
      <c r="AB391" s="6" t="str">
        <f t="shared" si="143"/>
        <v/>
      </c>
    </row>
    <row r="392" spans="2:28">
      <c r="B392" s="15">
        <v>371</v>
      </c>
      <c r="C392" s="71">
        <f t="shared" si="141"/>
        <v>73.000000000002103</v>
      </c>
      <c r="D392" s="25">
        <f t="shared" si="71"/>
        <v>-65459.999999976186</v>
      </c>
      <c r="E392" s="25">
        <f t="shared" si="125"/>
        <v>0</v>
      </c>
      <c r="F392" s="25"/>
      <c r="G392" s="25">
        <f t="shared" si="126"/>
        <v>0</v>
      </c>
      <c r="H392" s="25">
        <f t="shared" si="127"/>
        <v>-65459.999999976186</v>
      </c>
      <c r="I392" s="25">
        <f t="shared" si="142"/>
        <v>0</v>
      </c>
      <c r="J392" s="25">
        <f t="shared" si="122"/>
        <v>0</v>
      </c>
      <c r="K392" s="25">
        <f t="shared" si="121"/>
        <v>96.983242733343289</v>
      </c>
      <c r="L392" s="6" t="str">
        <f t="shared" si="128"/>
        <v/>
      </c>
      <c r="M392" s="6" t="str">
        <f t="shared" si="129"/>
        <v/>
      </c>
      <c r="N392" s="71">
        <f t="shared" si="140"/>
        <v>73.000000000002103</v>
      </c>
      <c r="O392" s="25">
        <f t="shared" si="130"/>
        <v>52009.999999982581</v>
      </c>
      <c r="P392" s="25">
        <f t="shared" si="131"/>
        <v>-5999.9999999978972</v>
      </c>
      <c r="Q392" s="25">
        <f t="shared" si="132"/>
        <v>-182999.99999988382</v>
      </c>
      <c r="R392" s="25"/>
      <c r="S392" s="25">
        <f t="shared" si="123"/>
        <v>52009.999999982581</v>
      </c>
      <c r="T392" s="25">
        <f t="shared" si="124"/>
        <v>60999.999999978965</v>
      </c>
      <c r="U392" s="25">
        <f t="shared" si="133"/>
        <v>185439.99999993862</v>
      </c>
      <c r="V392" s="25">
        <f t="shared" si="134"/>
        <v>577.62459910923451</v>
      </c>
      <c r="W392" s="6">
        <f t="shared" si="135"/>
        <v>73.000000000002103</v>
      </c>
      <c r="X392" s="6">
        <f t="shared" si="136"/>
        <v>73.000000000002103</v>
      </c>
      <c r="Y392" s="4">
        <f t="shared" si="137"/>
        <v>-13449.999999993604</v>
      </c>
      <c r="Z392" s="4">
        <f t="shared" si="138"/>
        <v>243.01967743386496</v>
      </c>
      <c r="AA392" s="6">
        <f t="shared" si="139"/>
        <v>73.000000000002103</v>
      </c>
      <c r="AB392" s="6" t="str">
        <f t="shared" si="143"/>
        <v/>
      </c>
    </row>
    <row r="393" spans="2:28">
      <c r="B393" s="15">
        <v>372</v>
      </c>
      <c r="C393" s="71">
        <f t="shared" si="141"/>
        <v>72.900000000002109</v>
      </c>
      <c r="D393" s="25">
        <f t="shared" si="71"/>
        <v>-66589.99999997612</v>
      </c>
      <c r="E393" s="25">
        <f t="shared" si="125"/>
        <v>0</v>
      </c>
      <c r="F393" s="25"/>
      <c r="G393" s="25">
        <f t="shared" si="126"/>
        <v>0</v>
      </c>
      <c r="H393" s="25">
        <f t="shared" si="127"/>
        <v>-66589.99999997612</v>
      </c>
      <c r="I393" s="25">
        <f t="shared" si="142"/>
        <v>0</v>
      </c>
      <c r="J393" s="25">
        <f t="shared" si="122"/>
        <v>0</v>
      </c>
      <c r="K393" s="25">
        <f t="shared" si="121"/>
        <v>93.810368839637562</v>
      </c>
      <c r="L393" s="6" t="str">
        <f t="shared" si="128"/>
        <v/>
      </c>
      <c r="M393" s="6" t="str">
        <f t="shared" si="129"/>
        <v/>
      </c>
      <c r="N393" s="71">
        <f t="shared" si="140"/>
        <v>72.900000000002109</v>
      </c>
      <c r="O393" s="25">
        <f t="shared" si="130"/>
        <v>52839.99999998253</v>
      </c>
      <c r="P393" s="25">
        <f t="shared" si="131"/>
        <v>-6099.9999999978909</v>
      </c>
      <c r="Q393" s="25">
        <f t="shared" si="132"/>
        <v>-189099.99999988172</v>
      </c>
      <c r="R393" s="25"/>
      <c r="S393" s="25">
        <f t="shared" si="123"/>
        <v>52839.99999998253</v>
      </c>
      <c r="T393" s="25">
        <f t="shared" si="124"/>
        <v>61999.999999978914</v>
      </c>
      <c r="U393" s="25">
        <f t="shared" si="133"/>
        <v>188355.99999993856</v>
      </c>
      <c r="V393" s="25">
        <f t="shared" si="134"/>
        <v>580.77852593813179</v>
      </c>
      <c r="W393" s="6">
        <f t="shared" si="135"/>
        <v>72.900000000002109</v>
      </c>
      <c r="X393" s="6">
        <f t="shared" si="136"/>
        <v>72.900000000002109</v>
      </c>
      <c r="Y393" s="4">
        <f t="shared" si="137"/>
        <v>-13749.99999999359</v>
      </c>
      <c r="Z393" s="4">
        <f t="shared" si="138"/>
        <v>242.17732153288108</v>
      </c>
      <c r="AA393" s="6">
        <f t="shared" si="139"/>
        <v>72.900000000002109</v>
      </c>
      <c r="AB393" s="6" t="str">
        <f t="shared" si="143"/>
        <v/>
      </c>
    </row>
    <row r="394" spans="2:28">
      <c r="B394" s="15">
        <v>373</v>
      </c>
      <c r="C394" s="71">
        <f t="shared" si="141"/>
        <v>72.800000000002115</v>
      </c>
      <c r="D394" s="25">
        <f t="shared" si="71"/>
        <v>-67719.999999976062</v>
      </c>
      <c r="E394" s="25">
        <f t="shared" si="125"/>
        <v>0</v>
      </c>
      <c r="F394" s="25"/>
      <c r="G394" s="25">
        <f t="shared" si="126"/>
        <v>0</v>
      </c>
      <c r="H394" s="25">
        <f t="shared" si="127"/>
        <v>-67719.999999976062</v>
      </c>
      <c r="I394" s="25">
        <f t="shared" si="142"/>
        <v>0</v>
      </c>
      <c r="J394" s="25">
        <f t="shared" si="122"/>
        <v>0</v>
      </c>
      <c r="K394" s="25">
        <f t="shared" si="121"/>
        <v>90.637494945931806</v>
      </c>
      <c r="L394" s="6" t="str">
        <f t="shared" si="128"/>
        <v/>
      </c>
      <c r="M394" s="6" t="str">
        <f t="shared" si="129"/>
        <v/>
      </c>
      <c r="N394" s="71">
        <f t="shared" si="140"/>
        <v>72.800000000002115</v>
      </c>
      <c r="O394" s="25">
        <f t="shared" si="130"/>
        <v>53669.999999982487</v>
      </c>
      <c r="P394" s="25">
        <f t="shared" si="131"/>
        <v>-6199.9999999978854</v>
      </c>
      <c r="Q394" s="25">
        <f t="shared" si="132"/>
        <v>-195299.9999998796</v>
      </c>
      <c r="R394" s="25"/>
      <c r="S394" s="25">
        <f t="shared" si="123"/>
        <v>53669.999999982487</v>
      </c>
      <c r="T394" s="25">
        <f t="shared" si="124"/>
        <v>62999.999999978856</v>
      </c>
      <c r="U394" s="25">
        <f t="shared" si="133"/>
        <v>191267.99999993845</v>
      </c>
      <c r="V394" s="25">
        <f t="shared" si="134"/>
        <v>583.93245276702919</v>
      </c>
      <c r="W394" s="6">
        <f t="shared" si="135"/>
        <v>72.800000000002115</v>
      </c>
      <c r="X394" s="6">
        <f t="shared" si="136"/>
        <v>72.800000000002115</v>
      </c>
      <c r="Y394" s="4">
        <f t="shared" si="137"/>
        <v>-14049.999999993575</v>
      </c>
      <c r="Z394" s="4">
        <f t="shared" si="138"/>
        <v>241.33496563189726</v>
      </c>
      <c r="AA394" s="6">
        <f t="shared" si="139"/>
        <v>72.800000000002115</v>
      </c>
      <c r="AB394" s="6" t="str">
        <f t="shared" si="143"/>
        <v/>
      </c>
    </row>
    <row r="395" spans="2:28">
      <c r="B395" s="15">
        <v>374</v>
      </c>
      <c r="C395" s="71">
        <f t="shared" si="141"/>
        <v>72.70000000000212</v>
      </c>
      <c r="D395" s="25">
        <f t="shared" si="71"/>
        <v>-68849.999999975989</v>
      </c>
      <c r="E395" s="25">
        <f t="shared" si="125"/>
        <v>0</v>
      </c>
      <c r="F395" s="25"/>
      <c r="G395" s="25">
        <f t="shared" si="126"/>
        <v>0</v>
      </c>
      <c r="H395" s="25">
        <f t="shared" si="127"/>
        <v>-68849.999999975989</v>
      </c>
      <c r="I395" s="25">
        <f t="shared" si="142"/>
        <v>0</v>
      </c>
      <c r="J395" s="25">
        <f t="shared" si="122"/>
        <v>0</v>
      </c>
      <c r="K395" s="25">
        <f t="shared" si="121"/>
        <v>87.464621052226093</v>
      </c>
      <c r="L395" s="6" t="str">
        <f t="shared" si="128"/>
        <v/>
      </c>
      <c r="M395" s="6" t="str">
        <f t="shared" si="129"/>
        <v/>
      </c>
      <c r="N395" s="71">
        <f t="shared" si="140"/>
        <v>72.70000000000212</v>
      </c>
      <c r="O395" s="25">
        <f t="shared" si="130"/>
        <v>54499.999999982443</v>
      </c>
      <c r="P395" s="25">
        <f t="shared" si="131"/>
        <v>-6299.99999999788</v>
      </c>
      <c r="Q395" s="25">
        <f t="shared" si="132"/>
        <v>-201599.99999987747</v>
      </c>
      <c r="R395" s="25"/>
      <c r="S395" s="25">
        <f t="shared" si="123"/>
        <v>54499.999999982443</v>
      </c>
      <c r="T395" s="25">
        <f t="shared" si="124"/>
        <v>63999.999999978798</v>
      </c>
      <c r="U395" s="25">
        <f t="shared" si="133"/>
        <v>194175.99999993839</v>
      </c>
      <c r="V395" s="25">
        <f t="shared" si="134"/>
        <v>587.0863795959267</v>
      </c>
      <c r="W395" s="6">
        <f t="shared" si="135"/>
        <v>72.70000000000212</v>
      </c>
      <c r="X395" s="6">
        <f t="shared" si="136"/>
        <v>72.70000000000212</v>
      </c>
      <c r="Y395" s="4">
        <f t="shared" si="137"/>
        <v>-14349.999999993546</v>
      </c>
      <c r="Z395" s="4">
        <f t="shared" si="138"/>
        <v>240.4926097309135</v>
      </c>
      <c r="AA395" s="6">
        <f t="shared" si="139"/>
        <v>72.70000000000212</v>
      </c>
      <c r="AB395" s="6" t="str">
        <f t="shared" si="143"/>
        <v/>
      </c>
    </row>
    <row r="396" spans="2:28">
      <c r="B396" s="15">
        <v>375</v>
      </c>
      <c r="C396" s="71">
        <f t="shared" si="141"/>
        <v>72.600000000002126</v>
      </c>
      <c r="D396" s="25">
        <f t="shared" si="71"/>
        <v>-69979.999999975931</v>
      </c>
      <c r="E396" s="25">
        <f t="shared" si="125"/>
        <v>0</v>
      </c>
      <c r="F396" s="25"/>
      <c r="G396" s="25">
        <f t="shared" si="126"/>
        <v>0</v>
      </c>
      <c r="H396" s="25">
        <f t="shared" si="127"/>
        <v>-69979.999999975931</v>
      </c>
      <c r="I396" s="25">
        <f t="shared" si="142"/>
        <v>0</v>
      </c>
      <c r="J396" s="25">
        <f t="shared" si="122"/>
        <v>0</v>
      </c>
      <c r="K396" s="25">
        <f t="shared" si="121"/>
        <v>84.291747158520337</v>
      </c>
      <c r="L396" s="6" t="str">
        <f t="shared" si="128"/>
        <v/>
      </c>
      <c r="M396" s="6" t="str">
        <f t="shared" si="129"/>
        <v/>
      </c>
      <c r="N396" s="71">
        <f t="shared" si="140"/>
        <v>72.600000000002126</v>
      </c>
      <c r="O396" s="25">
        <f t="shared" si="130"/>
        <v>55329.999999982392</v>
      </c>
      <c r="P396" s="25">
        <f t="shared" si="131"/>
        <v>-6399.9999999978736</v>
      </c>
      <c r="Q396" s="25">
        <f t="shared" si="132"/>
        <v>-207999.99999987535</v>
      </c>
      <c r="R396" s="25"/>
      <c r="S396" s="25">
        <f t="shared" si="123"/>
        <v>55329.999999982392</v>
      </c>
      <c r="T396" s="25">
        <f t="shared" si="124"/>
        <v>64999.99999997874</v>
      </c>
      <c r="U396" s="25">
        <f t="shared" si="133"/>
        <v>197079.9999999383</v>
      </c>
      <c r="V396" s="25">
        <f t="shared" si="134"/>
        <v>590.24030642482398</v>
      </c>
      <c r="W396" s="6">
        <f t="shared" si="135"/>
        <v>72.600000000002126</v>
      </c>
      <c r="X396" s="6">
        <f t="shared" si="136"/>
        <v>72.600000000002126</v>
      </c>
      <c r="Y396" s="4">
        <f t="shared" si="137"/>
        <v>-14649.999999993539</v>
      </c>
      <c r="Z396" s="4">
        <f t="shared" si="138"/>
        <v>239.65025382992962</v>
      </c>
      <c r="AA396" s="6">
        <f t="shared" si="139"/>
        <v>72.600000000002126</v>
      </c>
      <c r="AB396" s="6" t="str">
        <f t="shared" si="143"/>
        <v/>
      </c>
    </row>
    <row r="397" spans="2:28">
      <c r="B397" s="15">
        <v>376</v>
      </c>
      <c r="C397" s="71">
        <f t="shared" si="141"/>
        <v>72.500000000002132</v>
      </c>
      <c r="D397" s="25">
        <f t="shared" si="71"/>
        <v>-71109.999999975858</v>
      </c>
      <c r="E397" s="25">
        <f t="shared" si="125"/>
        <v>0</v>
      </c>
      <c r="F397" s="25"/>
      <c r="G397" s="25">
        <f t="shared" si="126"/>
        <v>0</v>
      </c>
      <c r="H397" s="25">
        <f t="shared" si="127"/>
        <v>-71109.999999975858</v>
      </c>
      <c r="I397" s="25">
        <f t="shared" si="142"/>
        <v>0</v>
      </c>
      <c r="J397" s="25">
        <f t="shared" si="122"/>
        <v>0</v>
      </c>
      <c r="K397" s="25">
        <f t="shared" si="121"/>
        <v>81.118873264814624</v>
      </c>
      <c r="L397" s="6" t="str">
        <f t="shared" si="128"/>
        <v/>
      </c>
      <c r="M397" s="6" t="str">
        <f t="shared" si="129"/>
        <v/>
      </c>
      <c r="N397" s="71">
        <f t="shared" si="140"/>
        <v>72.500000000002132</v>
      </c>
      <c r="O397" s="25">
        <f t="shared" si="130"/>
        <v>56159.999999982349</v>
      </c>
      <c r="P397" s="25">
        <f t="shared" si="131"/>
        <v>-6499.9999999978681</v>
      </c>
      <c r="Q397" s="25">
        <f t="shared" si="132"/>
        <v>-214499.99999987322</v>
      </c>
      <c r="R397" s="25"/>
      <c r="S397" s="25">
        <f t="shared" si="123"/>
        <v>56159.999999982349</v>
      </c>
      <c r="T397" s="25">
        <f t="shared" si="124"/>
        <v>65999.999999978681</v>
      </c>
      <c r="U397" s="25">
        <f t="shared" si="133"/>
        <v>199979.99999993824</v>
      </c>
      <c r="V397" s="25">
        <f t="shared" si="134"/>
        <v>593.3942332537215</v>
      </c>
      <c r="W397" s="6">
        <f t="shared" si="135"/>
        <v>72.500000000002132</v>
      </c>
      <c r="X397" s="6">
        <f t="shared" si="136"/>
        <v>72.500000000002132</v>
      </c>
      <c r="Y397" s="4">
        <f t="shared" si="137"/>
        <v>-14949.99999999351</v>
      </c>
      <c r="Z397" s="4">
        <f t="shared" si="138"/>
        <v>238.80789792894586</v>
      </c>
      <c r="AA397" s="6">
        <f t="shared" si="139"/>
        <v>72.500000000002132</v>
      </c>
      <c r="AB397" s="6" t="str">
        <f t="shared" si="143"/>
        <v/>
      </c>
    </row>
    <row r="398" spans="2:28">
      <c r="B398" s="15">
        <v>377</v>
      </c>
      <c r="C398" s="71">
        <f t="shared" si="141"/>
        <v>72.400000000002137</v>
      </c>
      <c r="D398" s="25">
        <f t="shared" si="71"/>
        <v>-72239.9999999758</v>
      </c>
      <c r="E398" s="25">
        <f t="shared" si="125"/>
        <v>0</v>
      </c>
      <c r="F398" s="25"/>
      <c r="G398" s="25">
        <f t="shared" si="126"/>
        <v>0</v>
      </c>
      <c r="H398" s="25">
        <f t="shared" si="127"/>
        <v>-72239.9999999758</v>
      </c>
      <c r="I398" s="25">
        <f t="shared" si="142"/>
        <v>0</v>
      </c>
      <c r="J398" s="25">
        <f t="shared" si="122"/>
        <v>0</v>
      </c>
      <c r="K398" s="25">
        <f t="shared" si="121"/>
        <v>77.945999371108883</v>
      </c>
      <c r="L398" s="6" t="str">
        <f t="shared" si="128"/>
        <v/>
      </c>
      <c r="M398" s="6" t="str">
        <f t="shared" si="129"/>
        <v/>
      </c>
      <c r="N398" s="71">
        <f t="shared" si="140"/>
        <v>72.400000000002137</v>
      </c>
      <c r="O398" s="25">
        <f t="shared" si="130"/>
        <v>56989.999999982298</v>
      </c>
      <c r="P398" s="25">
        <f t="shared" si="131"/>
        <v>-6599.9999999978627</v>
      </c>
      <c r="Q398" s="25">
        <f t="shared" si="132"/>
        <v>-221099.9999998711</v>
      </c>
      <c r="R398" s="25"/>
      <c r="S398" s="25">
        <f t="shared" si="123"/>
        <v>56989.999999982298</v>
      </c>
      <c r="T398" s="25">
        <f t="shared" si="124"/>
        <v>66999.999999978623</v>
      </c>
      <c r="U398" s="25">
        <f t="shared" si="133"/>
        <v>202875.99999993813</v>
      </c>
      <c r="V398" s="25">
        <f t="shared" si="134"/>
        <v>596.54816008261889</v>
      </c>
      <c r="W398" s="6">
        <f t="shared" si="135"/>
        <v>72.400000000002137</v>
      </c>
      <c r="X398" s="6">
        <f t="shared" si="136"/>
        <v>72.400000000002137</v>
      </c>
      <c r="Y398" s="4">
        <f t="shared" si="137"/>
        <v>-15249.999999993503</v>
      </c>
      <c r="Z398" s="4">
        <f t="shared" si="138"/>
        <v>237.96554202796196</v>
      </c>
      <c r="AA398" s="6">
        <f t="shared" si="139"/>
        <v>72.400000000002137</v>
      </c>
      <c r="AB398" s="6" t="str">
        <f t="shared" si="143"/>
        <v/>
      </c>
    </row>
    <row r="399" spans="2:28">
      <c r="B399" s="15">
        <v>378</v>
      </c>
      <c r="C399" s="71">
        <f t="shared" si="141"/>
        <v>72.300000000002143</v>
      </c>
      <c r="D399" s="25">
        <f t="shared" si="71"/>
        <v>-73369.999999975727</v>
      </c>
      <c r="E399" s="25">
        <f t="shared" si="125"/>
        <v>0</v>
      </c>
      <c r="F399" s="25"/>
      <c r="G399" s="25">
        <f t="shared" si="126"/>
        <v>0</v>
      </c>
      <c r="H399" s="25">
        <f t="shared" si="127"/>
        <v>-73369.999999975727</v>
      </c>
      <c r="I399" s="25">
        <f t="shared" si="142"/>
        <v>0</v>
      </c>
      <c r="J399" s="25">
        <f t="shared" si="122"/>
        <v>0</v>
      </c>
      <c r="K399" s="25">
        <f t="shared" si="121"/>
        <v>74.773125477403156</v>
      </c>
      <c r="L399" s="6" t="str">
        <f t="shared" si="128"/>
        <v/>
      </c>
      <c r="M399" s="6" t="str">
        <f t="shared" si="129"/>
        <v/>
      </c>
      <c r="N399" s="71">
        <f t="shared" si="140"/>
        <v>72.300000000002143</v>
      </c>
      <c r="O399" s="25">
        <f t="shared" si="130"/>
        <v>57819.999999982254</v>
      </c>
      <c r="P399" s="25">
        <f t="shared" si="131"/>
        <v>-6699.9999999978572</v>
      </c>
      <c r="Q399" s="25">
        <f t="shared" si="132"/>
        <v>-227799.99999986895</v>
      </c>
      <c r="R399" s="25"/>
      <c r="S399" s="25">
        <f t="shared" si="123"/>
        <v>57819.999999982254</v>
      </c>
      <c r="T399" s="25">
        <f t="shared" si="124"/>
        <v>67999.999999978565</v>
      </c>
      <c r="U399" s="25">
        <f t="shared" si="133"/>
        <v>205767.99999993804</v>
      </c>
      <c r="V399" s="25">
        <f t="shared" si="134"/>
        <v>599.70208691151606</v>
      </c>
      <c r="W399" s="6">
        <f t="shared" si="135"/>
        <v>72.300000000002143</v>
      </c>
      <c r="X399" s="6">
        <f t="shared" si="136"/>
        <v>72.300000000002143</v>
      </c>
      <c r="Y399" s="4">
        <f t="shared" si="137"/>
        <v>-15549.999999993473</v>
      </c>
      <c r="Z399" s="4">
        <f t="shared" si="138"/>
        <v>237.12318612697817</v>
      </c>
      <c r="AA399" s="6">
        <f t="shared" si="139"/>
        <v>72.300000000002143</v>
      </c>
      <c r="AB399" s="6" t="str">
        <f t="shared" si="143"/>
        <v/>
      </c>
    </row>
    <row r="400" spans="2:28">
      <c r="B400" s="15">
        <v>379</v>
      </c>
      <c r="C400" s="71">
        <f t="shared" si="141"/>
        <v>72.200000000002149</v>
      </c>
      <c r="D400" s="25">
        <f t="shared" si="71"/>
        <v>-74499.999999975669</v>
      </c>
      <c r="E400" s="25">
        <f t="shared" si="125"/>
        <v>0</v>
      </c>
      <c r="F400" s="25"/>
      <c r="G400" s="25">
        <f t="shared" si="126"/>
        <v>0</v>
      </c>
      <c r="H400" s="25">
        <f t="shared" si="127"/>
        <v>-74499.999999975669</v>
      </c>
      <c r="I400" s="25">
        <f t="shared" si="142"/>
        <v>0</v>
      </c>
      <c r="J400" s="25">
        <f t="shared" si="122"/>
        <v>0</v>
      </c>
      <c r="K400" s="25">
        <f t="shared" si="121"/>
        <v>71.6002515836974</v>
      </c>
      <c r="L400" s="6" t="str">
        <f t="shared" si="128"/>
        <v/>
      </c>
      <c r="M400" s="6" t="str">
        <f t="shared" si="129"/>
        <v/>
      </c>
      <c r="N400" s="71">
        <f t="shared" si="140"/>
        <v>72.200000000002149</v>
      </c>
      <c r="O400" s="25">
        <f t="shared" si="130"/>
        <v>58649.999999982203</v>
      </c>
      <c r="P400" s="25">
        <f t="shared" si="131"/>
        <v>-6799.9999999978518</v>
      </c>
      <c r="Q400" s="25">
        <f t="shared" si="132"/>
        <v>-234599.99999986679</v>
      </c>
      <c r="R400" s="25"/>
      <c r="S400" s="25">
        <f t="shared" si="123"/>
        <v>58649.999999982203</v>
      </c>
      <c r="T400" s="25">
        <f t="shared" si="124"/>
        <v>68999.999999978507</v>
      </c>
      <c r="U400" s="25">
        <f t="shared" si="133"/>
        <v>208655.99999993798</v>
      </c>
      <c r="V400" s="25">
        <f t="shared" si="134"/>
        <v>602.85601374041346</v>
      </c>
      <c r="W400" s="6">
        <f t="shared" si="135"/>
        <v>72.200000000002149</v>
      </c>
      <c r="X400" s="6">
        <f t="shared" si="136"/>
        <v>72.200000000002149</v>
      </c>
      <c r="Y400" s="4">
        <f t="shared" si="137"/>
        <v>-15849.999999993466</v>
      </c>
      <c r="Z400" s="4">
        <f t="shared" si="138"/>
        <v>236.28083022599435</v>
      </c>
      <c r="AA400" s="6">
        <f t="shared" si="139"/>
        <v>72.200000000002149</v>
      </c>
      <c r="AB400" s="6" t="str">
        <f t="shared" si="143"/>
        <v/>
      </c>
    </row>
    <row r="401" spans="2:28">
      <c r="B401" s="15">
        <v>380</v>
      </c>
      <c r="C401" s="71">
        <f t="shared" si="141"/>
        <v>72.100000000002154</v>
      </c>
      <c r="D401" s="25">
        <f t="shared" si="71"/>
        <v>-75629.999999975611</v>
      </c>
      <c r="E401" s="25">
        <f t="shared" si="125"/>
        <v>0</v>
      </c>
      <c r="F401" s="25"/>
      <c r="G401" s="25">
        <f t="shared" si="126"/>
        <v>0</v>
      </c>
      <c r="H401" s="25">
        <f t="shared" si="127"/>
        <v>-75629.999999975611</v>
      </c>
      <c r="I401" s="25">
        <f t="shared" si="142"/>
        <v>0</v>
      </c>
      <c r="J401" s="25">
        <f t="shared" si="122"/>
        <v>0</v>
      </c>
      <c r="K401" s="25">
        <f t="shared" si="121"/>
        <v>68.427377689991658</v>
      </c>
      <c r="L401" s="6" t="str">
        <f t="shared" si="128"/>
        <v/>
      </c>
      <c r="M401" s="6" t="str">
        <f t="shared" si="129"/>
        <v/>
      </c>
      <c r="N401" s="71">
        <f t="shared" si="140"/>
        <v>72.100000000002154</v>
      </c>
      <c r="O401" s="25">
        <f t="shared" si="130"/>
        <v>59479.999999982159</v>
      </c>
      <c r="P401" s="25">
        <f t="shared" si="131"/>
        <v>-6899.9999999978454</v>
      </c>
      <c r="Q401" s="25">
        <f t="shared" si="132"/>
        <v>-241499.99999986464</v>
      </c>
      <c r="R401" s="25"/>
      <c r="S401" s="25">
        <f t="shared" si="123"/>
        <v>59479.999999982159</v>
      </c>
      <c r="T401" s="25">
        <f t="shared" si="124"/>
        <v>69999.999999978463</v>
      </c>
      <c r="U401" s="25">
        <f t="shared" si="133"/>
        <v>211539.99999993795</v>
      </c>
      <c r="V401" s="25">
        <f t="shared" si="134"/>
        <v>606.00994056931097</v>
      </c>
      <c r="W401" s="6">
        <f t="shared" si="135"/>
        <v>72.100000000002154</v>
      </c>
      <c r="X401" s="6">
        <f t="shared" si="136"/>
        <v>72.100000000002154</v>
      </c>
      <c r="Y401" s="4">
        <f t="shared" si="137"/>
        <v>-16149.999999993452</v>
      </c>
      <c r="Z401" s="4">
        <f t="shared" si="138"/>
        <v>235.4384743250105</v>
      </c>
      <c r="AA401" s="6">
        <f t="shared" si="139"/>
        <v>72.100000000002154</v>
      </c>
      <c r="AB401" s="6" t="str">
        <f t="shared" si="143"/>
        <v/>
      </c>
    </row>
    <row r="402" spans="2:28">
      <c r="B402" s="15">
        <v>381</v>
      </c>
      <c r="C402" s="71">
        <f t="shared" si="141"/>
        <v>72.00000000000216</v>
      </c>
      <c r="D402" s="25">
        <f t="shared" si="71"/>
        <v>-76759.999999975538</v>
      </c>
      <c r="E402" s="25">
        <f t="shared" si="125"/>
        <v>0</v>
      </c>
      <c r="F402" s="25"/>
      <c r="G402" s="25">
        <f t="shared" si="126"/>
        <v>0</v>
      </c>
      <c r="H402" s="25">
        <f t="shared" si="127"/>
        <v>-76759.999999975538</v>
      </c>
      <c r="I402" s="25">
        <f t="shared" si="142"/>
        <v>0</v>
      </c>
      <c r="J402" s="25">
        <f t="shared" si="122"/>
        <v>0</v>
      </c>
      <c r="K402" s="25">
        <f t="shared" si="121"/>
        <v>65.254503796285945</v>
      </c>
      <c r="L402" s="6" t="str">
        <f t="shared" si="128"/>
        <v/>
      </c>
      <c r="M402" s="6" t="str">
        <f t="shared" si="129"/>
        <v/>
      </c>
      <c r="N402" s="71">
        <f t="shared" si="140"/>
        <v>72.00000000000216</v>
      </c>
      <c r="O402" s="25">
        <f t="shared" si="130"/>
        <v>60309.999999982108</v>
      </c>
      <c r="P402" s="25">
        <f t="shared" si="131"/>
        <v>-6999.99999999784</v>
      </c>
      <c r="Q402" s="25">
        <f t="shared" si="132"/>
        <v>-248499.99999986248</v>
      </c>
      <c r="R402" s="25"/>
      <c r="S402" s="25">
        <f t="shared" si="123"/>
        <v>60309.999999982108</v>
      </c>
      <c r="T402" s="25">
        <f t="shared" si="124"/>
        <v>70999.999999978405</v>
      </c>
      <c r="U402" s="25">
        <f t="shared" si="133"/>
        <v>214419.99999993786</v>
      </c>
      <c r="V402" s="25">
        <f t="shared" si="134"/>
        <v>609.16386739820837</v>
      </c>
      <c r="W402" s="6">
        <f t="shared" si="135"/>
        <v>72.00000000000216</v>
      </c>
      <c r="X402" s="6">
        <f t="shared" si="136"/>
        <v>72.00000000000216</v>
      </c>
      <c r="Y402" s="4">
        <f t="shared" si="137"/>
        <v>-16449.99999999343</v>
      </c>
      <c r="Z402" s="4">
        <f t="shared" si="138"/>
        <v>234.59611842402674</v>
      </c>
      <c r="AA402" s="6">
        <f t="shared" si="139"/>
        <v>72.00000000000216</v>
      </c>
      <c r="AB402" s="6" t="str">
        <f t="shared" si="143"/>
        <v/>
      </c>
    </row>
    <row r="403" spans="2:28">
      <c r="B403" s="15">
        <v>382</v>
      </c>
      <c r="C403" s="71">
        <f t="shared" si="141"/>
        <v>71.900000000002166</v>
      </c>
      <c r="D403" s="25">
        <f t="shared" si="71"/>
        <v>-77889.99999997548</v>
      </c>
      <c r="E403" s="25">
        <f t="shared" si="125"/>
        <v>0</v>
      </c>
      <c r="F403" s="25"/>
      <c r="G403" s="25">
        <f t="shared" si="126"/>
        <v>0</v>
      </c>
      <c r="H403" s="25">
        <f t="shared" si="127"/>
        <v>-77889.99999997548</v>
      </c>
      <c r="I403" s="25">
        <f t="shared" si="142"/>
        <v>0</v>
      </c>
      <c r="J403" s="25">
        <f t="shared" si="122"/>
        <v>0</v>
      </c>
      <c r="K403" s="25">
        <f t="shared" ref="K403:K466" si="144">($D$3+H403)/$I$3*100</f>
        <v>62.08162990258019</v>
      </c>
      <c r="L403" s="6" t="str">
        <f t="shared" si="128"/>
        <v/>
      </c>
      <c r="M403" s="6" t="str">
        <f t="shared" si="129"/>
        <v/>
      </c>
      <c r="N403" s="71">
        <f t="shared" si="140"/>
        <v>71.900000000002166</v>
      </c>
      <c r="O403" s="25">
        <f t="shared" si="130"/>
        <v>61139.999999982065</v>
      </c>
      <c r="P403" s="25">
        <f t="shared" si="131"/>
        <v>-7099.9999999978345</v>
      </c>
      <c r="Q403" s="25">
        <f t="shared" si="132"/>
        <v>-255599.99999986033</v>
      </c>
      <c r="R403" s="25"/>
      <c r="S403" s="25">
        <f t="shared" si="123"/>
        <v>61139.999999982065</v>
      </c>
      <c r="T403" s="25">
        <f t="shared" si="124"/>
        <v>71999.999999978347</v>
      </c>
      <c r="U403" s="25">
        <f t="shared" si="133"/>
        <v>217295.99999993778</v>
      </c>
      <c r="V403" s="25">
        <f t="shared" si="134"/>
        <v>612.31779422710576</v>
      </c>
      <c r="W403" s="6">
        <f t="shared" si="135"/>
        <v>71.900000000002166</v>
      </c>
      <c r="X403" s="6">
        <f t="shared" si="136"/>
        <v>71.900000000002166</v>
      </c>
      <c r="Y403" s="4">
        <f t="shared" si="137"/>
        <v>-16749.999999993415</v>
      </c>
      <c r="Z403" s="4">
        <f t="shared" si="138"/>
        <v>233.75376252304284</v>
      </c>
      <c r="AA403" s="6">
        <f t="shared" si="139"/>
        <v>71.900000000002166</v>
      </c>
      <c r="AB403" s="6" t="str">
        <f t="shared" si="143"/>
        <v/>
      </c>
    </row>
    <row r="404" spans="2:28">
      <c r="B404" s="15">
        <v>383</v>
      </c>
      <c r="C404" s="71">
        <f t="shared" si="141"/>
        <v>71.800000000002171</v>
      </c>
      <c r="D404" s="25">
        <f t="shared" ref="D404:D467" si="145">(C404-$D$10)*$D$5</f>
        <v>-79019.999999975407</v>
      </c>
      <c r="E404" s="25">
        <f t="shared" si="125"/>
        <v>0</v>
      </c>
      <c r="F404" s="25"/>
      <c r="G404" s="25">
        <f t="shared" si="126"/>
        <v>0</v>
      </c>
      <c r="H404" s="25">
        <f t="shared" si="127"/>
        <v>-79019.999999975407</v>
      </c>
      <c r="I404" s="25">
        <f t="shared" si="142"/>
        <v>0</v>
      </c>
      <c r="J404" s="25">
        <f t="shared" si="122"/>
        <v>0</v>
      </c>
      <c r="K404" s="25">
        <f t="shared" si="144"/>
        <v>58.908756008874477</v>
      </c>
      <c r="L404" s="6" t="str">
        <f t="shared" si="128"/>
        <v/>
      </c>
      <c r="M404" s="6" t="str">
        <f t="shared" si="129"/>
        <v/>
      </c>
      <c r="N404" s="71">
        <f t="shared" si="140"/>
        <v>71.800000000002171</v>
      </c>
      <c r="O404" s="25">
        <f t="shared" si="130"/>
        <v>61969.999999982014</v>
      </c>
      <c r="P404" s="25">
        <f t="shared" si="131"/>
        <v>-7199.9999999978281</v>
      </c>
      <c r="Q404" s="25">
        <f t="shared" si="132"/>
        <v>-262799.99999985815</v>
      </c>
      <c r="R404" s="25"/>
      <c r="S404" s="25">
        <f t="shared" si="123"/>
        <v>61969.999999982014</v>
      </c>
      <c r="T404" s="25">
        <f t="shared" si="124"/>
        <v>72999.999999978289</v>
      </c>
      <c r="U404" s="25">
        <f t="shared" si="133"/>
        <v>220167.99999993769</v>
      </c>
      <c r="V404" s="25">
        <f t="shared" si="134"/>
        <v>615.47172105600316</v>
      </c>
      <c r="W404" s="6">
        <f t="shared" si="135"/>
        <v>71.800000000002171</v>
      </c>
      <c r="X404" s="6">
        <f t="shared" si="136"/>
        <v>71.800000000002171</v>
      </c>
      <c r="Y404" s="4">
        <f t="shared" si="137"/>
        <v>-17049.999999993393</v>
      </c>
      <c r="Z404" s="4">
        <f t="shared" si="138"/>
        <v>232.91140662205905</v>
      </c>
      <c r="AA404" s="6">
        <f t="shared" si="139"/>
        <v>71.800000000002171</v>
      </c>
      <c r="AB404" s="6" t="str">
        <f t="shared" si="143"/>
        <v/>
      </c>
    </row>
    <row r="405" spans="2:28">
      <c r="B405" s="15">
        <v>384</v>
      </c>
      <c r="C405" s="71">
        <f t="shared" si="141"/>
        <v>71.700000000002177</v>
      </c>
      <c r="D405" s="25">
        <f t="shared" si="145"/>
        <v>-80149.999999975349</v>
      </c>
      <c r="E405" s="25">
        <f t="shared" si="125"/>
        <v>0</v>
      </c>
      <c r="F405" s="25"/>
      <c r="G405" s="25">
        <f t="shared" si="126"/>
        <v>0</v>
      </c>
      <c r="H405" s="25">
        <f t="shared" si="127"/>
        <v>-80149.999999975349</v>
      </c>
      <c r="I405" s="25">
        <f t="shared" si="142"/>
        <v>0</v>
      </c>
      <c r="J405" s="25">
        <f t="shared" si="122"/>
        <v>0</v>
      </c>
      <c r="K405" s="25">
        <f t="shared" si="144"/>
        <v>55.735882115168721</v>
      </c>
      <c r="L405" s="6" t="str">
        <f t="shared" si="128"/>
        <v/>
      </c>
      <c r="M405" s="6" t="str">
        <f t="shared" si="129"/>
        <v/>
      </c>
      <c r="N405" s="71">
        <f t="shared" si="140"/>
        <v>71.700000000002177</v>
      </c>
      <c r="O405" s="25">
        <f t="shared" si="130"/>
        <v>62799.99999998197</v>
      </c>
      <c r="P405" s="25">
        <f t="shared" si="131"/>
        <v>-7299.9999999978227</v>
      </c>
      <c r="Q405" s="25">
        <f t="shared" si="132"/>
        <v>-270099.99999985599</v>
      </c>
      <c r="R405" s="25"/>
      <c r="S405" s="25">
        <f t="shared" si="123"/>
        <v>62799.99999998197</v>
      </c>
      <c r="T405" s="25">
        <f t="shared" si="124"/>
        <v>73999.99999997823</v>
      </c>
      <c r="U405" s="25">
        <f t="shared" si="133"/>
        <v>223035.9999999376</v>
      </c>
      <c r="V405" s="25">
        <f t="shared" si="134"/>
        <v>618.62564788490056</v>
      </c>
      <c r="W405" s="6">
        <f t="shared" si="135"/>
        <v>71.700000000002177</v>
      </c>
      <c r="X405" s="6">
        <f t="shared" si="136"/>
        <v>71.700000000002177</v>
      </c>
      <c r="Y405" s="4">
        <f t="shared" si="137"/>
        <v>-17349.999999993379</v>
      </c>
      <c r="Z405" s="4">
        <f t="shared" si="138"/>
        <v>232.06905072107526</v>
      </c>
      <c r="AA405" s="6">
        <f t="shared" si="139"/>
        <v>71.700000000002177</v>
      </c>
      <c r="AB405" s="6" t="str">
        <f t="shared" si="143"/>
        <v/>
      </c>
    </row>
    <row r="406" spans="2:28">
      <c r="B406" s="15">
        <v>385</v>
      </c>
      <c r="C406" s="71">
        <f t="shared" si="141"/>
        <v>71.600000000002183</v>
      </c>
      <c r="D406" s="25">
        <f t="shared" si="145"/>
        <v>-81279.999999975291</v>
      </c>
      <c r="E406" s="25">
        <f t="shared" si="125"/>
        <v>0</v>
      </c>
      <c r="F406" s="25"/>
      <c r="G406" s="25">
        <f t="shared" si="126"/>
        <v>0</v>
      </c>
      <c r="H406" s="25">
        <f t="shared" si="127"/>
        <v>-81279.999999975291</v>
      </c>
      <c r="I406" s="25">
        <f t="shared" si="142"/>
        <v>0</v>
      </c>
      <c r="J406" s="25">
        <f t="shared" ref="J406:J469" si="146">I406*(C406+$D$11)/2/$D$4</f>
        <v>0</v>
      </c>
      <c r="K406" s="25">
        <f t="shared" si="144"/>
        <v>52.563008221462972</v>
      </c>
      <c r="L406" s="6" t="str">
        <f t="shared" si="128"/>
        <v/>
      </c>
      <c r="M406" s="6" t="str">
        <f t="shared" si="129"/>
        <v/>
      </c>
      <c r="N406" s="71">
        <f t="shared" si="140"/>
        <v>71.600000000002183</v>
      </c>
      <c r="O406" s="25">
        <f t="shared" si="130"/>
        <v>63629.999999981919</v>
      </c>
      <c r="P406" s="25">
        <f t="shared" si="131"/>
        <v>-7399.9999999978172</v>
      </c>
      <c r="Q406" s="25">
        <f t="shared" si="132"/>
        <v>-277499.99999985378</v>
      </c>
      <c r="R406" s="25"/>
      <c r="S406" s="25">
        <f t="shared" ref="S406:S469" si="147">O406</f>
        <v>63629.999999981919</v>
      </c>
      <c r="T406" s="25">
        <f t="shared" ref="T406:T469" si="148">IF(($P$11-N406)/$P$7*$P$6+$P$6&gt;=0,($P$11-N406)/$P$7*$P$6+$P$6,0)</f>
        <v>74999.999999978172</v>
      </c>
      <c r="U406" s="25">
        <f t="shared" si="133"/>
        <v>225899.99999993751</v>
      </c>
      <c r="V406" s="25">
        <f t="shared" si="134"/>
        <v>621.77957471379796</v>
      </c>
      <c r="W406" s="6">
        <f t="shared" si="135"/>
        <v>71.600000000002183</v>
      </c>
      <c r="X406" s="6">
        <f t="shared" si="136"/>
        <v>71.600000000002183</v>
      </c>
      <c r="Y406" s="4">
        <f t="shared" si="137"/>
        <v>-17649.999999993372</v>
      </c>
      <c r="Z406" s="4">
        <f t="shared" si="138"/>
        <v>231.22669482009138</v>
      </c>
      <c r="AA406" s="6">
        <f t="shared" si="139"/>
        <v>71.600000000002183</v>
      </c>
      <c r="AB406" s="6" t="str">
        <f t="shared" si="143"/>
        <v/>
      </c>
    </row>
    <row r="407" spans="2:28">
      <c r="B407" s="15">
        <v>386</v>
      </c>
      <c r="C407" s="71">
        <f t="shared" si="141"/>
        <v>71.500000000002188</v>
      </c>
      <c r="D407" s="25">
        <f t="shared" si="145"/>
        <v>-82409.999999975218</v>
      </c>
      <c r="E407" s="25">
        <f t="shared" ref="E407:E470" si="149">IF(($D$11-C407)*$D$6&lt;=0,($D$11-C407)*$D$6,0)</f>
        <v>0</v>
      </c>
      <c r="F407" s="25"/>
      <c r="G407" s="25">
        <f t="shared" ref="G407:G470" si="150">SUMIF($E$22:$E$1021,"&gt;="&amp;E407)</f>
        <v>0</v>
      </c>
      <c r="H407" s="25">
        <f t="shared" ref="H407:H470" si="151">D407</f>
        <v>-82409.999999975218</v>
      </c>
      <c r="I407" s="25">
        <f t="shared" si="142"/>
        <v>0</v>
      </c>
      <c r="J407" s="25">
        <f t="shared" si="146"/>
        <v>0</v>
      </c>
      <c r="K407" s="25">
        <f t="shared" si="144"/>
        <v>49.390134327757259</v>
      </c>
      <c r="L407" s="6" t="str">
        <f t="shared" ref="L407:L470" si="152">IF(K407&gt;100,C407,"")</f>
        <v/>
      </c>
      <c r="M407" s="6" t="str">
        <f t="shared" ref="M407:M470" si="153">IF(H407&gt;-1,C407,"")</f>
        <v/>
      </c>
      <c r="N407" s="71">
        <f t="shared" si="140"/>
        <v>71.500000000002188</v>
      </c>
      <c r="O407" s="25">
        <f t="shared" ref="O407:O470" si="154">($P$10-C407)*$P$5</f>
        <v>64459.999999981876</v>
      </c>
      <c r="P407" s="25">
        <f t="shared" ref="P407:P470" si="155">IF((N407-$P$11)*$P$6&lt;=0,(N407-$P$11)*$P$6,0)</f>
        <v>-7499.9999999978118</v>
      </c>
      <c r="Q407" s="25">
        <f t="shared" ref="Q407:Q470" si="156">SUMIF($P$22:$P$1021,"&gt;="&amp;P407)</f>
        <v>-284999.99999985157</v>
      </c>
      <c r="R407" s="25"/>
      <c r="S407" s="25">
        <f t="shared" si="147"/>
        <v>64459.999999981876</v>
      </c>
      <c r="T407" s="25">
        <f t="shared" si="148"/>
        <v>75999.999999978114</v>
      </c>
      <c r="U407" s="25">
        <f t="shared" ref="U407:U470" si="157">T407*(N407+$P$11)/2/$P$4</f>
        <v>228759.99999993746</v>
      </c>
      <c r="V407" s="25">
        <f t="shared" ref="V407:V470" si="158">($P$3+S407)/$U$3*100</f>
        <v>624.93350154269524</v>
      </c>
      <c r="W407" s="6">
        <f t="shared" ref="W407:W470" si="159">IF(V407&gt;100,N407,"")</f>
        <v>71.500000000002188</v>
      </c>
      <c r="X407" s="6">
        <f t="shared" ref="X407:X470" si="160">IF(S407&gt;-1,N407,"")</f>
        <v>71.500000000002188</v>
      </c>
      <c r="Y407" s="4">
        <f t="shared" ref="Y407:Y470" si="161">H407+S407</f>
        <v>-17949.999999993342</v>
      </c>
      <c r="Z407" s="4">
        <f t="shared" ref="Z407:Z470" si="162">($P$3+Y407)/IF($I$3&gt;=$U$3,$I$3,$U$3)*100</f>
        <v>230.38433891910762</v>
      </c>
      <c r="AA407" s="6">
        <f t="shared" ref="AA407:AA470" si="163">IF(Z407&gt;100,N407,"")</f>
        <v>71.500000000002188</v>
      </c>
      <c r="AB407" s="6" t="str">
        <f t="shared" si="143"/>
        <v/>
      </c>
    </row>
    <row r="408" spans="2:28">
      <c r="B408" s="15">
        <v>387</v>
      </c>
      <c r="C408" s="71">
        <f t="shared" si="141"/>
        <v>71.400000000002194</v>
      </c>
      <c r="D408" s="25">
        <f t="shared" si="145"/>
        <v>-83539.99999997516</v>
      </c>
      <c r="E408" s="25">
        <f t="shared" si="149"/>
        <v>0</v>
      </c>
      <c r="F408" s="25"/>
      <c r="G408" s="25">
        <f t="shared" si="150"/>
        <v>0</v>
      </c>
      <c r="H408" s="25">
        <f t="shared" si="151"/>
        <v>-83539.99999997516</v>
      </c>
      <c r="I408" s="25">
        <f t="shared" si="142"/>
        <v>0</v>
      </c>
      <c r="J408" s="25">
        <f t="shared" si="146"/>
        <v>0</v>
      </c>
      <c r="K408" s="25">
        <f t="shared" si="144"/>
        <v>46.217260434051504</v>
      </c>
      <c r="L408" s="6" t="str">
        <f t="shared" si="152"/>
        <v/>
      </c>
      <c r="M408" s="6" t="str">
        <f t="shared" si="153"/>
        <v/>
      </c>
      <c r="N408" s="71">
        <f t="shared" ref="N408:N471" si="164">N407-$P$7</f>
        <v>71.400000000002194</v>
      </c>
      <c r="O408" s="25">
        <f t="shared" si="154"/>
        <v>65289.999999981825</v>
      </c>
      <c r="P408" s="25">
        <f t="shared" si="155"/>
        <v>-7599.9999999978063</v>
      </c>
      <c r="Q408" s="25">
        <f t="shared" si="156"/>
        <v>-292599.99999984936</v>
      </c>
      <c r="R408" s="25"/>
      <c r="S408" s="25">
        <f t="shared" si="147"/>
        <v>65289.999999981825</v>
      </c>
      <c r="T408" s="25">
        <f t="shared" si="148"/>
        <v>76999.999999978056</v>
      </c>
      <c r="U408" s="25">
        <f t="shared" si="157"/>
        <v>231615.99999993737</v>
      </c>
      <c r="V408" s="25">
        <f t="shared" si="158"/>
        <v>628.08742837159275</v>
      </c>
      <c r="W408" s="6">
        <f t="shared" si="159"/>
        <v>71.400000000002194</v>
      </c>
      <c r="X408" s="6">
        <f t="shared" si="160"/>
        <v>71.400000000002194</v>
      </c>
      <c r="Y408" s="4">
        <f t="shared" si="161"/>
        <v>-18249.999999993335</v>
      </c>
      <c r="Z408" s="4">
        <f t="shared" si="162"/>
        <v>229.54198301812374</v>
      </c>
      <c r="AA408" s="6">
        <f t="shared" si="163"/>
        <v>71.400000000002194</v>
      </c>
      <c r="AB408" s="6" t="str">
        <f t="shared" si="143"/>
        <v/>
      </c>
    </row>
    <row r="409" spans="2:28">
      <c r="B409" s="15">
        <v>388</v>
      </c>
      <c r="C409" s="71">
        <f t="shared" ref="C409:C472" si="165">C408-$D$7</f>
        <v>71.3000000000022</v>
      </c>
      <c r="D409" s="25">
        <f t="shared" si="145"/>
        <v>-84669.999999975087</v>
      </c>
      <c r="E409" s="25">
        <f t="shared" si="149"/>
        <v>0</v>
      </c>
      <c r="F409" s="25"/>
      <c r="G409" s="25">
        <f t="shared" si="150"/>
        <v>0</v>
      </c>
      <c r="H409" s="25">
        <f t="shared" si="151"/>
        <v>-84669.999999975087</v>
      </c>
      <c r="I409" s="25">
        <f t="shared" si="142"/>
        <v>0</v>
      </c>
      <c r="J409" s="25">
        <f t="shared" si="146"/>
        <v>0</v>
      </c>
      <c r="K409" s="25">
        <f t="shared" si="144"/>
        <v>43.044386540345791</v>
      </c>
      <c r="L409" s="6" t="str">
        <f t="shared" si="152"/>
        <v/>
      </c>
      <c r="M409" s="6" t="str">
        <f t="shared" si="153"/>
        <v/>
      </c>
      <c r="N409" s="71">
        <f t="shared" si="164"/>
        <v>71.3000000000022</v>
      </c>
      <c r="O409" s="25">
        <f t="shared" si="154"/>
        <v>66119.999999981781</v>
      </c>
      <c r="P409" s="25">
        <f t="shared" si="155"/>
        <v>-7699.9999999977999</v>
      </c>
      <c r="Q409" s="25">
        <f t="shared" si="156"/>
        <v>-300299.99999984715</v>
      </c>
      <c r="R409" s="25"/>
      <c r="S409" s="25">
        <f t="shared" si="147"/>
        <v>66119.999999981781</v>
      </c>
      <c r="T409" s="25">
        <f t="shared" si="148"/>
        <v>77999.999999977998</v>
      </c>
      <c r="U409" s="25">
        <f t="shared" si="157"/>
        <v>234467.99999993731</v>
      </c>
      <c r="V409" s="25">
        <f t="shared" si="158"/>
        <v>631.24135520049003</v>
      </c>
      <c r="W409" s="6">
        <f t="shared" si="159"/>
        <v>71.3000000000022</v>
      </c>
      <c r="X409" s="6">
        <f t="shared" si="160"/>
        <v>71.3000000000022</v>
      </c>
      <c r="Y409" s="4">
        <f t="shared" si="161"/>
        <v>-18549.999999993306</v>
      </c>
      <c r="Z409" s="4">
        <f t="shared" si="162"/>
        <v>228.69962711713993</v>
      </c>
      <c r="AA409" s="6">
        <f t="shared" si="163"/>
        <v>71.3000000000022</v>
      </c>
      <c r="AB409" s="6" t="str">
        <f t="shared" si="143"/>
        <v/>
      </c>
    </row>
    <row r="410" spans="2:28">
      <c r="B410" s="15">
        <v>389</v>
      </c>
      <c r="C410" s="71">
        <f t="shared" si="165"/>
        <v>71.200000000002206</v>
      </c>
      <c r="D410" s="25">
        <f t="shared" si="145"/>
        <v>-85799.999999975029</v>
      </c>
      <c r="E410" s="25">
        <f t="shared" si="149"/>
        <v>0</v>
      </c>
      <c r="F410" s="25"/>
      <c r="G410" s="25">
        <f t="shared" si="150"/>
        <v>0</v>
      </c>
      <c r="H410" s="25">
        <f t="shared" si="151"/>
        <v>-85799.999999975029</v>
      </c>
      <c r="I410" s="25">
        <f t="shared" si="142"/>
        <v>0</v>
      </c>
      <c r="J410" s="25">
        <f t="shared" si="146"/>
        <v>0</v>
      </c>
      <c r="K410" s="25">
        <f t="shared" si="144"/>
        <v>39.871512646640042</v>
      </c>
      <c r="L410" s="6" t="str">
        <f t="shared" si="152"/>
        <v/>
      </c>
      <c r="M410" s="6" t="str">
        <f t="shared" si="153"/>
        <v/>
      </c>
      <c r="N410" s="71">
        <f t="shared" si="164"/>
        <v>71.200000000002206</v>
      </c>
      <c r="O410" s="25">
        <f t="shared" si="154"/>
        <v>66949.999999981737</v>
      </c>
      <c r="P410" s="25">
        <f t="shared" si="155"/>
        <v>-7799.9999999977945</v>
      </c>
      <c r="Q410" s="25">
        <f t="shared" si="156"/>
        <v>-308099.99999984493</v>
      </c>
      <c r="R410" s="25"/>
      <c r="S410" s="25">
        <f t="shared" si="147"/>
        <v>66949.999999981737</v>
      </c>
      <c r="T410" s="25">
        <f t="shared" si="148"/>
        <v>78999.999999977939</v>
      </c>
      <c r="U410" s="25">
        <f t="shared" si="157"/>
        <v>237315.99999993722</v>
      </c>
      <c r="V410" s="25">
        <f t="shared" si="158"/>
        <v>634.39528202938743</v>
      </c>
      <c r="W410" s="6">
        <f t="shared" si="159"/>
        <v>71.200000000002206</v>
      </c>
      <c r="X410" s="6">
        <f t="shared" si="160"/>
        <v>71.200000000002206</v>
      </c>
      <c r="Y410" s="4">
        <f t="shared" si="161"/>
        <v>-18849.999999993292</v>
      </c>
      <c r="Z410" s="4">
        <f t="shared" si="162"/>
        <v>227.85727121615614</v>
      </c>
      <c r="AA410" s="6">
        <f t="shared" si="163"/>
        <v>71.200000000002206</v>
      </c>
      <c r="AB410" s="6" t="str">
        <f t="shared" si="143"/>
        <v/>
      </c>
    </row>
    <row r="411" spans="2:28">
      <c r="B411" s="15">
        <v>390</v>
      </c>
      <c r="C411" s="71">
        <f t="shared" si="165"/>
        <v>71.100000000002211</v>
      </c>
      <c r="D411" s="25">
        <f t="shared" si="145"/>
        <v>-86929.999999974956</v>
      </c>
      <c r="E411" s="25">
        <f t="shared" si="149"/>
        <v>0</v>
      </c>
      <c r="F411" s="25"/>
      <c r="G411" s="25">
        <f t="shared" si="150"/>
        <v>0</v>
      </c>
      <c r="H411" s="25">
        <f t="shared" si="151"/>
        <v>-86929.999999974956</v>
      </c>
      <c r="I411" s="25">
        <f t="shared" ref="I411:I474" si="166">IF((C411-$D$11)/$D$7*$D$6+$D$6&gt;=0,(C411-$D$11)/$D$7*$D$6+$D$6,0)</f>
        <v>0</v>
      </c>
      <c r="J411" s="25">
        <f t="shared" si="146"/>
        <v>0</v>
      </c>
      <c r="K411" s="25">
        <f t="shared" si="144"/>
        <v>36.698638752934329</v>
      </c>
      <c r="L411" s="6" t="str">
        <f t="shared" si="152"/>
        <v/>
      </c>
      <c r="M411" s="6" t="str">
        <f t="shared" si="153"/>
        <v/>
      </c>
      <c r="N411" s="71">
        <f t="shared" si="164"/>
        <v>71.100000000002211</v>
      </c>
      <c r="O411" s="25">
        <f t="shared" si="154"/>
        <v>67779.999999981679</v>
      </c>
      <c r="P411" s="25">
        <f t="shared" si="155"/>
        <v>-7899.999999997789</v>
      </c>
      <c r="Q411" s="25">
        <f t="shared" si="156"/>
        <v>-315999.99999984272</v>
      </c>
      <c r="R411" s="25"/>
      <c r="S411" s="25">
        <f t="shared" si="147"/>
        <v>67779.999999981679</v>
      </c>
      <c r="T411" s="25">
        <f t="shared" si="148"/>
        <v>79999.999999977881</v>
      </c>
      <c r="U411" s="25">
        <f t="shared" si="157"/>
        <v>240159.99999993716</v>
      </c>
      <c r="V411" s="25">
        <f t="shared" si="158"/>
        <v>637.54920885828483</v>
      </c>
      <c r="W411" s="6">
        <f t="shared" si="159"/>
        <v>71.100000000002211</v>
      </c>
      <c r="X411" s="6">
        <f t="shared" si="160"/>
        <v>71.100000000002211</v>
      </c>
      <c r="Y411" s="4">
        <f t="shared" si="161"/>
        <v>-19149.999999993277</v>
      </c>
      <c r="Z411" s="4">
        <f t="shared" si="162"/>
        <v>227.01491531517229</v>
      </c>
      <c r="AA411" s="6">
        <f t="shared" si="163"/>
        <v>71.100000000002211</v>
      </c>
      <c r="AB411" s="6" t="str">
        <f t="shared" ref="AB411:AB474" si="167">IF(Y411&gt;-1,N411,"")</f>
        <v/>
      </c>
    </row>
    <row r="412" spans="2:28">
      <c r="B412" s="15">
        <v>391</v>
      </c>
      <c r="C412" s="71">
        <f t="shared" si="165"/>
        <v>71.000000000002217</v>
      </c>
      <c r="D412" s="25">
        <f t="shared" si="145"/>
        <v>-88059.999999974898</v>
      </c>
      <c r="E412" s="25">
        <f t="shared" si="149"/>
        <v>0</v>
      </c>
      <c r="F412" s="25"/>
      <c r="G412" s="25">
        <f t="shared" si="150"/>
        <v>0</v>
      </c>
      <c r="H412" s="25">
        <f t="shared" si="151"/>
        <v>-88059.999999974898</v>
      </c>
      <c r="I412" s="25">
        <f t="shared" si="166"/>
        <v>0</v>
      </c>
      <c r="J412" s="25">
        <f t="shared" si="146"/>
        <v>0</v>
      </c>
      <c r="K412" s="25">
        <f t="shared" si="144"/>
        <v>33.525764859228573</v>
      </c>
      <c r="L412" s="6" t="str">
        <f t="shared" si="152"/>
        <v/>
      </c>
      <c r="M412" s="6" t="str">
        <f t="shared" si="153"/>
        <v/>
      </c>
      <c r="N412" s="71">
        <f t="shared" si="164"/>
        <v>71.000000000002217</v>
      </c>
      <c r="O412" s="25">
        <f t="shared" si="154"/>
        <v>68609.999999981635</v>
      </c>
      <c r="P412" s="25">
        <f t="shared" si="155"/>
        <v>-7999.9999999977827</v>
      </c>
      <c r="Q412" s="25">
        <f t="shared" si="156"/>
        <v>-323999.99999984051</v>
      </c>
      <c r="R412" s="25"/>
      <c r="S412" s="25">
        <f t="shared" si="147"/>
        <v>68609.999999981635</v>
      </c>
      <c r="T412" s="25">
        <f t="shared" si="148"/>
        <v>80999.999999977837</v>
      </c>
      <c r="U412" s="25">
        <f t="shared" si="157"/>
        <v>242999.99999993711</v>
      </c>
      <c r="V412" s="25">
        <f t="shared" si="158"/>
        <v>640.70313568718223</v>
      </c>
      <c r="W412" s="6">
        <f t="shared" si="159"/>
        <v>71.000000000002217</v>
      </c>
      <c r="X412" s="6">
        <f t="shared" si="160"/>
        <v>71.000000000002217</v>
      </c>
      <c r="Y412" s="4">
        <f t="shared" si="161"/>
        <v>-19449.999999993262</v>
      </c>
      <c r="Z412" s="4">
        <f t="shared" si="162"/>
        <v>226.17255941418847</v>
      </c>
      <c r="AA412" s="6">
        <f t="shared" si="163"/>
        <v>71.000000000002217</v>
      </c>
      <c r="AB412" s="6" t="str">
        <f t="shared" si="167"/>
        <v/>
      </c>
    </row>
    <row r="413" spans="2:28">
      <c r="B413" s="15">
        <v>392</v>
      </c>
      <c r="C413" s="71">
        <f t="shared" si="165"/>
        <v>70.900000000002223</v>
      </c>
      <c r="D413" s="25">
        <f t="shared" si="145"/>
        <v>-89189.99999997484</v>
      </c>
      <c r="E413" s="25">
        <f t="shared" si="149"/>
        <v>0</v>
      </c>
      <c r="F413" s="25"/>
      <c r="G413" s="25">
        <f t="shared" si="150"/>
        <v>0</v>
      </c>
      <c r="H413" s="25">
        <f t="shared" si="151"/>
        <v>-89189.99999997484</v>
      </c>
      <c r="I413" s="25">
        <f t="shared" si="166"/>
        <v>0</v>
      </c>
      <c r="J413" s="25">
        <f t="shared" si="146"/>
        <v>0</v>
      </c>
      <c r="K413" s="25">
        <f t="shared" si="144"/>
        <v>30.352890965522821</v>
      </c>
      <c r="L413" s="6" t="str">
        <f t="shared" si="152"/>
        <v/>
      </c>
      <c r="M413" s="6" t="str">
        <f t="shared" si="153"/>
        <v/>
      </c>
      <c r="N413" s="71">
        <f t="shared" si="164"/>
        <v>70.900000000002223</v>
      </c>
      <c r="O413" s="25">
        <f t="shared" si="154"/>
        <v>69439.999999981592</v>
      </c>
      <c r="P413" s="25">
        <f t="shared" si="155"/>
        <v>-8099.9999999977772</v>
      </c>
      <c r="Q413" s="25">
        <f t="shared" si="156"/>
        <v>-332099.9999998383</v>
      </c>
      <c r="R413" s="25"/>
      <c r="S413" s="25">
        <f t="shared" si="147"/>
        <v>69439.999999981592</v>
      </c>
      <c r="T413" s="25">
        <f t="shared" si="148"/>
        <v>81999.999999977779</v>
      </c>
      <c r="U413" s="25">
        <f t="shared" si="157"/>
        <v>245835.99999993705</v>
      </c>
      <c r="V413" s="25">
        <f t="shared" si="158"/>
        <v>643.85706251607974</v>
      </c>
      <c r="W413" s="6">
        <f t="shared" si="159"/>
        <v>70.900000000002223</v>
      </c>
      <c r="X413" s="6">
        <f t="shared" si="160"/>
        <v>70.900000000002223</v>
      </c>
      <c r="Y413" s="4">
        <f t="shared" si="161"/>
        <v>-19749.999999993248</v>
      </c>
      <c r="Z413" s="4">
        <f t="shared" si="162"/>
        <v>225.33020351320462</v>
      </c>
      <c r="AA413" s="6">
        <f t="shared" si="163"/>
        <v>70.900000000002223</v>
      </c>
      <c r="AB413" s="6" t="str">
        <f t="shared" si="167"/>
        <v/>
      </c>
    </row>
    <row r="414" spans="2:28">
      <c r="B414" s="15">
        <v>393</v>
      </c>
      <c r="C414" s="71">
        <f t="shared" si="165"/>
        <v>70.800000000002228</v>
      </c>
      <c r="D414" s="25">
        <f t="shared" si="145"/>
        <v>-90319.999999974767</v>
      </c>
      <c r="E414" s="25">
        <f t="shared" si="149"/>
        <v>0</v>
      </c>
      <c r="F414" s="25"/>
      <c r="G414" s="25">
        <f t="shared" si="150"/>
        <v>0</v>
      </c>
      <c r="H414" s="25">
        <f t="shared" si="151"/>
        <v>-90319.999999974767</v>
      </c>
      <c r="I414" s="25">
        <f t="shared" si="166"/>
        <v>0</v>
      </c>
      <c r="J414" s="25">
        <f t="shared" si="146"/>
        <v>0</v>
      </c>
      <c r="K414" s="25">
        <f t="shared" si="144"/>
        <v>27.180017071817108</v>
      </c>
      <c r="L414" s="6" t="str">
        <f t="shared" si="152"/>
        <v/>
      </c>
      <c r="M414" s="6" t="str">
        <f t="shared" si="153"/>
        <v/>
      </c>
      <c r="N414" s="71">
        <f t="shared" si="164"/>
        <v>70.800000000002228</v>
      </c>
      <c r="O414" s="25">
        <f t="shared" si="154"/>
        <v>70269.999999981548</v>
      </c>
      <c r="P414" s="25">
        <f t="shared" si="155"/>
        <v>-8199.9999999977717</v>
      </c>
      <c r="Q414" s="25">
        <f t="shared" si="156"/>
        <v>-340299.99999983609</v>
      </c>
      <c r="R414" s="25"/>
      <c r="S414" s="25">
        <f t="shared" si="147"/>
        <v>70269.999999981548</v>
      </c>
      <c r="T414" s="25">
        <f t="shared" si="148"/>
        <v>82999.999999977721</v>
      </c>
      <c r="U414" s="25">
        <f t="shared" si="157"/>
        <v>248667.99999993696</v>
      </c>
      <c r="V414" s="25">
        <f t="shared" si="158"/>
        <v>647.01098934497702</v>
      </c>
      <c r="W414" s="6">
        <f t="shared" si="159"/>
        <v>70.800000000002228</v>
      </c>
      <c r="X414" s="6">
        <f t="shared" si="160"/>
        <v>70.800000000002228</v>
      </c>
      <c r="Y414" s="4">
        <f t="shared" si="161"/>
        <v>-20049.999999993219</v>
      </c>
      <c r="Z414" s="4">
        <f t="shared" si="162"/>
        <v>224.48784761222083</v>
      </c>
      <c r="AA414" s="6">
        <f t="shared" si="163"/>
        <v>70.800000000002228</v>
      </c>
      <c r="AB414" s="6" t="str">
        <f t="shared" si="167"/>
        <v/>
      </c>
    </row>
    <row r="415" spans="2:28">
      <c r="B415" s="15">
        <v>394</v>
      </c>
      <c r="C415" s="71">
        <f t="shared" si="165"/>
        <v>70.700000000002234</v>
      </c>
      <c r="D415" s="25">
        <f t="shared" si="145"/>
        <v>-91449.999999974709</v>
      </c>
      <c r="E415" s="25">
        <f t="shared" si="149"/>
        <v>0</v>
      </c>
      <c r="F415" s="25"/>
      <c r="G415" s="25">
        <f t="shared" si="150"/>
        <v>0</v>
      </c>
      <c r="H415" s="25">
        <f t="shared" si="151"/>
        <v>-91449.999999974709</v>
      </c>
      <c r="I415" s="25">
        <f t="shared" si="166"/>
        <v>0</v>
      </c>
      <c r="J415" s="25">
        <f t="shared" si="146"/>
        <v>0</v>
      </c>
      <c r="K415" s="25">
        <f t="shared" si="144"/>
        <v>24.007143178111356</v>
      </c>
      <c r="L415" s="6" t="str">
        <f t="shared" si="152"/>
        <v/>
      </c>
      <c r="M415" s="6" t="str">
        <f t="shared" si="153"/>
        <v/>
      </c>
      <c r="N415" s="71">
        <f t="shared" si="164"/>
        <v>70.700000000002234</v>
      </c>
      <c r="O415" s="25">
        <f t="shared" si="154"/>
        <v>71099.99999998149</v>
      </c>
      <c r="P415" s="25">
        <f t="shared" si="155"/>
        <v>-8299.9999999977663</v>
      </c>
      <c r="Q415" s="25">
        <f t="shared" si="156"/>
        <v>-348599.99999983388</v>
      </c>
      <c r="R415" s="25"/>
      <c r="S415" s="25">
        <f t="shared" si="147"/>
        <v>71099.99999998149</v>
      </c>
      <c r="T415" s="25">
        <f t="shared" si="148"/>
        <v>83999.999999977663</v>
      </c>
      <c r="U415" s="25">
        <f t="shared" si="157"/>
        <v>251495.9999999369</v>
      </c>
      <c r="V415" s="25">
        <f t="shared" si="158"/>
        <v>650.16491617387442</v>
      </c>
      <c r="W415" s="6">
        <f t="shared" si="159"/>
        <v>70.700000000002234</v>
      </c>
      <c r="X415" s="6">
        <f t="shared" si="160"/>
        <v>70.700000000002234</v>
      </c>
      <c r="Y415" s="4">
        <f t="shared" si="161"/>
        <v>-20349.999999993219</v>
      </c>
      <c r="Z415" s="4">
        <f t="shared" si="162"/>
        <v>223.64549171123699</v>
      </c>
      <c r="AA415" s="6">
        <f t="shared" si="163"/>
        <v>70.700000000002234</v>
      </c>
      <c r="AB415" s="6" t="str">
        <f t="shared" si="167"/>
        <v/>
      </c>
    </row>
    <row r="416" spans="2:28">
      <c r="B416" s="15">
        <v>395</v>
      </c>
      <c r="C416" s="71">
        <f t="shared" si="165"/>
        <v>70.60000000000224</v>
      </c>
      <c r="D416" s="25">
        <f t="shared" si="145"/>
        <v>-92579.999999974636</v>
      </c>
      <c r="E416" s="25">
        <f t="shared" si="149"/>
        <v>0</v>
      </c>
      <c r="F416" s="25"/>
      <c r="G416" s="25">
        <f t="shared" si="150"/>
        <v>0</v>
      </c>
      <c r="H416" s="25">
        <f t="shared" si="151"/>
        <v>-92579.999999974636</v>
      </c>
      <c r="I416" s="25">
        <f t="shared" si="166"/>
        <v>0</v>
      </c>
      <c r="J416" s="25">
        <f t="shared" si="146"/>
        <v>0</v>
      </c>
      <c r="K416" s="25">
        <f t="shared" si="144"/>
        <v>20.834269284405643</v>
      </c>
      <c r="L416" s="6" t="str">
        <f t="shared" si="152"/>
        <v/>
      </c>
      <c r="M416" s="6" t="str">
        <f t="shared" si="153"/>
        <v/>
      </c>
      <c r="N416" s="71">
        <f t="shared" si="164"/>
        <v>70.60000000000224</v>
      </c>
      <c r="O416" s="25">
        <f t="shared" si="154"/>
        <v>71929.999999981446</v>
      </c>
      <c r="P416" s="25">
        <f t="shared" si="155"/>
        <v>-8399.9999999977608</v>
      </c>
      <c r="Q416" s="25">
        <f t="shared" si="156"/>
        <v>-356999.99999983166</v>
      </c>
      <c r="R416" s="25"/>
      <c r="S416" s="25">
        <f t="shared" si="147"/>
        <v>71929.999999981446</v>
      </c>
      <c r="T416" s="25">
        <f t="shared" si="148"/>
        <v>84999.999999977605</v>
      </c>
      <c r="U416" s="25">
        <f t="shared" si="157"/>
        <v>254319.99999993679</v>
      </c>
      <c r="V416" s="25">
        <f t="shared" si="158"/>
        <v>653.3188430027717</v>
      </c>
      <c r="W416" s="6">
        <f t="shared" si="159"/>
        <v>70.60000000000224</v>
      </c>
      <c r="X416" s="6">
        <f t="shared" si="160"/>
        <v>70.60000000000224</v>
      </c>
      <c r="Y416" s="4">
        <f t="shared" si="161"/>
        <v>-20649.99999999319</v>
      </c>
      <c r="Z416" s="4">
        <f t="shared" si="162"/>
        <v>222.80313581025317</v>
      </c>
      <c r="AA416" s="6">
        <f t="shared" si="163"/>
        <v>70.60000000000224</v>
      </c>
      <c r="AB416" s="6" t="str">
        <f t="shared" si="167"/>
        <v/>
      </c>
    </row>
    <row r="417" spans="2:28">
      <c r="B417" s="15">
        <v>396</v>
      </c>
      <c r="C417" s="71">
        <f t="shared" si="165"/>
        <v>70.500000000002245</v>
      </c>
      <c r="D417" s="25">
        <f t="shared" si="145"/>
        <v>-93709.999999974578</v>
      </c>
      <c r="E417" s="25">
        <f t="shared" si="149"/>
        <v>0</v>
      </c>
      <c r="F417" s="25"/>
      <c r="G417" s="25">
        <f t="shared" si="150"/>
        <v>0</v>
      </c>
      <c r="H417" s="25">
        <f t="shared" si="151"/>
        <v>-93709.999999974578</v>
      </c>
      <c r="I417" s="25">
        <f t="shared" si="166"/>
        <v>0</v>
      </c>
      <c r="J417" s="25">
        <f t="shared" si="146"/>
        <v>0</v>
      </c>
      <c r="K417" s="25">
        <f t="shared" si="144"/>
        <v>17.661395390699891</v>
      </c>
      <c r="L417" s="6" t="str">
        <f t="shared" si="152"/>
        <v/>
      </c>
      <c r="M417" s="6" t="str">
        <f t="shared" si="153"/>
        <v/>
      </c>
      <c r="N417" s="71">
        <f t="shared" si="164"/>
        <v>70.500000000002245</v>
      </c>
      <c r="O417" s="25">
        <f t="shared" si="154"/>
        <v>72759.999999981403</v>
      </c>
      <c r="P417" s="25">
        <f t="shared" si="155"/>
        <v>-8499.9999999977554</v>
      </c>
      <c r="Q417" s="25">
        <f t="shared" si="156"/>
        <v>-365499.99999982939</v>
      </c>
      <c r="R417" s="25"/>
      <c r="S417" s="25">
        <f t="shared" si="147"/>
        <v>72759.999999981403</v>
      </c>
      <c r="T417" s="25">
        <f t="shared" si="148"/>
        <v>85999.999999977546</v>
      </c>
      <c r="U417" s="25">
        <f t="shared" si="157"/>
        <v>257139.9999999367</v>
      </c>
      <c r="V417" s="25">
        <f t="shared" si="158"/>
        <v>656.47276983166921</v>
      </c>
      <c r="W417" s="6">
        <f t="shared" si="159"/>
        <v>70.500000000002245</v>
      </c>
      <c r="X417" s="6">
        <f t="shared" si="160"/>
        <v>70.500000000002245</v>
      </c>
      <c r="Y417" s="4">
        <f t="shared" si="161"/>
        <v>-20949.999999993175</v>
      </c>
      <c r="Z417" s="4">
        <f t="shared" si="162"/>
        <v>221.96077990926932</v>
      </c>
      <c r="AA417" s="6">
        <f t="shared" si="163"/>
        <v>70.500000000002245</v>
      </c>
      <c r="AB417" s="6" t="str">
        <f t="shared" si="167"/>
        <v/>
      </c>
    </row>
    <row r="418" spans="2:28">
      <c r="B418" s="15">
        <v>397</v>
      </c>
      <c r="C418" s="71">
        <f t="shared" si="165"/>
        <v>70.400000000002251</v>
      </c>
      <c r="D418" s="25">
        <f t="shared" si="145"/>
        <v>-94839.99999997452</v>
      </c>
      <c r="E418" s="25">
        <f t="shared" si="149"/>
        <v>0</v>
      </c>
      <c r="F418" s="25"/>
      <c r="G418" s="25">
        <f t="shared" si="150"/>
        <v>0</v>
      </c>
      <c r="H418" s="25">
        <f t="shared" si="151"/>
        <v>-94839.99999997452</v>
      </c>
      <c r="I418" s="25">
        <f t="shared" si="166"/>
        <v>0</v>
      </c>
      <c r="J418" s="25">
        <f t="shared" si="146"/>
        <v>0</v>
      </c>
      <c r="K418" s="25">
        <f t="shared" si="144"/>
        <v>14.488521496994139</v>
      </c>
      <c r="L418" s="6" t="str">
        <f t="shared" si="152"/>
        <v/>
      </c>
      <c r="M418" s="6" t="str">
        <f t="shared" si="153"/>
        <v/>
      </c>
      <c r="N418" s="71">
        <f t="shared" si="164"/>
        <v>70.400000000002251</v>
      </c>
      <c r="O418" s="25">
        <f t="shared" si="154"/>
        <v>73589.999999981359</v>
      </c>
      <c r="P418" s="25">
        <f t="shared" si="155"/>
        <v>-8599.9999999977481</v>
      </c>
      <c r="Q418" s="25">
        <f t="shared" si="156"/>
        <v>-374099.99999982712</v>
      </c>
      <c r="R418" s="25"/>
      <c r="S418" s="25">
        <f t="shared" si="147"/>
        <v>73589.999999981359</v>
      </c>
      <c r="T418" s="25">
        <f t="shared" si="148"/>
        <v>86999.999999977488</v>
      </c>
      <c r="U418" s="25">
        <f t="shared" si="157"/>
        <v>259955.99999993667</v>
      </c>
      <c r="V418" s="25">
        <f t="shared" si="158"/>
        <v>659.62669666056661</v>
      </c>
      <c r="W418" s="6">
        <f t="shared" si="159"/>
        <v>70.400000000002251</v>
      </c>
      <c r="X418" s="6">
        <f t="shared" si="160"/>
        <v>70.400000000002251</v>
      </c>
      <c r="Y418" s="4">
        <f t="shared" si="161"/>
        <v>-21249.999999993161</v>
      </c>
      <c r="Z418" s="4">
        <f t="shared" si="162"/>
        <v>221.11842400828553</v>
      </c>
      <c r="AA418" s="6">
        <f t="shared" si="163"/>
        <v>70.400000000002251</v>
      </c>
      <c r="AB418" s="6" t="str">
        <f t="shared" si="167"/>
        <v/>
      </c>
    </row>
    <row r="419" spans="2:28">
      <c r="B419" s="15">
        <v>398</v>
      </c>
      <c r="C419" s="71">
        <f t="shared" si="165"/>
        <v>70.300000000002257</v>
      </c>
      <c r="D419" s="25">
        <f t="shared" si="145"/>
        <v>-95969.999999974447</v>
      </c>
      <c r="E419" s="25">
        <f t="shared" si="149"/>
        <v>0</v>
      </c>
      <c r="F419" s="25"/>
      <c r="G419" s="25">
        <f t="shared" si="150"/>
        <v>0</v>
      </c>
      <c r="H419" s="25">
        <f t="shared" si="151"/>
        <v>-95969.999999974447</v>
      </c>
      <c r="I419" s="25">
        <f t="shared" si="166"/>
        <v>0</v>
      </c>
      <c r="J419" s="25">
        <f t="shared" si="146"/>
        <v>0</v>
      </c>
      <c r="K419" s="25">
        <f t="shared" si="144"/>
        <v>11.315647603288426</v>
      </c>
      <c r="L419" s="6" t="str">
        <f t="shared" si="152"/>
        <v/>
      </c>
      <c r="M419" s="6" t="str">
        <f t="shared" si="153"/>
        <v/>
      </c>
      <c r="N419" s="71">
        <f t="shared" si="164"/>
        <v>70.300000000002257</v>
      </c>
      <c r="O419" s="25">
        <f t="shared" si="154"/>
        <v>74419.999999981301</v>
      </c>
      <c r="P419" s="25">
        <f t="shared" si="155"/>
        <v>-8699.9999999977426</v>
      </c>
      <c r="Q419" s="25">
        <f t="shared" si="156"/>
        <v>-382799.99999982485</v>
      </c>
      <c r="R419" s="25"/>
      <c r="S419" s="25">
        <f t="shared" si="147"/>
        <v>74419.999999981301</v>
      </c>
      <c r="T419" s="25">
        <f t="shared" si="148"/>
        <v>87999.99999997743</v>
      </c>
      <c r="U419" s="25">
        <f t="shared" si="157"/>
        <v>262767.99999993661</v>
      </c>
      <c r="V419" s="25">
        <f t="shared" si="158"/>
        <v>662.78062348946401</v>
      </c>
      <c r="W419" s="6">
        <f t="shared" si="159"/>
        <v>70.300000000002257</v>
      </c>
      <c r="X419" s="6">
        <f t="shared" si="160"/>
        <v>70.300000000002257</v>
      </c>
      <c r="Y419" s="4">
        <f t="shared" si="161"/>
        <v>-21549.999999993146</v>
      </c>
      <c r="Z419" s="4">
        <f t="shared" si="162"/>
        <v>220.27606810730168</v>
      </c>
      <c r="AA419" s="6">
        <f t="shared" si="163"/>
        <v>70.300000000002257</v>
      </c>
      <c r="AB419" s="6" t="str">
        <f t="shared" si="167"/>
        <v/>
      </c>
    </row>
    <row r="420" spans="2:28">
      <c r="B420" s="15">
        <v>399</v>
      </c>
      <c r="C420" s="71">
        <f t="shared" si="165"/>
        <v>70.200000000002262</v>
      </c>
      <c r="D420" s="25">
        <f t="shared" si="145"/>
        <v>-97099.999999974389</v>
      </c>
      <c r="E420" s="25">
        <f t="shared" si="149"/>
        <v>0</v>
      </c>
      <c r="F420" s="25"/>
      <c r="G420" s="25">
        <f t="shared" si="150"/>
        <v>0</v>
      </c>
      <c r="H420" s="25">
        <f t="shared" si="151"/>
        <v>-97099.999999974389</v>
      </c>
      <c r="I420" s="25">
        <f t="shared" si="166"/>
        <v>0</v>
      </c>
      <c r="J420" s="25">
        <f t="shared" si="146"/>
        <v>0</v>
      </c>
      <c r="K420" s="25">
        <f t="shared" si="144"/>
        <v>8.1427737095826718</v>
      </c>
      <c r="L420" s="6" t="str">
        <f t="shared" si="152"/>
        <v/>
      </c>
      <c r="M420" s="6" t="str">
        <f t="shared" si="153"/>
        <v/>
      </c>
      <c r="N420" s="71">
        <f t="shared" si="164"/>
        <v>70.200000000002262</v>
      </c>
      <c r="O420" s="25">
        <f t="shared" si="154"/>
        <v>75249.999999981257</v>
      </c>
      <c r="P420" s="25">
        <f t="shared" si="155"/>
        <v>-8799.9999999977372</v>
      </c>
      <c r="Q420" s="25">
        <f t="shared" si="156"/>
        <v>-391599.99999982258</v>
      </c>
      <c r="R420" s="25"/>
      <c r="S420" s="25">
        <f t="shared" si="147"/>
        <v>75249.999999981257</v>
      </c>
      <c r="T420" s="25">
        <f t="shared" si="148"/>
        <v>88999.999999977372</v>
      </c>
      <c r="U420" s="25">
        <f t="shared" si="157"/>
        <v>265575.9999999365</v>
      </c>
      <c r="V420" s="25">
        <f t="shared" si="158"/>
        <v>665.9345503183614</v>
      </c>
      <c r="W420" s="6">
        <f t="shared" si="159"/>
        <v>70.200000000002262</v>
      </c>
      <c r="X420" s="6">
        <f t="shared" si="160"/>
        <v>70.200000000002262</v>
      </c>
      <c r="Y420" s="4">
        <f t="shared" si="161"/>
        <v>-21849.999999993131</v>
      </c>
      <c r="Z420" s="4">
        <f t="shared" si="162"/>
        <v>219.43371220631786</v>
      </c>
      <c r="AA420" s="6">
        <f t="shared" si="163"/>
        <v>70.200000000002262</v>
      </c>
      <c r="AB420" s="6" t="str">
        <f t="shared" si="167"/>
        <v/>
      </c>
    </row>
    <row r="421" spans="2:28">
      <c r="B421" s="15">
        <v>400</v>
      </c>
      <c r="C421" s="71">
        <f t="shared" si="165"/>
        <v>70.100000000002268</v>
      </c>
      <c r="D421" s="25">
        <f t="shared" si="145"/>
        <v>-98229.999999974316</v>
      </c>
      <c r="E421" s="25">
        <f t="shared" si="149"/>
        <v>0</v>
      </c>
      <c r="F421" s="25"/>
      <c r="G421" s="25">
        <f t="shared" si="150"/>
        <v>0</v>
      </c>
      <c r="H421" s="25">
        <f t="shared" si="151"/>
        <v>-98229.999999974316</v>
      </c>
      <c r="I421" s="25">
        <f t="shared" si="166"/>
        <v>0</v>
      </c>
      <c r="J421" s="25">
        <f t="shared" si="146"/>
        <v>0</v>
      </c>
      <c r="K421" s="25">
        <f t="shared" si="144"/>
        <v>4.9698998158769605</v>
      </c>
      <c r="L421" s="6" t="str">
        <f t="shared" si="152"/>
        <v/>
      </c>
      <c r="M421" s="6" t="str">
        <f t="shared" si="153"/>
        <v/>
      </c>
      <c r="N421" s="71">
        <f t="shared" si="164"/>
        <v>70.100000000002268</v>
      </c>
      <c r="O421" s="25">
        <f t="shared" si="154"/>
        <v>76079.999999981213</v>
      </c>
      <c r="P421" s="25">
        <f t="shared" si="155"/>
        <v>-8899.9999999977317</v>
      </c>
      <c r="Q421" s="25">
        <f t="shared" si="156"/>
        <v>-400499.99999982031</v>
      </c>
      <c r="R421" s="25"/>
      <c r="S421" s="25">
        <f t="shared" si="147"/>
        <v>76079.999999981213</v>
      </c>
      <c r="T421" s="25">
        <f t="shared" si="148"/>
        <v>89999.999999977314</v>
      </c>
      <c r="U421" s="25">
        <f t="shared" si="157"/>
        <v>268379.99999993644</v>
      </c>
      <c r="V421" s="25">
        <f t="shared" si="158"/>
        <v>669.08847714725869</v>
      </c>
      <c r="W421" s="6">
        <f t="shared" si="159"/>
        <v>70.100000000002268</v>
      </c>
      <c r="X421" s="6">
        <f t="shared" si="160"/>
        <v>70.100000000002268</v>
      </c>
      <c r="Y421" s="4">
        <f t="shared" si="161"/>
        <v>-22149.999999993102</v>
      </c>
      <c r="Z421" s="4">
        <f t="shared" si="162"/>
        <v>218.59135630533407</v>
      </c>
      <c r="AA421" s="6">
        <f t="shared" si="163"/>
        <v>70.100000000002268</v>
      </c>
      <c r="AB421" s="6" t="str">
        <f t="shared" si="167"/>
        <v/>
      </c>
    </row>
    <row r="422" spans="2:28">
      <c r="B422" s="15">
        <v>401</v>
      </c>
      <c r="C422" s="71">
        <f t="shared" si="165"/>
        <v>70.000000000002274</v>
      </c>
      <c r="D422" s="25">
        <f t="shared" si="145"/>
        <v>-99359.999999974258</v>
      </c>
      <c r="E422" s="25">
        <f t="shared" si="149"/>
        <v>0</v>
      </c>
      <c r="F422" s="25"/>
      <c r="G422" s="25">
        <f t="shared" si="150"/>
        <v>0</v>
      </c>
      <c r="H422" s="25">
        <f t="shared" si="151"/>
        <v>-99359.999999974258</v>
      </c>
      <c r="I422" s="25">
        <f t="shared" si="166"/>
        <v>0</v>
      </c>
      <c r="J422" s="25">
        <f t="shared" si="146"/>
        <v>0</v>
      </c>
      <c r="K422" s="25">
        <f t="shared" si="144"/>
        <v>1.7970259221712068</v>
      </c>
      <c r="L422" s="6" t="str">
        <f t="shared" si="152"/>
        <v/>
      </c>
      <c r="M422" s="6" t="str">
        <f t="shared" si="153"/>
        <v/>
      </c>
      <c r="N422" s="71">
        <f t="shared" si="164"/>
        <v>70.000000000002274</v>
      </c>
      <c r="O422" s="25">
        <f t="shared" si="154"/>
        <v>76909.99999998117</v>
      </c>
      <c r="P422" s="25">
        <f t="shared" si="155"/>
        <v>-8999.9999999977263</v>
      </c>
      <c r="Q422" s="25">
        <f t="shared" si="156"/>
        <v>-409499.99999981804</v>
      </c>
      <c r="R422" s="25"/>
      <c r="S422" s="25">
        <f t="shared" si="147"/>
        <v>76909.99999998117</v>
      </c>
      <c r="T422" s="25">
        <f t="shared" si="148"/>
        <v>90999.99999997727</v>
      </c>
      <c r="U422" s="25">
        <f t="shared" si="157"/>
        <v>271179.99999993644</v>
      </c>
      <c r="V422" s="25">
        <f t="shared" si="158"/>
        <v>672.24240397615608</v>
      </c>
      <c r="W422" s="6">
        <f t="shared" si="159"/>
        <v>70.000000000002274</v>
      </c>
      <c r="X422" s="6">
        <f t="shared" si="160"/>
        <v>70.000000000002274</v>
      </c>
      <c r="Y422" s="4">
        <f t="shared" si="161"/>
        <v>-22449.999999993088</v>
      </c>
      <c r="Z422" s="4">
        <f t="shared" si="162"/>
        <v>217.74900040435023</v>
      </c>
      <c r="AA422" s="6">
        <f t="shared" si="163"/>
        <v>70.000000000002274</v>
      </c>
      <c r="AB422" s="6" t="str">
        <f t="shared" si="167"/>
        <v/>
      </c>
    </row>
    <row r="423" spans="2:28">
      <c r="B423" s="15">
        <v>402</v>
      </c>
      <c r="C423" s="71">
        <f t="shared" si="165"/>
        <v>69.900000000002279</v>
      </c>
      <c r="D423" s="25">
        <f t="shared" si="145"/>
        <v>-100489.9999999742</v>
      </c>
      <c r="E423" s="25">
        <f t="shared" si="149"/>
        <v>0</v>
      </c>
      <c r="F423" s="25"/>
      <c r="G423" s="25">
        <f t="shared" si="150"/>
        <v>0</v>
      </c>
      <c r="H423" s="25">
        <f t="shared" si="151"/>
        <v>-100489.9999999742</v>
      </c>
      <c r="I423" s="25">
        <f t="shared" si="166"/>
        <v>0</v>
      </c>
      <c r="J423" s="25">
        <f t="shared" si="146"/>
        <v>0</v>
      </c>
      <c r="K423" s="25">
        <f t="shared" si="144"/>
        <v>-1.3758479715345462</v>
      </c>
      <c r="L423" s="6" t="str">
        <f t="shared" si="152"/>
        <v/>
      </c>
      <c r="M423" s="6" t="str">
        <f t="shared" si="153"/>
        <v/>
      </c>
      <c r="N423" s="71">
        <f t="shared" si="164"/>
        <v>69.900000000002279</v>
      </c>
      <c r="O423" s="25">
        <f t="shared" si="154"/>
        <v>77739.999999981112</v>
      </c>
      <c r="P423" s="25">
        <f t="shared" si="155"/>
        <v>-9099.9999999977208</v>
      </c>
      <c r="Q423" s="25">
        <f t="shared" si="156"/>
        <v>-418599.99999981577</v>
      </c>
      <c r="R423" s="25"/>
      <c r="S423" s="25">
        <f t="shared" si="147"/>
        <v>77739.999999981112</v>
      </c>
      <c r="T423" s="25">
        <f t="shared" si="148"/>
        <v>91999.999999977212</v>
      </c>
      <c r="U423" s="25">
        <f t="shared" si="157"/>
        <v>273975.99999993632</v>
      </c>
      <c r="V423" s="25">
        <f t="shared" si="158"/>
        <v>675.39633080505348</v>
      </c>
      <c r="W423" s="6">
        <f t="shared" si="159"/>
        <v>69.900000000002279</v>
      </c>
      <c r="X423" s="6">
        <f t="shared" si="160"/>
        <v>69.900000000002279</v>
      </c>
      <c r="Y423" s="4">
        <f t="shared" si="161"/>
        <v>-22749.999999993088</v>
      </c>
      <c r="Z423" s="4">
        <f t="shared" si="162"/>
        <v>216.90664450336635</v>
      </c>
      <c r="AA423" s="6">
        <f t="shared" si="163"/>
        <v>69.900000000002279</v>
      </c>
      <c r="AB423" s="6" t="str">
        <f t="shared" si="167"/>
        <v/>
      </c>
    </row>
    <row r="424" spans="2:28">
      <c r="B424" s="15">
        <v>403</v>
      </c>
      <c r="C424" s="71">
        <f t="shared" si="165"/>
        <v>69.800000000002285</v>
      </c>
      <c r="D424" s="25">
        <f t="shared" si="145"/>
        <v>-101619.99999997413</v>
      </c>
      <c r="E424" s="25">
        <f t="shared" si="149"/>
        <v>0</v>
      </c>
      <c r="F424" s="25"/>
      <c r="G424" s="25">
        <f t="shared" si="150"/>
        <v>0</v>
      </c>
      <c r="H424" s="25">
        <f t="shared" si="151"/>
        <v>-101619.99999997413</v>
      </c>
      <c r="I424" s="25">
        <f t="shared" si="166"/>
        <v>0</v>
      </c>
      <c r="J424" s="25">
        <f t="shared" si="146"/>
        <v>0</v>
      </c>
      <c r="K424" s="25">
        <f t="shared" si="144"/>
        <v>-4.5487218652402586</v>
      </c>
      <c r="L424" s="6" t="str">
        <f t="shared" si="152"/>
        <v/>
      </c>
      <c r="M424" s="6" t="str">
        <f t="shared" si="153"/>
        <v/>
      </c>
      <c r="N424" s="71">
        <f t="shared" si="164"/>
        <v>69.800000000002285</v>
      </c>
      <c r="O424" s="25">
        <f t="shared" si="154"/>
        <v>78569.999999981068</v>
      </c>
      <c r="P424" s="25">
        <f t="shared" si="155"/>
        <v>-9199.9999999977153</v>
      </c>
      <c r="Q424" s="25">
        <f t="shared" si="156"/>
        <v>-427799.9999998135</v>
      </c>
      <c r="R424" s="25"/>
      <c r="S424" s="25">
        <f t="shared" si="147"/>
        <v>78569.999999981068</v>
      </c>
      <c r="T424" s="25">
        <f t="shared" si="148"/>
        <v>92999.999999977153</v>
      </c>
      <c r="U424" s="25">
        <f t="shared" si="157"/>
        <v>276767.99999993626</v>
      </c>
      <c r="V424" s="25">
        <f t="shared" si="158"/>
        <v>678.55025763395099</v>
      </c>
      <c r="W424" s="6">
        <f t="shared" si="159"/>
        <v>69.800000000002285</v>
      </c>
      <c r="X424" s="6">
        <f t="shared" si="160"/>
        <v>69.800000000002285</v>
      </c>
      <c r="Y424" s="4">
        <f t="shared" si="161"/>
        <v>-23049.999999993059</v>
      </c>
      <c r="Z424" s="4">
        <f t="shared" si="162"/>
        <v>216.06428860238256</v>
      </c>
      <c r="AA424" s="6">
        <f t="shared" si="163"/>
        <v>69.800000000002285</v>
      </c>
      <c r="AB424" s="6" t="str">
        <f t="shared" si="167"/>
        <v/>
      </c>
    </row>
    <row r="425" spans="2:28">
      <c r="B425" s="15">
        <v>404</v>
      </c>
      <c r="C425" s="71">
        <f t="shared" si="165"/>
        <v>69.700000000002291</v>
      </c>
      <c r="D425" s="25">
        <f t="shared" si="145"/>
        <v>-102749.99999997407</v>
      </c>
      <c r="E425" s="25">
        <f t="shared" si="149"/>
        <v>0</v>
      </c>
      <c r="F425" s="25"/>
      <c r="G425" s="25">
        <f t="shared" si="150"/>
        <v>0</v>
      </c>
      <c r="H425" s="25">
        <f t="shared" si="151"/>
        <v>-102749.99999997407</v>
      </c>
      <c r="I425" s="25">
        <f t="shared" si="166"/>
        <v>0</v>
      </c>
      <c r="J425" s="25">
        <f t="shared" si="146"/>
        <v>0</v>
      </c>
      <c r="K425" s="25">
        <f t="shared" si="144"/>
        <v>-7.7215957589460125</v>
      </c>
      <c r="L425" s="6" t="str">
        <f t="shared" si="152"/>
        <v/>
      </c>
      <c r="M425" s="6" t="str">
        <f t="shared" si="153"/>
        <v/>
      </c>
      <c r="N425" s="71">
        <f t="shared" si="164"/>
        <v>69.700000000002291</v>
      </c>
      <c r="O425" s="25">
        <f t="shared" si="154"/>
        <v>79399.999999981024</v>
      </c>
      <c r="P425" s="25">
        <f t="shared" si="155"/>
        <v>-9299.9999999977099</v>
      </c>
      <c r="Q425" s="25">
        <f t="shared" si="156"/>
        <v>-437099.99999981123</v>
      </c>
      <c r="R425" s="25"/>
      <c r="S425" s="25">
        <f t="shared" si="147"/>
        <v>79399.999999981024</v>
      </c>
      <c r="T425" s="25">
        <f t="shared" si="148"/>
        <v>93999.999999977095</v>
      </c>
      <c r="U425" s="25">
        <f t="shared" si="157"/>
        <v>279555.9999999362</v>
      </c>
      <c r="V425" s="25">
        <f t="shared" si="158"/>
        <v>681.70418446284827</v>
      </c>
      <c r="W425" s="6">
        <f t="shared" si="159"/>
        <v>69.700000000002291</v>
      </c>
      <c r="X425" s="6">
        <f t="shared" si="160"/>
        <v>69.700000000002291</v>
      </c>
      <c r="Y425" s="4">
        <f t="shared" si="161"/>
        <v>-23349.999999993044</v>
      </c>
      <c r="Z425" s="4">
        <f t="shared" si="162"/>
        <v>215.22193270139874</v>
      </c>
      <c r="AA425" s="6">
        <f t="shared" si="163"/>
        <v>69.700000000002291</v>
      </c>
      <c r="AB425" s="6" t="str">
        <f t="shared" si="167"/>
        <v/>
      </c>
    </row>
    <row r="426" spans="2:28">
      <c r="B426" s="15">
        <v>405</v>
      </c>
      <c r="C426" s="71">
        <f t="shared" si="165"/>
        <v>69.600000000002296</v>
      </c>
      <c r="D426" s="25">
        <f t="shared" si="145"/>
        <v>-103879.999999974</v>
      </c>
      <c r="E426" s="25">
        <f t="shared" si="149"/>
        <v>0</v>
      </c>
      <c r="F426" s="25"/>
      <c r="G426" s="25">
        <f t="shared" si="150"/>
        <v>0</v>
      </c>
      <c r="H426" s="25">
        <f t="shared" si="151"/>
        <v>-103879.999999974</v>
      </c>
      <c r="I426" s="25">
        <f t="shared" si="166"/>
        <v>0</v>
      </c>
      <c r="J426" s="25">
        <f t="shared" si="146"/>
        <v>0</v>
      </c>
      <c r="K426" s="25">
        <f t="shared" si="144"/>
        <v>-10.894469652651724</v>
      </c>
      <c r="L426" s="6" t="str">
        <f t="shared" si="152"/>
        <v/>
      </c>
      <c r="M426" s="6" t="str">
        <f t="shared" si="153"/>
        <v/>
      </c>
      <c r="N426" s="71">
        <f t="shared" si="164"/>
        <v>69.600000000002296</v>
      </c>
      <c r="O426" s="25">
        <f t="shared" si="154"/>
        <v>80229.999999980981</v>
      </c>
      <c r="P426" s="25">
        <f t="shared" si="155"/>
        <v>-9399.9999999977044</v>
      </c>
      <c r="Q426" s="25">
        <f t="shared" si="156"/>
        <v>-446499.99999980896</v>
      </c>
      <c r="R426" s="25"/>
      <c r="S426" s="25">
        <f t="shared" si="147"/>
        <v>80229.999999980981</v>
      </c>
      <c r="T426" s="25">
        <f t="shared" si="148"/>
        <v>94999.999999977037</v>
      </c>
      <c r="U426" s="25">
        <f t="shared" si="157"/>
        <v>282339.99999993609</v>
      </c>
      <c r="V426" s="25">
        <f t="shared" si="158"/>
        <v>684.85811129174567</v>
      </c>
      <c r="W426" s="6">
        <f t="shared" si="159"/>
        <v>69.600000000002296</v>
      </c>
      <c r="X426" s="6">
        <f t="shared" si="160"/>
        <v>69.600000000002296</v>
      </c>
      <c r="Y426" s="4">
        <f t="shared" si="161"/>
        <v>-23649.999999993015</v>
      </c>
      <c r="Z426" s="4">
        <f t="shared" si="162"/>
        <v>214.37957680041495</v>
      </c>
      <c r="AA426" s="6">
        <f t="shared" si="163"/>
        <v>69.600000000002296</v>
      </c>
      <c r="AB426" s="6" t="str">
        <f t="shared" si="167"/>
        <v/>
      </c>
    </row>
    <row r="427" spans="2:28">
      <c r="B427" s="15">
        <v>406</v>
      </c>
      <c r="C427" s="71">
        <f t="shared" si="165"/>
        <v>69.500000000002302</v>
      </c>
      <c r="D427" s="25">
        <f t="shared" si="145"/>
        <v>-105009.99999997394</v>
      </c>
      <c r="E427" s="25">
        <f t="shared" si="149"/>
        <v>0</v>
      </c>
      <c r="F427" s="25"/>
      <c r="G427" s="25">
        <f t="shared" si="150"/>
        <v>0</v>
      </c>
      <c r="H427" s="25">
        <f t="shared" si="151"/>
        <v>-105009.99999997394</v>
      </c>
      <c r="I427" s="25">
        <f t="shared" si="166"/>
        <v>0</v>
      </c>
      <c r="J427" s="25">
        <f t="shared" si="146"/>
        <v>0</v>
      </c>
      <c r="K427" s="25">
        <f t="shared" si="144"/>
        <v>-14.067343546357478</v>
      </c>
      <c r="L427" s="6" t="str">
        <f t="shared" si="152"/>
        <v/>
      </c>
      <c r="M427" s="6" t="str">
        <f t="shared" si="153"/>
        <v/>
      </c>
      <c r="N427" s="71">
        <f t="shared" si="164"/>
        <v>69.500000000002302</v>
      </c>
      <c r="O427" s="25">
        <f t="shared" si="154"/>
        <v>81059.999999980937</v>
      </c>
      <c r="P427" s="25">
        <f t="shared" si="155"/>
        <v>-9499.9999999976972</v>
      </c>
      <c r="Q427" s="25">
        <f t="shared" si="156"/>
        <v>-455999.99999980663</v>
      </c>
      <c r="R427" s="25"/>
      <c r="S427" s="25">
        <f t="shared" si="147"/>
        <v>81059.999999980937</v>
      </c>
      <c r="T427" s="25">
        <f t="shared" si="148"/>
        <v>95999.999999976979</v>
      </c>
      <c r="U427" s="25">
        <f t="shared" si="157"/>
        <v>285119.99999993603</v>
      </c>
      <c r="V427" s="25">
        <f t="shared" si="158"/>
        <v>688.01203812064318</v>
      </c>
      <c r="W427" s="6">
        <f t="shared" si="159"/>
        <v>69.500000000002302</v>
      </c>
      <c r="X427" s="6">
        <f t="shared" si="160"/>
        <v>69.500000000002302</v>
      </c>
      <c r="Y427" s="4">
        <f t="shared" si="161"/>
        <v>-23949.999999993001</v>
      </c>
      <c r="Z427" s="4">
        <f t="shared" si="162"/>
        <v>213.53722089943111</v>
      </c>
      <c r="AA427" s="6">
        <f t="shared" si="163"/>
        <v>69.500000000002302</v>
      </c>
      <c r="AB427" s="6" t="str">
        <f t="shared" si="167"/>
        <v/>
      </c>
    </row>
    <row r="428" spans="2:28">
      <c r="B428" s="15">
        <v>407</v>
      </c>
      <c r="C428" s="71">
        <f t="shared" si="165"/>
        <v>69.400000000002308</v>
      </c>
      <c r="D428" s="25">
        <f t="shared" si="145"/>
        <v>-106139.99999997386</v>
      </c>
      <c r="E428" s="25">
        <f t="shared" si="149"/>
        <v>0</v>
      </c>
      <c r="F428" s="25"/>
      <c r="G428" s="25">
        <f t="shared" si="150"/>
        <v>0</v>
      </c>
      <c r="H428" s="25">
        <f t="shared" si="151"/>
        <v>-106139.99999997386</v>
      </c>
      <c r="I428" s="25">
        <f t="shared" si="166"/>
        <v>0</v>
      </c>
      <c r="J428" s="25">
        <f t="shared" si="146"/>
        <v>0</v>
      </c>
      <c r="K428" s="25">
        <f t="shared" si="144"/>
        <v>-17.240217440063187</v>
      </c>
      <c r="L428" s="6" t="str">
        <f t="shared" si="152"/>
        <v/>
      </c>
      <c r="M428" s="6" t="str">
        <f t="shared" si="153"/>
        <v/>
      </c>
      <c r="N428" s="71">
        <f t="shared" si="164"/>
        <v>69.400000000002308</v>
      </c>
      <c r="O428" s="25">
        <f t="shared" si="154"/>
        <v>81889.999999980879</v>
      </c>
      <c r="P428" s="25">
        <f t="shared" si="155"/>
        <v>-9599.9999999976917</v>
      </c>
      <c r="Q428" s="25">
        <f t="shared" si="156"/>
        <v>-465599.99999980431</v>
      </c>
      <c r="R428" s="25"/>
      <c r="S428" s="25">
        <f t="shared" si="147"/>
        <v>81889.999999980879</v>
      </c>
      <c r="T428" s="25">
        <f t="shared" si="148"/>
        <v>96999.999999976921</v>
      </c>
      <c r="U428" s="25">
        <f t="shared" si="157"/>
        <v>287895.99999993597</v>
      </c>
      <c r="V428" s="25">
        <f t="shared" si="158"/>
        <v>691.16596494954047</v>
      </c>
      <c r="W428" s="6">
        <f t="shared" si="159"/>
        <v>69.400000000002308</v>
      </c>
      <c r="X428" s="6">
        <f t="shared" si="160"/>
        <v>69.400000000002308</v>
      </c>
      <c r="Y428" s="4">
        <f t="shared" si="161"/>
        <v>-24249.999999992986</v>
      </c>
      <c r="Z428" s="4">
        <f t="shared" si="162"/>
        <v>212.69486499844729</v>
      </c>
      <c r="AA428" s="6">
        <f t="shared" si="163"/>
        <v>69.400000000002308</v>
      </c>
      <c r="AB428" s="6" t="str">
        <f t="shared" si="167"/>
        <v/>
      </c>
    </row>
    <row r="429" spans="2:28">
      <c r="B429" s="15">
        <v>408</v>
      </c>
      <c r="C429" s="71">
        <f t="shared" si="165"/>
        <v>69.300000000002314</v>
      </c>
      <c r="D429" s="25">
        <f t="shared" si="145"/>
        <v>-107269.99999997381</v>
      </c>
      <c r="E429" s="25">
        <f t="shared" si="149"/>
        <v>0</v>
      </c>
      <c r="F429" s="25"/>
      <c r="G429" s="25">
        <f t="shared" si="150"/>
        <v>0</v>
      </c>
      <c r="H429" s="25">
        <f t="shared" si="151"/>
        <v>-107269.99999997381</v>
      </c>
      <c r="I429" s="25">
        <f t="shared" si="166"/>
        <v>0</v>
      </c>
      <c r="J429" s="25">
        <f t="shared" si="146"/>
        <v>0</v>
      </c>
      <c r="K429" s="25">
        <f t="shared" si="144"/>
        <v>-20.413091333768943</v>
      </c>
      <c r="L429" s="6" t="str">
        <f t="shared" si="152"/>
        <v/>
      </c>
      <c r="M429" s="6" t="str">
        <f t="shared" si="153"/>
        <v/>
      </c>
      <c r="N429" s="71">
        <f t="shared" si="164"/>
        <v>69.300000000002314</v>
      </c>
      <c r="O429" s="25">
        <f t="shared" si="154"/>
        <v>82719.999999980835</v>
      </c>
      <c r="P429" s="25">
        <f t="shared" si="155"/>
        <v>-9699.9999999976862</v>
      </c>
      <c r="Q429" s="25">
        <f t="shared" si="156"/>
        <v>-475299.99999980198</v>
      </c>
      <c r="R429" s="25"/>
      <c r="S429" s="25">
        <f t="shared" si="147"/>
        <v>82719.999999980835</v>
      </c>
      <c r="T429" s="25">
        <f t="shared" si="148"/>
        <v>97999.999999976862</v>
      </c>
      <c r="U429" s="25">
        <f t="shared" si="157"/>
        <v>290667.99999993591</v>
      </c>
      <c r="V429" s="25">
        <f t="shared" si="158"/>
        <v>694.31989177843786</v>
      </c>
      <c r="W429" s="6">
        <f t="shared" si="159"/>
        <v>69.300000000002314</v>
      </c>
      <c r="X429" s="6">
        <f t="shared" si="160"/>
        <v>69.300000000002314</v>
      </c>
      <c r="Y429" s="4">
        <f t="shared" si="161"/>
        <v>-24549.999999992971</v>
      </c>
      <c r="Z429" s="4">
        <f t="shared" si="162"/>
        <v>211.85250909746344</v>
      </c>
      <c r="AA429" s="6">
        <f t="shared" si="163"/>
        <v>69.300000000002314</v>
      </c>
      <c r="AB429" s="6" t="str">
        <f t="shared" si="167"/>
        <v/>
      </c>
    </row>
    <row r="430" spans="2:28">
      <c r="B430" s="15">
        <v>409</v>
      </c>
      <c r="C430" s="71">
        <f t="shared" si="165"/>
        <v>69.200000000002319</v>
      </c>
      <c r="D430" s="25">
        <f t="shared" si="145"/>
        <v>-108399.99999997375</v>
      </c>
      <c r="E430" s="25">
        <f t="shared" si="149"/>
        <v>0</v>
      </c>
      <c r="F430" s="25"/>
      <c r="G430" s="25">
        <f t="shared" si="150"/>
        <v>0</v>
      </c>
      <c r="H430" s="25">
        <f t="shared" si="151"/>
        <v>-108399.99999997375</v>
      </c>
      <c r="I430" s="25">
        <f t="shared" si="166"/>
        <v>0</v>
      </c>
      <c r="J430" s="25">
        <f t="shared" si="146"/>
        <v>0</v>
      </c>
      <c r="K430" s="25">
        <f t="shared" si="144"/>
        <v>-23.585965227474695</v>
      </c>
      <c r="L430" s="6" t="str">
        <f t="shared" si="152"/>
        <v/>
      </c>
      <c r="M430" s="6" t="str">
        <f t="shared" si="153"/>
        <v/>
      </c>
      <c r="N430" s="71">
        <f t="shared" si="164"/>
        <v>69.200000000002319</v>
      </c>
      <c r="O430" s="25">
        <f t="shared" si="154"/>
        <v>83549.999999980791</v>
      </c>
      <c r="P430" s="25">
        <f t="shared" si="155"/>
        <v>-9799.9999999976808</v>
      </c>
      <c r="Q430" s="25">
        <f t="shared" si="156"/>
        <v>-485099.99999979965</v>
      </c>
      <c r="R430" s="25"/>
      <c r="S430" s="25">
        <f t="shared" si="147"/>
        <v>83549.999999980791</v>
      </c>
      <c r="T430" s="25">
        <f t="shared" si="148"/>
        <v>98999.999999976804</v>
      </c>
      <c r="U430" s="25">
        <f t="shared" si="157"/>
        <v>293435.99999993586</v>
      </c>
      <c r="V430" s="25">
        <f t="shared" si="158"/>
        <v>697.47381860733526</v>
      </c>
      <c r="W430" s="6">
        <f t="shared" si="159"/>
        <v>69.200000000002319</v>
      </c>
      <c r="X430" s="6">
        <f t="shared" si="160"/>
        <v>69.200000000002319</v>
      </c>
      <c r="Y430" s="4">
        <f t="shared" si="161"/>
        <v>-24849.999999992957</v>
      </c>
      <c r="Z430" s="4">
        <f t="shared" si="162"/>
        <v>211.01015319647965</v>
      </c>
      <c r="AA430" s="6">
        <f t="shared" si="163"/>
        <v>69.200000000002319</v>
      </c>
      <c r="AB430" s="6" t="str">
        <f t="shared" si="167"/>
        <v/>
      </c>
    </row>
    <row r="431" spans="2:28">
      <c r="B431" s="15">
        <v>410</v>
      </c>
      <c r="C431" s="71">
        <f t="shared" si="165"/>
        <v>69.100000000002325</v>
      </c>
      <c r="D431" s="25">
        <f t="shared" si="145"/>
        <v>-109529.99999997368</v>
      </c>
      <c r="E431" s="25">
        <f t="shared" si="149"/>
        <v>0</v>
      </c>
      <c r="F431" s="25"/>
      <c r="G431" s="25">
        <f t="shared" si="150"/>
        <v>0</v>
      </c>
      <c r="H431" s="25">
        <f t="shared" si="151"/>
        <v>-109529.99999997368</v>
      </c>
      <c r="I431" s="25">
        <f t="shared" si="166"/>
        <v>0</v>
      </c>
      <c r="J431" s="25">
        <f t="shared" si="146"/>
        <v>0</v>
      </c>
      <c r="K431" s="25">
        <f t="shared" si="144"/>
        <v>-26.758839121180404</v>
      </c>
      <c r="L431" s="6" t="str">
        <f t="shared" si="152"/>
        <v/>
      </c>
      <c r="M431" s="6" t="str">
        <f t="shared" si="153"/>
        <v/>
      </c>
      <c r="N431" s="71">
        <f t="shared" si="164"/>
        <v>69.100000000002325</v>
      </c>
      <c r="O431" s="25">
        <f t="shared" si="154"/>
        <v>84379.999999980748</v>
      </c>
      <c r="P431" s="25">
        <f t="shared" si="155"/>
        <v>-9899.9999999976753</v>
      </c>
      <c r="Q431" s="25">
        <f t="shared" si="156"/>
        <v>-494999.99999979732</v>
      </c>
      <c r="R431" s="25"/>
      <c r="S431" s="25">
        <f t="shared" si="147"/>
        <v>84379.999999980748</v>
      </c>
      <c r="T431" s="25">
        <f t="shared" si="148"/>
        <v>99999.999999976746</v>
      </c>
      <c r="U431" s="25">
        <f t="shared" si="157"/>
        <v>296199.9999999358</v>
      </c>
      <c r="V431" s="25">
        <f t="shared" si="158"/>
        <v>700.62774543623266</v>
      </c>
      <c r="W431" s="6">
        <f t="shared" si="159"/>
        <v>69.100000000002325</v>
      </c>
      <c r="X431" s="6">
        <f t="shared" si="160"/>
        <v>69.100000000002325</v>
      </c>
      <c r="Y431" s="4">
        <f t="shared" si="161"/>
        <v>-25149.999999992928</v>
      </c>
      <c r="Z431" s="4">
        <f t="shared" si="162"/>
        <v>210.16779729549583</v>
      </c>
      <c r="AA431" s="6">
        <f t="shared" si="163"/>
        <v>69.100000000002325</v>
      </c>
      <c r="AB431" s="6" t="str">
        <f t="shared" si="167"/>
        <v/>
      </c>
    </row>
    <row r="432" spans="2:28">
      <c r="B432" s="15">
        <v>411</v>
      </c>
      <c r="C432" s="71">
        <f t="shared" si="165"/>
        <v>69.000000000002331</v>
      </c>
      <c r="D432" s="25">
        <f t="shared" si="145"/>
        <v>-110659.99999997362</v>
      </c>
      <c r="E432" s="25">
        <f t="shared" si="149"/>
        <v>0</v>
      </c>
      <c r="F432" s="25"/>
      <c r="G432" s="25">
        <f t="shared" si="150"/>
        <v>0</v>
      </c>
      <c r="H432" s="25">
        <f t="shared" si="151"/>
        <v>-110659.99999997362</v>
      </c>
      <c r="I432" s="25">
        <f t="shared" si="166"/>
        <v>0</v>
      </c>
      <c r="J432" s="25">
        <f t="shared" si="146"/>
        <v>0</v>
      </c>
      <c r="K432" s="25">
        <f t="shared" si="144"/>
        <v>-29.931713014886164</v>
      </c>
      <c r="L432" s="6" t="str">
        <f t="shared" si="152"/>
        <v/>
      </c>
      <c r="M432" s="6" t="str">
        <f t="shared" si="153"/>
        <v/>
      </c>
      <c r="N432" s="71">
        <f t="shared" si="164"/>
        <v>69.000000000002331</v>
      </c>
      <c r="O432" s="25">
        <f t="shared" si="154"/>
        <v>85209.99999998069</v>
      </c>
      <c r="P432" s="25">
        <f t="shared" si="155"/>
        <v>-9999.9999999976699</v>
      </c>
      <c r="Q432" s="25">
        <f t="shared" si="156"/>
        <v>-504999.99999979499</v>
      </c>
      <c r="R432" s="25"/>
      <c r="S432" s="25">
        <f t="shared" si="147"/>
        <v>85209.99999998069</v>
      </c>
      <c r="T432" s="25">
        <f t="shared" si="148"/>
        <v>100999.99999997669</v>
      </c>
      <c r="U432" s="25">
        <f t="shared" si="157"/>
        <v>298959.99999993568</v>
      </c>
      <c r="V432" s="25">
        <f t="shared" si="158"/>
        <v>703.78167226513006</v>
      </c>
      <c r="W432" s="6">
        <f t="shared" si="159"/>
        <v>69.000000000002331</v>
      </c>
      <c r="X432" s="6">
        <f t="shared" si="160"/>
        <v>69.000000000002331</v>
      </c>
      <c r="Y432" s="4">
        <f t="shared" si="161"/>
        <v>-25449.999999992928</v>
      </c>
      <c r="Z432" s="4">
        <f t="shared" si="162"/>
        <v>209.32544139451196</v>
      </c>
      <c r="AA432" s="6">
        <f t="shared" si="163"/>
        <v>69.000000000002331</v>
      </c>
      <c r="AB432" s="6" t="str">
        <f t="shared" si="167"/>
        <v/>
      </c>
    </row>
    <row r="433" spans="2:28">
      <c r="B433" s="15">
        <v>412</v>
      </c>
      <c r="C433" s="71">
        <f t="shared" si="165"/>
        <v>68.900000000002336</v>
      </c>
      <c r="D433" s="25">
        <f t="shared" si="145"/>
        <v>-111789.99999997354</v>
      </c>
      <c r="E433" s="25">
        <f t="shared" si="149"/>
        <v>0</v>
      </c>
      <c r="F433" s="25"/>
      <c r="G433" s="25">
        <f t="shared" si="150"/>
        <v>0</v>
      </c>
      <c r="H433" s="25">
        <f t="shared" si="151"/>
        <v>-111789.99999997354</v>
      </c>
      <c r="I433" s="25">
        <f t="shared" si="166"/>
        <v>0</v>
      </c>
      <c r="J433" s="25">
        <f t="shared" si="146"/>
        <v>0</v>
      </c>
      <c r="K433" s="25">
        <f t="shared" si="144"/>
        <v>-33.10458690859187</v>
      </c>
      <c r="L433" s="6" t="str">
        <f t="shared" si="152"/>
        <v/>
      </c>
      <c r="M433" s="6" t="str">
        <f t="shared" si="153"/>
        <v/>
      </c>
      <c r="N433" s="71">
        <f t="shared" si="164"/>
        <v>68.900000000002336</v>
      </c>
      <c r="O433" s="25">
        <f t="shared" si="154"/>
        <v>86039.999999980646</v>
      </c>
      <c r="P433" s="25">
        <f t="shared" si="155"/>
        <v>-10099.999999997664</v>
      </c>
      <c r="Q433" s="25">
        <f t="shared" si="156"/>
        <v>-515099.99999979266</v>
      </c>
      <c r="R433" s="25"/>
      <c r="S433" s="25">
        <f t="shared" si="147"/>
        <v>86039.999999980646</v>
      </c>
      <c r="T433" s="25">
        <f t="shared" si="148"/>
        <v>101999.99999997664</v>
      </c>
      <c r="U433" s="25">
        <f t="shared" si="157"/>
        <v>301715.99999993568</v>
      </c>
      <c r="V433" s="25">
        <f t="shared" si="158"/>
        <v>706.93559909402745</v>
      </c>
      <c r="W433" s="6">
        <f t="shared" si="159"/>
        <v>68.900000000002336</v>
      </c>
      <c r="X433" s="6">
        <f t="shared" si="160"/>
        <v>68.900000000002336</v>
      </c>
      <c r="Y433" s="4">
        <f t="shared" si="161"/>
        <v>-25749.999999992899</v>
      </c>
      <c r="Z433" s="4">
        <f t="shared" si="162"/>
        <v>208.48308549352819</v>
      </c>
      <c r="AA433" s="6">
        <f t="shared" si="163"/>
        <v>68.900000000002336</v>
      </c>
      <c r="AB433" s="6" t="str">
        <f t="shared" si="167"/>
        <v/>
      </c>
    </row>
    <row r="434" spans="2:28">
      <c r="B434" s="15">
        <v>413</v>
      </c>
      <c r="C434" s="71">
        <f t="shared" si="165"/>
        <v>68.800000000002342</v>
      </c>
      <c r="D434" s="25">
        <f t="shared" si="145"/>
        <v>-112919.99999997349</v>
      </c>
      <c r="E434" s="25">
        <f t="shared" si="149"/>
        <v>0</v>
      </c>
      <c r="F434" s="25"/>
      <c r="G434" s="25">
        <f t="shared" si="150"/>
        <v>0</v>
      </c>
      <c r="H434" s="25">
        <f t="shared" si="151"/>
        <v>-112919.99999997349</v>
      </c>
      <c r="I434" s="25">
        <f t="shared" si="166"/>
        <v>0</v>
      </c>
      <c r="J434" s="25">
        <f t="shared" si="146"/>
        <v>0</v>
      </c>
      <c r="K434" s="25">
        <f t="shared" si="144"/>
        <v>-36.277460802297625</v>
      </c>
      <c r="L434" s="6" t="str">
        <f t="shared" si="152"/>
        <v/>
      </c>
      <c r="M434" s="6" t="str">
        <f t="shared" si="153"/>
        <v/>
      </c>
      <c r="N434" s="71">
        <f t="shared" si="164"/>
        <v>68.800000000002342</v>
      </c>
      <c r="O434" s="25">
        <f t="shared" si="154"/>
        <v>86869.999999980602</v>
      </c>
      <c r="P434" s="25">
        <f t="shared" si="155"/>
        <v>-10199.999999997657</v>
      </c>
      <c r="Q434" s="25">
        <f t="shared" si="156"/>
        <v>-525299.99999979034</v>
      </c>
      <c r="R434" s="25"/>
      <c r="S434" s="25">
        <f t="shared" si="147"/>
        <v>86869.999999980602</v>
      </c>
      <c r="T434" s="25">
        <f t="shared" si="148"/>
        <v>102999.99999997659</v>
      </c>
      <c r="U434" s="25">
        <f t="shared" si="157"/>
        <v>304467.99999993562</v>
      </c>
      <c r="V434" s="25">
        <f t="shared" si="158"/>
        <v>710.08952592292496</v>
      </c>
      <c r="W434" s="6">
        <f t="shared" si="159"/>
        <v>68.800000000002342</v>
      </c>
      <c r="X434" s="6">
        <f t="shared" si="160"/>
        <v>68.800000000002342</v>
      </c>
      <c r="Y434" s="4">
        <f t="shared" si="161"/>
        <v>-26049.999999992884</v>
      </c>
      <c r="Z434" s="4">
        <f t="shared" si="162"/>
        <v>207.64072959254435</v>
      </c>
      <c r="AA434" s="6">
        <f t="shared" si="163"/>
        <v>68.800000000002342</v>
      </c>
      <c r="AB434" s="6" t="str">
        <f t="shared" si="167"/>
        <v/>
      </c>
    </row>
    <row r="435" spans="2:28">
      <c r="B435" s="15">
        <v>414</v>
      </c>
      <c r="C435" s="71">
        <f t="shared" si="165"/>
        <v>68.700000000002348</v>
      </c>
      <c r="D435" s="25">
        <f t="shared" si="145"/>
        <v>-114049.99999997343</v>
      </c>
      <c r="E435" s="25">
        <f t="shared" si="149"/>
        <v>0</v>
      </c>
      <c r="F435" s="25"/>
      <c r="G435" s="25">
        <f t="shared" si="150"/>
        <v>0</v>
      </c>
      <c r="H435" s="25">
        <f t="shared" si="151"/>
        <v>-114049.99999997343</v>
      </c>
      <c r="I435" s="25">
        <f t="shared" si="166"/>
        <v>0</v>
      </c>
      <c r="J435" s="25">
        <f t="shared" si="146"/>
        <v>0</v>
      </c>
      <c r="K435" s="25">
        <f t="shared" si="144"/>
        <v>-39.450334696003381</v>
      </c>
      <c r="L435" s="6" t="str">
        <f t="shared" si="152"/>
        <v/>
      </c>
      <c r="M435" s="6" t="str">
        <f t="shared" si="153"/>
        <v/>
      </c>
      <c r="N435" s="71">
        <f t="shared" si="164"/>
        <v>68.700000000002348</v>
      </c>
      <c r="O435" s="25">
        <f t="shared" si="154"/>
        <v>87699.999999980559</v>
      </c>
      <c r="P435" s="25">
        <f t="shared" si="155"/>
        <v>-10299.999999997652</v>
      </c>
      <c r="Q435" s="25">
        <f t="shared" si="156"/>
        <v>-535599.99999978801</v>
      </c>
      <c r="R435" s="25"/>
      <c r="S435" s="25">
        <f t="shared" si="147"/>
        <v>87699.999999980559</v>
      </c>
      <c r="T435" s="25">
        <f t="shared" si="148"/>
        <v>103999.99999997653</v>
      </c>
      <c r="U435" s="25">
        <f t="shared" si="157"/>
        <v>307215.99999993556</v>
      </c>
      <c r="V435" s="25">
        <f t="shared" si="158"/>
        <v>713.24345275182225</v>
      </c>
      <c r="W435" s="6">
        <f t="shared" si="159"/>
        <v>68.700000000002348</v>
      </c>
      <c r="X435" s="6">
        <f t="shared" si="160"/>
        <v>68.700000000002348</v>
      </c>
      <c r="Y435" s="4">
        <f t="shared" si="161"/>
        <v>-26349.99999999287</v>
      </c>
      <c r="Z435" s="4">
        <f t="shared" si="162"/>
        <v>206.79837369156053</v>
      </c>
      <c r="AA435" s="6">
        <f t="shared" si="163"/>
        <v>68.700000000002348</v>
      </c>
      <c r="AB435" s="6" t="str">
        <f t="shared" si="167"/>
        <v/>
      </c>
    </row>
    <row r="436" spans="2:28">
      <c r="B436" s="15">
        <v>415</v>
      </c>
      <c r="C436" s="71">
        <f t="shared" si="165"/>
        <v>68.600000000002353</v>
      </c>
      <c r="D436" s="25">
        <f t="shared" si="145"/>
        <v>-115179.99999997336</v>
      </c>
      <c r="E436" s="25">
        <f t="shared" si="149"/>
        <v>0</v>
      </c>
      <c r="F436" s="25"/>
      <c r="G436" s="25">
        <f t="shared" si="150"/>
        <v>0</v>
      </c>
      <c r="H436" s="25">
        <f t="shared" si="151"/>
        <v>-115179.99999997336</v>
      </c>
      <c r="I436" s="25">
        <f t="shared" si="166"/>
        <v>0</v>
      </c>
      <c r="J436" s="25">
        <f t="shared" si="146"/>
        <v>0</v>
      </c>
      <c r="K436" s="25">
        <f t="shared" si="144"/>
        <v>-42.623208589709094</v>
      </c>
      <c r="L436" s="6" t="str">
        <f t="shared" si="152"/>
        <v/>
      </c>
      <c r="M436" s="6" t="str">
        <f t="shared" si="153"/>
        <v/>
      </c>
      <c r="N436" s="71">
        <f t="shared" si="164"/>
        <v>68.600000000002353</v>
      </c>
      <c r="O436" s="25">
        <f t="shared" si="154"/>
        <v>88529.9999999805</v>
      </c>
      <c r="P436" s="25">
        <f t="shared" si="155"/>
        <v>-10399.999999997646</v>
      </c>
      <c r="Q436" s="25">
        <f t="shared" si="156"/>
        <v>-545999.99999978568</v>
      </c>
      <c r="R436" s="25"/>
      <c r="S436" s="25">
        <f t="shared" si="147"/>
        <v>88529.9999999805</v>
      </c>
      <c r="T436" s="25">
        <f t="shared" si="148"/>
        <v>104999.99999997647</v>
      </c>
      <c r="U436" s="25">
        <f t="shared" si="157"/>
        <v>309959.99999993551</v>
      </c>
      <c r="V436" s="25">
        <f t="shared" si="158"/>
        <v>716.39737958071953</v>
      </c>
      <c r="W436" s="6">
        <f t="shared" si="159"/>
        <v>68.600000000002353</v>
      </c>
      <c r="X436" s="6">
        <f t="shared" si="160"/>
        <v>68.600000000002353</v>
      </c>
      <c r="Y436" s="4">
        <f t="shared" si="161"/>
        <v>-26649.999999992855</v>
      </c>
      <c r="Z436" s="4">
        <f t="shared" si="162"/>
        <v>205.95601779057668</v>
      </c>
      <c r="AA436" s="6">
        <f t="shared" si="163"/>
        <v>68.600000000002353</v>
      </c>
      <c r="AB436" s="6" t="str">
        <f t="shared" si="167"/>
        <v/>
      </c>
    </row>
    <row r="437" spans="2:28">
      <c r="B437" s="15">
        <v>416</v>
      </c>
      <c r="C437" s="71">
        <f t="shared" si="165"/>
        <v>68.500000000002359</v>
      </c>
      <c r="D437" s="25">
        <f t="shared" si="145"/>
        <v>-116309.9999999733</v>
      </c>
      <c r="E437" s="25">
        <f t="shared" si="149"/>
        <v>0</v>
      </c>
      <c r="F437" s="25"/>
      <c r="G437" s="25">
        <f t="shared" si="150"/>
        <v>0</v>
      </c>
      <c r="H437" s="25">
        <f t="shared" si="151"/>
        <v>-116309.9999999733</v>
      </c>
      <c r="I437" s="25">
        <f t="shared" si="166"/>
        <v>0</v>
      </c>
      <c r="J437" s="25">
        <f t="shared" si="146"/>
        <v>0</v>
      </c>
      <c r="K437" s="25">
        <f t="shared" si="144"/>
        <v>-45.79608248341485</v>
      </c>
      <c r="L437" s="6" t="str">
        <f t="shared" si="152"/>
        <v/>
      </c>
      <c r="M437" s="6" t="str">
        <f t="shared" si="153"/>
        <v/>
      </c>
      <c r="N437" s="71">
        <f t="shared" si="164"/>
        <v>68.500000000002359</v>
      </c>
      <c r="O437" s="25">
        <f t="shared" si="154"/>
        <v>89359.999999980457</v>
      </c>
      <c r="P437" s="25">
        <f t="shared" si="155"/>
        <v>-10499.999999997641</v>
      </c>
      <c r="Q437" s="25">
        <f t="shared" si="156"/>
        <v>-556499.99999978335</v>
      </c>
      <c r="R437" s="25"/>
      <c r="S437" s="25">
        <f t="shared" si="147"/>
        <v>89359.999999980457</v>
      </c>
      <c r="T437" s="25">
        <f t="shared" si="148"/>
        <v>105999.99999997641</v>
      </c>
      <c r="U437" s="25">
        <f t="shared" si="157"/>
        <v>312699.99999993539</v>
      </c>
      <c r="V437" s="25">
        <f t="shared" si="158"/>
        <v>719.55130640961693</v>
      </c>
      <c r="W437" s="6">
        <f t="shared" si="159"/>
        <v>68.500000000002359</v>
      </c>
      <c r="X437" s="6">
        <f t="shared" si="160"/>
        <v>68.500000000002359</v>
      </c>
      <c r="Y437" s="4">
        <f t="shared" si="161"/>
        <v>-26949.99999999284</v>
      </c>
      <c r="Z437" s="4">
        <f t="shared" si="162"/>
        <v>205.11366188959283</v>
      </c>
      <c r="AA437" s="6">
        <f t="shared" si="163"/>
        <v>68.500000000002359</v>
      </c>
      <c r="AB437" s="6" t="str">
        <f t="shared" si="167"/>
        <v/>
      </c>
    </row>
    <row r="438" spans="2:28">
      <c r="B438" s="15">
        <v>417</v>
      </c>
      <c r="C438" s="71">
        <f t="shared" si="165"/>
        <v>68.400000000002365</v>
      </c>
      <c r="D438" s="25">
        <f t="shared" si="145"/>
        <v>-117439.99999997322</v>
      </c>
      <c r="E438" s="25">
        <f t="shared" si="149"/>
        <v>0</v>
      </c>
      <c r="F438" s="25"/>
      <c r="G438" s="25">
        <f t="shared" si="150"/>
        <v>0</v>
      </c>
      <c r="H438" s="25">
        <f t="shared" si="151"/>
        <v>-117439.99999997322</v>
      </c>
      <c r="I438" s="25">
        <f t="shared" si="166"/>
        <v>0</v>
      </c>
      <c r="J438" s="25">
        <f t="shared" si="146"/>
        <v>0</v>
      </c>
      <c r="K438" s="25">
        <f t="shared" si="144"/>
        <v>-48.968956377120563</v>
      </c>
      <c r="L438" s="6" t="str">
        <f t="shared" si="152"/>
        <v/>
      </c>
      <c r="M438" s="6" t="str">
        <f t="shared" si="153"/>
        <v/>
      </c>
      <c r="N438" s="71">
        <f t="shared" si="164"/>
        <v>68.400000000002365</v>
      </c>
      <c r="O438" s="25">
        <f t="shared" si="154"/>
        <v>90189.999999980413</v>
      </c>
      <c r="P438" s="25">
        <f t="shared" si="155"/>
        <v>-10599.999999997635</v>
      </c>
      <c r="Q438" s="25">
        <f t="shared" si="156"/>
        <v>-567099.99999978102</v>
      </c>
      <c r="R438" s="25"/>
      <c r="S438" s="25">
        <f t="shared" si="147"/>
        <v>90189.999999980413</v>
      </c>
      <c r="T438" s="25">
        <f t="shared" si="148"/>
        <v>106999.99999997635</v>
      </c>
      <c r="U438" s="25">
        <f t="shared" si="157"/>
        <v>315435.99999993539</v>
      </c>
      <c r="V438" s="25">
        <f t="shared" si="158"/>
        <v>722.70523323851444</v>
      </c>
      <c r="W438" s="6">
        <f t="shared" si="159"/>
        <v>68.400000000002365</v>
      </c>
      <c r="X438" s="6">
        <f t="shared" si="160"/>
        <v>68.400000000002365</v>
      </c>
      <c r="Y438" s="4">
        <f t="shared" si="161"/>
        <v>-27249.999999992811</v>
      </c>
      <c r="Z438" s="4">
        <f t="shared" si="162"/>
        <v>204.27130598860907</v>
      </c>
      <c r="AA438" s="6">
        <f t="shared" si="163"/>
        <v>68.400000000002365</v>
      </c>
      <c r="AB438" s="6" t="str">
        <f t="shared" si="167"/>
        <v/>
      </c>
    </row>
    <row r="439" spans="2:28">
      <c r="B439" s="15">
        <v>418</v>
      </c>
      <c r="C439" s="71">
        <f t="shared" si="165"/>
        <v>68.30000000000237</v>
      </c>
      <c r="D439" s="25">
        <f t="shared" si="145"/>
        <v>-118569.99999997317</v>
      </c>
      <c r="E439" s="25">
        <f t="shared" si="149"/>
        <v>0</v>
      </c>
      <c r="F439" s="25"/>
      <c r="G439" s="25">
        <f t="shared" si="150"/>
        <v>0</v>
      </c>
      <c r="H439" s="25">
        <f t="shared" si="151"/>
        <v>-118569.99999997317</v>
      </c>
      <c r="I439" s="25">
        <f t="shared" si="166"/>
        <v>0</v>
      </c>
      <c r="J439" s="25">
        <f t="shared" si="146"/>
        <v>0</v>
      </c>
      <c r="K439" s="25">
        <f t="shared" si="144"/>
        <v>-52.141830270826304</v>
      </c>
      <c r="L439" s="6" t="str">
        <f t="shared" si="152"/>
        <v/>
      </c>
      <c r="M439" s="6" t="str">
        <f t="shared" si="153"/>
        <v/>
      </c>
      <c r="N439" s="71">
        <f t="shared" si="164"/>
        <v>68.30000000000237</v>
      </c>
      <c r="O439" s="25">
        <f t="shared" si="154"/>
        <v>91019.999999980369</v>
      </c>
      <c r="P439" s="25">
        <f t="shared" si="155"/>
        <v>-10699.99999999763</v>
      </c>
      <c r="Q439" s="25">
        <f t="shared" si="156"/>
        <v>-577799.99999977869</v>
      </c>
      <c r="R439" s="25"/>
      <c r="S439" s="25">
        <f t="shared" si="147"/>
        <v>91019.999999980369</v>
      </c>
      <c r="T439" s="25">
        <f t="shared" si="148"/>
        <v>107999.99999997629</v>
      </c>
      <c r="U439" s="25">
        <f t="shared" si="157"/>
        <v>318167.99999993527</v>
      </c>
      <c r="V439" s="25">
        <f t="shared" si="158"/>
        <v>725.85916006741184</v>
      </c>
      <c r="W439" s="6">
        <f t="shared" si="159"/>
        <v>68.30000000000237</v>
      </c>
      <c r="X439" s="6">
        <f t="shared" si="160"/>
        <v>68.30000000000237</v>
      </c>
      <c r="Y439" s="4">
        <f t="shared" si="161"/>
        <v>-27549.999999992797</v>
      </c>
      <c r="Z439" s="4">
        <f t="shared" si="162"/>
        <v>203.42895008762522</v>
      </c>
      <c r="AA439" s="6">
        <f t="shared" si="163"/>
        <v>68.30000000000237</v>
      </c>
      <c r="AB439" s="6" t="str">
        <f t="shared" si="167"/>
        <v/>
      </c>
    </row>
    <row r="440" spans="2:28">
      <c r="B440" s="15">
        <v>419</v>
      </c>
      <c r="C440" s="71">
        <f t="shared" si="165"/>
        <v>68.200000000002376</v>
      </c>
      <c r="D440" s="25">
        <f t="shared" si="145"/>
        <v>-119699.99999997309</v>
      </c>
      <c r="E440" s="25">
        <f t="shared" si="149"/>
        <v>0</v>
      </c>
      <c r="F440" s="25"/>
      <c r="G440" s="25">
        <f t="shared" si="150"/>
        <v>0</v>
      </c>
      <c r="H440" s="25">
        <f t="shared" si="151"/>
        <v>-119699.99999997309</v>
      </c>
      <c r="I440" s="25">
        <f t="shared" si="166"/>
        <v>0</v>
      </c>
      <c r="J440" s="25">
        <f t="shared" si="146"/>
        <v>0</v>
      </c>
      <c r="K440" s="25">
        <f t="shared" si="144"/>
        <v>-55.314704164532024</v>
      </c>
      <c r="L440" s="6" t="str">
        <f t="shared" si="152"/>
        <v/>
      </c>
      <c r="M440" s="6" t="str">
        <f t="shared" si="153"/>
        <v/>
      </c>
      <c r="N440" s="71">
        <f t="shared" si="164"/>
        <v>68.200000000002376</v>
      </c>
      <c r="O440" s="25">
        <f t="shared" si="154"/>
        <v>91849.999999980311</v>
      </c>
      <c r="P440" s="25">
        <f t="shared" si="155"/>
        <v>-10799.999999997624</v>
      </c>
      <c r="Q440" s="25">
        <f t="shared" si="156"/>
        <v>-588599.99999977637</v>
      </c>
      <c r="R440" s="25"/>
      <c r="S440" s="25">
        <f t="shared" si="147"/>
        <v>91849.999999980311</v>
      </c>
      <c r="T440" s="25">
        <f t="shared" si="148"/>
        <v>108999.99999997624</v>
      </c>
      <c r="U440" s="25">
        <f t="shared" si="157"/>
        <v>320895.99999993521</v>
      </c>
      <c r="V440" s="25">
        <f t="shared" si="158"/>
        <v>729.01308689630923</v>
      </c>
      <c r="W440" s="6">
        <f t="shared" si="159"/>
        <v>68.200000000002376</v>
      </c>
      <c r="X440" s="6">
        <f t="shared" si="160"/>
        <v>68.200000000002376</v>
      </c>
      <c r="Y440" s="4">
        <f t="shared" si="161"/>
        <v>-27849.999999992782</v>
      </c>
      <c r="Z440" s="4">
        <f t="shared" si="162"/>
        <v>202.58659418664143</v>
      </c>
      <c r="AA440" s="6">
        <f t="shared" si="163"/>
        <v>68.200000000002376</v>
      </c>
      <c r="AB440" s="6" t="str">
        <f t="shared" si="167"/>
        <v/>
      </c>
    </row>
    <row r="441" spans="2:28">
      <c r="B441" s="15">
        <v>420</v>
      </c>
      <c r="C441" s="71">
        <f t="shared" si="165"/>
        <v>68.100000000002382</v>
      </c>
      <c r="D441" s="25">
        <f t="shared" si="145"/>
        <v>-120829.99999997304</v>
      </c>
      <c r="E441" s="25">
        <f t="shared" si="149"/>
        <v>0</v>
      </c>
      <c r="F441" s="25"/>
      <c r="G441" s="25">
        <f t="shared" si="150"/>
        <v>0</v>
      </c>
      <c r="H441" s="25">
        <f t="shared" si="151"/>
        <v>-120829.99999997304</v>
      </c>
      <c r="I441" s="25">
        <f t="shared" si="166"/>
        <v>0</v>
      </c>
      <c r="J441" s="25">
        <f t="shared" si="146"/>
        <v>0</v>
      </c>
      <c r="K441" s="25">
        <f t="shared" si="144"/>
        <v>-58.48757805823778</v>
      </c>
      <c r="L441" s="6" t="str">
        <f t="shared" si="152"/>
        <v/>
      </c>
      <c r="M441" s="6" t="str">
        <f t="shared" si="153"/>
        <v/>
      </c>
      <c r="N441" s="71">
        <f t="shared" si="164"/>
        <v>68.100000000002382</v>
      </c>
      <c r="O441" s="25">
        <f t="shared" si="154"/>
        <v>92679.999999980268</v>
      </c>
      <c r="P441" s="25">
        <f t="shared" si="155"/>
        <v>-10899.999999997619</v>
      </c>
      <c r="Q441" s="25">
        <f t="shared" si="156"/>
        <v>-599499.99999977404</v>
      </c>
      <c r="R441" s="25"/>
      <c r="S441" s="25">
        <f t="shared" si="147"/>
        <v>92679.999999980268</v>
      </c>
      <c r="T441" s="25">
        <f t="shared" si="148"/>
        <v>109999.99999997618</v>
      </c>
      <c r="U441" s="25">
        <f t="shared" si="157"/>
        <v>323619.99999993516</v>
      </c>
      <c r="V441" s="25">
        <f t="shared" si="158"/>
        <v>732.16701372520663</v>
      </c>
      <c r="W441" s="6">
        <f t="shared" si="159"/>
        <v>68.100000000002382</v>
      </c>
      <c r="X441" s="6">
        <f t="shared" si="160"/>
        <v>68.100000000002382</v>
      </c>
      <c r="Y441" s="4">
        <f t="shared" si="161"/>
        <v>-28149.999999992768</v>
      </c>
      <c r="Z441" s="4">
        <f t="shared" si="162"/>
        <v>201.74423828565756</v>
      </c>
      <c r="AA441" s="6">
        <f t="shared" si="163"/>
        <v>68.100000000002382</v>
      </c>
      <c r="AB441" s="6" t="str">
        <f t="shared" si="167"/>
        <v/>
      </c>
    </row>
    <row r="442" spans="2:28">
      <c r="B442" s="15">
        <v>421</v>
      </c>
      <c r="C442" s="71">
        <f t="shared" si="165"/>
        <v>68.000000000002387</v>
      </c>
      <c r="D442" s="25">
        <f t="shared" si="145"/>
        <v>-121959.99999997298</v>
      </c>
      <c r="E442" s="25">
        <f t="shared" si="149"/>
        <v>0</v>
      </c>
      <c r="F442" s="25"/>
      <c r="G442" s="25">
        <f t="shared" si="150"/>
        <v>0</v>
      </c>
      <c r="H442" s="25">
        <f t="shared" si="151"/>
        <v>-121959.99999997298</v>
      </c>
      <c r="I442" s="25">
        <f t="shared" si="166"/>
        <v>0</v>
      </c>
      <c r="J442" s="25">
        <f t="shared" si="146"/>
        <v>0</v>
      </c>
      <c r="K442" s="25">
        <f t="shared" si="144"/>
        <v>-61.660451951943529</v>
      </c>
      <c r="L442" s="6" t="str">
        <f t="shared" si="152"/>
        <v/>
      </c>
      <c r="M442" s="6" t="str">
        <f t="shared" si="153"/>
        <v/>
      </c>
      <c r="N442" s="71">
        <f t="shared" si="164"/>
        <v>68.000000000002387</v>
      </c>
      <c r="O442" s="25">
        <f t="shared" si="154"/>
        <v>93509.999999980224</v>
      </c>
      <c r="P442" s="25">
        <f t="shared" si="155"/>
        <v>-10999.999999997613</v>
      </c>
      <c r="Q442" s="25">
        <f t="shared" si="156"/>
        <v>-610499.99999977159</v>
      </c>
      <c r="R442" s="25"/>
      <c r="S442" s="25">
        <f t="shared" si="147"/>
        <v>93509.999999980224</v>
      </c>
      <c r="T442" s="25">
        <f t="shared" si="148"/>
        <v>110999.99999997612</v>
      </c>
      <c r="U442" s="25">
        <f t="shared" si="157"/>
        <v>326339.9999999351</v>
      </c>
      <c r="V442" s="25">
        <f t="shared" si="158"/>
        <v>735.32094055410391</v>
      </c>
      <c r="W442" s="6">
        <f t="shared" si="159"/>
        <v>68.000000000002387</v>
      </c>
      <c r="X442" s="6">
        <f t="shared" si="160"/>
        <v>68.000000000002387</v>
      </c>
      <c r="Y442" s="4">
        <f t="shared" si="161"/>
        <v>-28449.999999992753</v>
      </c>
      <c r="Z442" s="4">
        <f t="shared" si="162"/>
        <v>200.90188238467371</v>
      </c>
      <c r="AA442" s="6">
        <f t="shared" si="163"/>
        <v>68.000000000002387</v>
      </c>
      <c r="AB442" s="6" t="str">
        <f t="shared" si="167"/>
        <v/>
      </c>
    </row>
    <row r="443" spans="2:28">
      <c r="B443" s="15">
        <v>422</v>
      </c>
      <c r="C443" s="71">
        <f t="shared" si="165"/>
        <v>67.900000000002393</v>
      </c>
      <c r="D443" s="25">
        <f t="shared" si="145"/>
        <v>-123089.9999999729</v>
      </c>
      <c r="E443" s="25">
        <f t="shared" si="149"/>
        <v>0</v>
      </c>
      <c r="F443" s="25"/>
      <c r="G443" s="25">
        <f t="shared" si="150"/>
        <v>0</v>
      </c>
      <c r="H443" s="25">
        <f t="shared" si="151"/>
        <v>-123089.9999999729</v>
      </c>
      <c r="I443" s="25">
        <f t="shared" si="166"/>
        <v>0</v>
      </c>
      <c r="J443" s="25">
        <f t="shared" si="146"/>
        <v>0</v>
      </c>
      <c r="K443" s="25">
        <f t="shared" si="144"/>
        <v>-64.833325845649242</v>
      </c>
      <c r="L443" s="6" t="str">
        <f t="shared" si="152"/>
        <v/>
      </c>
      <c r="M443" s="6" t="str">
        <f t="shared" si="153"/>
        <v/>
      </c>
      <c r="N443" s="71">
        <f t="shared" si="164"/>
        <v>67.900000000002393</v>
      </c>
      <c r="O443" s="25">
        <f t="shared" si="154"/>
        <v>94339.99999998018</v>
      </c>
      <c r="P443" s="25">
        <f t="shared" si="155"/>
        <v>-11099.999999997606</v>
      </c>
      <c r="Q443" s="25">
        <f t="shared" si="156"/>
        <v>-621599.99999976915</v>
      </c>
      <c r="R443" s="25"/>
      <c r="S443" s="25">
        <f t="shared" si="147"/>
        <v>94339.99999998018</v>
      </c>
      <c r="T443" s="25">
        <f t="shared" si="148"/>
        <v>111999.99999997606</v>
      </c>
      <c r="U443" s="25">
        <f t="shared" si="157"/>
        <v>329055.99999993504</v>
      </c>
      <c r="V443" s="25">
        <f t="shared" si="158"/>
        <v>738.47486738300131</v>
      </c>
      <c r="W443" s="6">
        <f t="shared" si="159"/>
        <v>67.900000000002393</v>
      </c>
      <c r="X443" s="6">
        <f t="shared" si="160"/>
        <v>67.900000000002393</v>
      </c>
      <c r="Y443" s="4">
        <f t="shared" si="161"/>
        <v>-28749.999999992724</v>
      </c>
      <c r="Z443" s="4">
        <f t="shared" si="162"/>
        <v>200.05952648368998</v>
      </c>
      <c r="AA443" s="6">
        <f t="shared" si="163"/>
        <v>67.900000000002393</v>
      </c>
      <c r="AB443" s="6" t="str">
        <f t="shared" si="167"/>
        <v/>
      </c>
    </row>
    <row r="444" spans="2:28">
      <c r="B444" s="15">
        <v>423</v>
      </c>
      <c r="C444" s="71">
        <f t="shared" si="165"/>
        <v>67.800000000002399</v>
      </c>
      <c r="D444" s="25">
        <f t="shared" si="145"/>
        <v>-124219.99999997285</v>
      </c>
      <c r="E444" s="25">
        <f t="shared" si="149"/>
        <v>0</v>
      </c>
      <c r="F444" s="25"/>
      <c r="G444" s="25">
        <f t="shared" si="150"/>
        <v>0</v>
      </c>
      <c r="H444" s="25">
        <f t="shared" si="151"/>
        <v>-124219.99999997285</v>
      </c>
      <c r="I444" s="25">
        <f t="shared" si="166"/>
        <v>0</v>
      </c>
      <c r="J444" s="25">
        <f t="shared" si="146"/>
        <v>0</v>
      </c>
      <c r="K444" s="25">
        <f t="shared" si="144"/>
        <v>-68.006199739354997</v>
      </c>
      <c r="L444" s="6" t="str">
        <f t="shared" si="152"/>
        <v/>
      </c>
      <c r="M444" s="6" t="str">
        <f t="shared" si="153"/>
        <v/>
      </c>
      <c r="N444" s="71">
        <f t="shared" si="164"/>
        <v>67.800000000002399</v>
      </c>
      <c r="O444" s="25">
        <f t="shared" si="154"/>
        <v>95169.999999980122</v>
      </c>
      <c r="P444" s="25">
        <f t="shared" si="155"/>
        <v>-11199.999999997601</v>
      </c>
      <c r="Q444" s="25">
        <f t="shared" si="156"/>
        <v>-632799.9999997667</v>
      </c>
      <c r="R444" s="25"/>
      <c r="S444" s="25">
        <f t="shared" si="147"/>
        <v>95169.999999980122</v>
      </c>
      <c r="T444" s="25">
        <f t="shared" si="148"/>
        <v>112999.99999997602</v>
      </c>
      <c r="U444" s="25">
        <f t="shared" si="157"/>
        <v>331767.99999993498</v>
      </c>
      <c r="V444" s="25">
        <f t="shared" si="158"/>
        <v>741.62879421189871</v>
      </c>
      <c r="W444" s="6">
        <f t="shared" si="159"/>
        <v>67.800000000002399</v>
      </c>
      <c r="X444" s="6">
        <f t="shared" si="160"/>
        <v>67.800000000002399</v>
      </c>
      <c r="Y444" s="4">
        <f t="shared" si="161"/>
        <v>-29049.999999992724</v>
      </c>
      <c r="Z444" s="4">
        <f t="shared" si="162"/>
        <v>199.21717058270607</v>
      </c>
      <c r="AA444" s="6">
        <f t="shared" si="163"/>
        <v>67.800000000002399</v>
      </c>
      <c r="AB444" s="6" t="str">
        <f t="shared" si="167"/>
        <v/>
      </c>
    </row>
    <row r="445" spans="2:28">
      <c r="B445" s="15">
        <v>424</v>
      </c>
      <c r="C445" s="71">
        <f t="shared" si="165"/>
        <v>67.700000000002404</v>
      </c>
      <c r="D445" s="25">
        <f t="shared" si="145"/>
        <v>-125349.99999997277</v>
      </c>
      <c r="E445" s="25">
        <f t="shared" si="149"/>
        <v>0</v>
      </c>
      <c r="F445" s="25"/>
      <c r="G445" s="25">
        <f t="shared" si="150"/>
        <v>0</v>
      </c>
      <c r="H445" s="25">
        <f t="shared" si="151"/>
        <v>-125349.99999997277</v>
      </c>
      <c r="I445" s="25">
        <f t="shared" si="166"/>
        <v>0</v>
      </c>
      <c r="J445" s="25">
        <f t="shared" si="146"/>
        <v>0</v>
      </c>
      <c r="K445" s="25">
        <f t="shared" si="144"/>
        <v>-71.17907363306071</v>
      </c>
      <c r="L445" s="6" t="str">
        <f t="shared" si="152"/>
        <v/>
      </c>
      <c r="M445" s="6" t="str">
        <f t="shared" si="153"/>
        <v/>
      </c>
      <c r="N445" s="71">
        <f t="shared" si="164"/>
        <v>67.700000000002404</v>
      </c>
      <c r="O445" s="25">
        <f t="shared" si="154"/>
        <v>95999.999999980078</v>
      </c>
      <c r="P445" s="25">
        <f t="shared" si="155"/>
        <v>-11299.999999997595</v>
      </c>
      <c r="Q445" s="25">
        <f t="shared" si="156"/>
        <v>-644099.99999976426</v>
      </c>
      <c r="R445" s="25"/>
      <c r="S445" s="25">
        <f t="shared" si="147"/>
        <v>95999.999999980078</v>
      </c>
      <c r="T445" s="25">
        <f t="shared" si="148"/>
        <v>113999.99999997596</v>
      </c>
      <c r="U445" s="25">
        <f t="shared" si="157"/>
        <v>334475.99999993498</v>
      </c>
      <c r="V445" s="25">
        <f t="shared" si="158"/>
        <v>744.7827210407961</v>
      </c>
      <c r="W445" s="6">
        <f t="shared" si="159"/>
        <v>67.700000000002404</v>
      </c>
      <c r="X445" s="6">
        <f t="shared" si="160"/>
        <v>67.700000000002404</v>
      </c>
      <c r="Y445" s="4">
        <f t="shared" si="161"/>
        <v>-29349.999999992695</v>
      </c>
      <c r="Z445" s="4">
        <f t="shared" si="162"/>
        <v>198.37481468172228</v>
      </c>
      <c r="AA445" s="6">
        <f t="shared" si="163"/>
        <v>67.700000000002404</v>
      </c>
      <c r="AB445" s="6" t="str">
        <f t="shared" si="167"/>
        <v/>
      </c>
    </row>
    <row r="446" spans="2:28">
      <c r="B446" s="15">
        <v>425</v>
      </c>
      <c r="C446" s="71">
        <f t="shared" si="165"/>
        <v>67.60000000000241</v>
      </c>
      <c r="D446" s="25">
        <f t="shared" si="145"/>
        <v>-126479.99999997272</v>
      </c>
      <c r="E446" s="25">
        <f t="shared" si="149"/>
        <v>0</v>
      </c>
      <c r="F446" s="25"/>
      <c r="G446" s="25">
        <f t="shared" si="150"/>
        <v>0</v>
      </c>
      <c r="H446" s="25">
        <f t="shared" si="151"/>
        <v>-126479.99999997272</v>
      </c>
      <c r="I446" s="25">
        <f t="shared" si="166"/>
        <v>0</v>
      </c>
      <c r="J446" s="25">
        <f t="shared" si="146"/>
        <v>0</v>
      </c>
      <c r="K446" s="25">
        <f t="shared" si="144"/>
        <v>-74.351947526766466</v>
      </c>
      <c r="L446" s="6" t="str">
        <f t="shared" si="152"/>
        <v/>
      </c>
      <c r="M446" s="6" t="str">
        <f t="shared" si="153"/>
        <v/>
      </c>
      <c r="N446" s="71">
        <f t="shared" si="164"/>
        <v>67.60000000000241</v>
      </c>
      <c r="O446" s="25">
        <f t="shared" si="154"/>
        <v>96829.999999980035</v>
      </c>
      <c r="P446" s="25">
        <f t="shared" si="155"/>
        <v>-11399.99999999759</v>
      </c>
      <c r="Q446" s="25">
        <f t="shared" si="156"/>
        <v>-655499.99999976181</v>
      </c>
      <c r="R446" s="25"/>
      <c r="S446" s="25">
        <f t="shared" si="147"/>
        <v>96829.999999980035</v>
      </c>
      <c r="T446" s="25">
        <f t="shared" si="148"/>
        <v>114999.9999999759</v>
      </c>
      <c r="U446" s="25">
        <f t="shared" si="157"/>
        <v>337179.99999993487</v>
      </c>
      <c r="V446" s="25">
        <f t="shared" si="158"/>
        <v>747.9366478696935</v>
      </c>
      <c r="W446" s="6">
        <f t="shared" si="159"/>
        <v>67.60000000000241</v>
      </c>
      <c r="X446" s="6">
        <f t="shared" si="160"/>
        <v>67.60000000000241</v>
      </c>
      <c r="Y446" s="4">
        <f t="shared" si="161"/>
        <v>-29649.99999999268</v>
      </c>
      <c r="Z446" s="4">
        <f t="shared" si="162"/>
        <v>197.53245878073847</v>
      </c>
      <c r="AA446" s="6">
        <f t="shared" si="163"/>
        <v>67.60000000000241</v>
      </c>
      <c r="AB446" s="6" t="str">
        <f t="shared" si="167"/>
        <v/>
      </c>
    </row>
    <row r="447" spans="2:28">
      <c r="B447" s="15">
        <v>426</v>
      </c>
      <c r="C447" s="71">
        <f t="shared" si="165"/>
        <v>67.500000000002416</v>
      </c>
      <c r="D447" s="25">
        <f t="shared" si="145"/>
        <v>-127609.99999997266</v>
      </c>
      <c r="E447" s="25">
        <f t="shared" si="149"/>
        <v>0</v>
      </c>
      <c r="F447" s="25"/>
      <c r="G447" s="25">
        <f t="shared" si="150"/>
        <v>0</v>
      </c>
      <c r="H447" s="25">
        <f t="shared" si="151"/>
        <v>-127609.99999997266</v>
      </c>
      <c r="I447" s="25">
        <f t="shared" si="166"/>
        <v>0</v>
      </c>
      <c r="J447" s="25">
        <f t="shared" si="146"/>
        <v>0</v>
      </c>
      <c r="K447" s="25">
        <f t="shared" si="144"/>
        <v>-77.524821420472207</v>
      </c>
      <c r="L447" s="6" t="str">
        <f t="shared" si="152"/>
        <v/>
      </c>
      <c r="M447" s="6" t="str">
        <f t="shared" si="153"/>
        <v/>
      </c>
      <c r="N447" s="71">
        <f t="shared" si="164"/>
        <v>67.500000000002416</v>
      </c>
      <c r="O447" s="25">
        <f t="shared" si="154"/>
        <v>97659.999999979991</v>
      </c>
      <c r="P447" s="25">
        <f t="shared" si="155"/>
        <v>-11499.999999997584</v>
      </c>
      <c r="Q447" s="25">
        <f t="shared" si="156"/>
        <v>-666999.99999975937</v>
      </c>
      <c r="R447" s="25"/>
      <c r="S447" s="25">
        <f t="shared" si="147"/>
        <v>97659.999999979991</v>
      </c>
      <c r="T447" s="25">
        <f t="shared" si="148"/>
        <v>115999.99999997584</v>
      </c>
      <c r="U447" s="25">
        <f t="shared" si="157"/>
        <v>339879.99999993481</v>
      </c>
      <c r="V447" s="25">
        <f t="shared" si="158"/>
        <v>751.0905746985909</v>
      </c>
      <c r="W447" s="6">
        <f t="shared" si="159"/>
        <v>67.500000000002416</v>
      </c>
      <c r="X447" s="6">
        <f t="shared" si="160"/>
        <v>67.500000000002416</v>
      </c>
      <c r="Y447" s="4">
        <f t="shared" si="161"/>
        <v>-29949.999999992666</v>
      </c>
      <c r="Z447" s="4">
        <f t="shared" si="162"/>
        <v>196.69010287975465</v>
      </c>
      <c r="AA447" s="6">
        <f t="shared" si="163"/>
        <v>67.500000000002416</v>
      </c>
      <c r="AB447" s="6" t="str">
        <f t="shared" si="167"/>
        <v/>
      </c>
    </row>
    <row r="448" spans="2:28">
      <c r="B448" s="15">
        <v>427</v>
      </c>
      <c r="C448" s="71">
        <f t="shared" si="165"/>
        <v>67.400000000002422</v>
      </c>
      <c r="D448" s="25">
        <f t="shared" si="145"/>
        <v>-128739.99999997258</v>
      </c>
      <c r="E448" s="25">
        <f t="shared" si="149"/>
        <v>0</v>
      </c>
      <c r="F448" s="25"/>
      <c r="G448" s="25">
        <f t="shared" si="150"/>
        <v>0</v>
      </c>
      <c r="H448" s="25">
        <f t="shared" si="151"/>
        <v>-128739.99999997258</v>
      </c>
      <c r="I448" s="25">
        <f t="shared" si="166"/>
        <v>0</v>
      </c>
      <c r="J448" s="25">
        <f t="shared" si="146"/>
        <v>0</v>
      </c>
      <c r="K448" s="25">
        <f t="shared" si="144"/>
        <v>-80.697695314177935</v>
      </c>
      <c r="L448" s="6" t="str">
        <f t="shared" si="152"/>
        <v/>
      </c>
      <c r="M448" s="6" t="str">
        <f t="shared" si="153"/>
        <v/>
      </c>
      <c r="N448" s="71">
        <f t="shared" si="164"/>
        <v>67.400000000002422</v>
      </c>
      <c r="O448" s="25">
        <f t="shared" si="154"/>
        <v>98489.999999979933</v>
      </c>
      <c r="P448" s="25">
        <f t="shared" si="155"/>
        <v>-11599.999999997579</v>
      </c>
      <c r="Q448" s="25">
        <f t="shared" si="156"/>
        <v>-678599.99999975692</v>
      </c>
      <c r="R448" s="25"/>
      <c r="S448" s="25">
        <f t="shared" si="147"/>
        <v>98489.999999979933</v>
      </c>
      <c r="T448" s="25">
        <f t="shared" si="148"/>
        <v>116999.99999997579</v>
      </c>
      <c r="U448" s="25">
        <f t="shared" si="157"/>
        <v>342575.99999993475</v>
      </c>
      <c r="V448" s="25">
        <f t="shared" si="158"/>
        <v>754.2445015274883</v>
      </c>
      <c r="W448" s="6">
        <f t="shared" si="159"/>
        <v>67.400000000002422</v>
      </c>
      <c r="X448" s="6">
        <f t="shared" si="160"/>
        <v>67.400000000002422</v>
      </c>
      <c r="Y448" s="4">
        <f t="shared" si="161"/>
        <v>-30249.999999992651</v>
      </c>
      <c r="Z448" s="4">
        <f t="shared" si="162"/>
        <v>195.8477469787708</v>
      </c>
      <c r="AA448" s="6">
        <f t="shared" si="163"/>
        <v>67.400000000002422</v>
      </c>
      <c r="AB448" s="6" t="str">
        <f t="shared" si="167"/>
        <v/>
      </c>
    </row>
    <row r="449" spans="2:28">
      <c r="B449" s="15">
        <v>428</v>
      </c>
      <c r="C449" s="71">
        <f t="shared" si="165"/>
        <v>67.300000000002427</v>
      </c>
      <c r="D449" s="25">
        <f t="shared" si="145"/>
        <v>-129869.99999997253</v>
      </c>
      <c r="E449" s="25">
        <f t="shared" si="149"/>
        <v>0</v>
      </c>
      <c r="F449" s="25"/>
      <c r="G449" s="25">
        <f t="shared" si="150"/>
        <v>0</v>
      </c>
      <c r="H449" s="25">
        <f t="shared" si="151"/>
        <v>-129869.99999997253</v>
      </c>
      <c r="I449" s="25">
        <f t="shared" si="166"/>
        <v>0</v>
      </c>
      <c r="J449" s="25">
        <f t="shared" si="146"/>
        <v>0</v>
      </c>
      <c r="K449" s="25">
        <f t="shared" si="144"/>
        <v>-83.870569207883676</v>
      </c>
      <c r="L449" s="6" t="str">
        <f t="shared" si="152"/>
        <v/>
      </c>
      <c r="M449" s="6" t="str">
        <f t="shared" si="153"/>
        <v/>
      </c>
      <c r="N449" s="71">
        <f t="shared" si="164"/>
        <v>67.300000000002427</v>
      </c>
      <c r="O449" s="25">
        <f t="shared" si="154"/>
        <v>99319.999999979889</v>
      </c>
      <c r="P449" s="25">
        <f t="shared" si="155"/>
        <v>-11699.999999997573</v>
      </c>
      <c r="Q449" s="25">
        <f t="shared" si="156"/>
        <v>-690299.99999975448</v>
      </c>
      <c r="R449" s="25"/>
      <c r="S449" s="25">
        <f t="shared" si="147"/>
        <v>99319.999999979889</v>
      </c>
      <c r="T449" s="25">
        <f t="shared" si="148"/>
        <v>117999.99999997573</v>
      </c>
      <c r="U449" s="25">
        <f t="shared" si="157"/>
        <v>345267.99999993475</v>
      </c>
      <c r="V449" s="25">
        <f t="shared" si="158"/>
        <v>757.39842835638569</v>
      </c>
      <c r="W449" s="6">
        <f t="shared" si="159"/>
        <v>67.300000000002427</v>
      </c>
      <c r="X449" s="6">
        <f t="shared" si="160"/>
        <v>67.300000000002427</v>
      </c>
      <c r="Y449" s="4">
        <f t="shared" si="161"/>
        <v>-30549.999999992637</v>
      </c>
      <c r="Z449" s="4">
        <f t="shared" si="162"/>
        <v>195.00539107778695</v>
      </c>
      <c r="AA449" s="6">
        <f t="shared" si="163"/>
        <v>67.300000000002427</v>
      </c>
      <c r="AB449" s="6" t="str">
        <f t="shared" si="167"/>
        <v/>
      </c>
    </row>
    <row r="450" spans="2:28">
      <c r="B450" s="15">
        <v>429</v>
      </c>
      <c r="C450" s="71">
        <f t="shared" si="165"/>
        <v>67.200000000002433</v>
      </c>
      <c r="D450" s="25">
        <f t="shared" si="145"/>
        <v>-130999.99999997245</v>
      </c>
      <c r="E450" s="25">
        <f t="shared" si="149"/>
        <v>0</v>
      </c>
      <c r="F450" s="25"/>
      <c r="G450" s="25">
        <f t="shared" si="150"/>
        <v>0</v>
      </c>
      <c r="H450" s="25">
        <f t="shared" si="151"/>
        <v>-130999.99999997245</v>
      </c>
      <c r="I450" s="25">
        <f t="shared" si="166"/>
        <v>0</v>
      </c>
      <c r="J450" s="25">
        <f t="shared" si="146"/>
        <v>0</v>
      </c>
      <c r="K450" s="25">
        <f t="shared" si="144"/>
        <v>-87.043443101589389</v>
      </c>
      <c r="L450" s="6" t="str">
        <f t="shared" si="152"/>
        <v/>
      </c>
      <c r="M450" s="6" t="str">
        <f t="shared" si="153"/>
        <v/>
      </c>
      <c r="N450" s="71">
        <f t="shared" si="164"/>
        <v>67.200000000002433</v>
      </c>
      <c r="O450" s="25">
        <f t="shared" si="154"/>
        <v>100149.99999997985</v>
      </c>
      <c r="P450" s="25">
        <f t="shared" si="155"/>
        <v>-11799.999999997566</v>
      </c>
      <c r="Q450" s="25">
        <f t="shared" si="156"/>
        <v>-702099.99999975204</v>
      </c>
      <c r="R450" s="25"/>
      <c r="S450" s="25">
        <f t="shared" si="147"/>
        <v>100149.99999997985</v>
      </c>
      <c r="T450" s="25">
        <f t="shared" si="148"/>
        <v>118999.99999997567</v>
      </c>
      <c r="U450" s="25">
        <f t="shared" si="157"/>
        <v>347955.99999993463</v>
      </c>
      <c r="V450" s="25">
        <f t="shared" si="158"/>
        <v>760.5523551852832</v>
      </c>
      <c r="W450" s="6">
        <f t="shared" si="159"/>
        <v>67.200000000002433</v>
      </c>
      <c r="X450" s="6">
        <f t="shared" si="160"/>
        <v>67.200000000002433</v>
      </c>
      <c r="Y450" s="4">
        <f t="shared" si="161"/>
        <v>-30849.999999992608</v>
      </c>
      <c r="Z450" s="4">
        <f t="shared" si="162"/>
        <v>194.16303517680319</v>
      </c>
      <c r="AA450" s="6">
        <f t="shared" si="163"/>
        <v>67.200000000002433</v>
      </c>
      <c r="AB450" s="6" t="str">
        <f t="shared" si="167"/>
        <v/>
      </c>
    </row>
    <row r="451" spans="2:28">
      <c r="B451" s="15">
        <v>430</v>
      </c>
      <c r="C451" s="71">
        <f t="shared" si="165"/>
        <v>67.100000000002439</v>
      </c>
      <c r="D451" s="25">
        <f t="shared" si="145"/>
        <v>-132129.99999997238</v>
      </c>
      <c r="E451" s="25">
        <f t="shared" si="149"/>
        <v>0</v>
      </c>
      <c r="F451" s="25"/>
      <c r="G451" s="25">
        <f t="shared" si="150"/>
        <v>0</v>
      </c>
      <c r="H451" s="25">
        <f t="shared" si="151"/>
        <v>-132129.99999997238</v>
      </c>
      <c r="I451" s="25">
        <f t="shared" si="166"/>
        <v>0</v>
      </c>
      <c r="J451" s="25">
        <f t="shared" si="146"/>
        <v>0</v>
      </c>
      <c r="K451" s="25">
        <f t="shared" si="144"/>
        <v>-90.216316995295102</v>
      </c>
      <c r="L451" s="6" t="str">
        <f t="shared" si="152"/>
        <v/>
      </c>
      <c r="M451" s="6" t="str">
        <f t="shared" si="153"/>
        <v/>
      </c>
      <c r="N451" s="71">
        <f t="shared" si="164"/>
        <v>67.100000000002439</v>
      </c>
      <c r="O451" s="25">
        <f t="shared" si="154"/>
        <v>100979.9999999798</v>
      </c>
      <c r="P451" s="25">
        <f t="shared" si="155"/>
        <v>-11899.999999997561</v>
      </c>
      <c r="Q451" s="25">
        <f t="shared" si="156"/>
        <v>-713999.99999974959</v>
      </c>
      <c r="R451" s="25"/>
      <c r="S451" s="25">
        <f t="shared" si="147"/>
        <v>100979.9999999798</v>
      </c>
      <c r="T451" s="25">
        <f t="shared" si="148"/>
        <v>119999.99999997561</v>
      </c>
      <c r="U451" s="25">
        <f t="shared" si="157"/>
        <v>350639.99999993457</v>
      </c>
      <c r="V451" s="25">
        <f t="shared" si="158"/>
        <v>763.70628201418049</v>
      </c>
      <c r="W451" s="6">
        <f t="shared" si="159"/>
        <v>67.100000000002439</v>
      </c>
      <c r="X451" s="6">
        <f t="shared" si="160"/>
        <v>67.100000000002439</v>
      </c>
      <c r="Y451" s="4">
        <f t="shared" si="161"/>
        <v>-31149.999999992579</v>
      </c>
      <c r="Z451" s="4">
        <f t="shared" si="162"/>
        <v>193.32067927581937</v>
      </c>
      <c r="AA451" s="6">
        <f t="shared" si="163"/>
        <v>67.100000000002439</v>
      </c>
      <c r="AB451" s="6" t="str">
        <f t="shared" si="167"/>
        <v/>
      </c>
    </row>
    <row r="452" spans="2:28">
      <c r="B452" s="15">
        <v>431</v>
      </c>
      <c r="C452" s="71">
        <f t="shared" si="165"/>
        <v>67.000000000002444</v>
      </c>
      <c r="D452" s="25">
        <f t="shared" si="145"/>
        <v>-133259.99999997232</v>
      </c>
      <c r="E452" s="25">
        <f t="shared" si="149"/>
        <v>0</v>
      </c>
      <c r="F452" s="25"/>
      <c r="G452" s="25">
        <f t="shared" si="150"/>
        <v>0</v>
      </c>
      <c r="H452" s="25">
        <f t="shared" si="151"/>
        <v>-133259.99999997232</v>
      </c>
      <c r="I452" s="25">
        <f t="shared" si="166"/>
        <v>0</v>
      </c>
      <c r="J452" s="25">
        <f t="shared" si="146"/>
        <v>0</v>
      </c>
      <c r="K452" s="25">
        <f t="shared" si="144"/>
        <v>-93.389190889000858</v>
      </c>
      <c r="L452" s="6" t="str">
        <f t="shared" si="152"/>
        <v/>
      </c>
      <c r="M452" s="6" t="str">
        <f t="shared" si="153"/>
        <v/>
      </c>
      <c r="N452" s="71">
        <f t="shared" si="164"/>
        <v>67.000000000002444</v>
      </c>
      <c r="O452" s="25">
        <f t="shared" si="154"/>
        <v>101809.99999997974</v>
      </c>
      <c r="P452" s="25">
        <f t="shared" si="155"/>
        <v>-11999.999999997555</v>
      </c>
      <c r="Q452" s="25">
        <f t="shared" si="156"/>
        <v>-725999.99999974715</v>
      </c>
      <c r="R452" s="25"/>
      <c r="S452" s="25">
        <f t="shared" si="147"/>
        <v>101809.99999997974</v>
      </c>
      <c r="T452" s="25">
        <f t="shared" si="148"/>
        <v>120999.99999997555</v>
      </c>
      <c r="U452" s="25">
        <f t="shared" si="157"/>
        <v>353319.99999993452</v>
      </c>
      <c r="V452" s="25">
        <f t="shared" si="158"/>
        <v>766.86020884307777</v>
      </c>
      <c r="W452" s="6">
        <f t="shared" si="159"/>
        <v>67.000000000002444</v>
      </c>
      <c r="X452" s="6">
        <f t="shared" si="160"/>
        <v>67.000000000002444</v>
      </c>
      <c r="Y452" s="4">
        <f t="shared" si="161"/>
        <v>-31449.999999992579</v>
      </c>
      <c r="Z452" s="4">
        <f t="shared" si="162"/>
        <v>192.4783233748355</v>
      </c>
      <c r="AA452" s="6">
        <f t="shared" si="163"/>
        <v>67.000000000002444</v>
      </c>
      <c r="AB452" s="6" t="str">
        <f t="shared" si="167"/>
        <v/>
      </c>
    </row>
    <row r="453" spans="2:28">
      <c r="B453" s="15">
        <v>432</v>
      </c>
      <c r="C453" s="71">
        <f t="shared" si="165"/>
        <v>66.90000000000245</v>
      </c>
      <c r="D453" s="25">
        <f t="shared" si="145"/>
        <v>-134389.99999997226</v>
      </c>
      <c r="E453" s="25">
        <f t="shared" si="149"/>
        <v>0</v>
      </c>
      <c r="F453" s="25"/>
      <c r="G453" s="25">
        <f t="shared" si="150"/>
        <v>0</v>
      </c>
      <c r="H453" s="25">
        <f t="shared" si="151"/>
        <v>-134389.99999997226</v>
      </c>
      <c r="I453" s="25">
        <f t="shared" si="166"/>
        <v>0</v>
      </c>
      <c r="J453" s="25">
        <f t="shared" si="146"/>
        <v>0</v>
      </c>
      <c r="K453" s="25">
        <f t="shared" si="144"/>
        <v>-96.562064782706614</v>
      </c>
      <c r="L453" s="6" t="str">
        <f t="shared" si="152"/>
        <v/>
      </c>
      <c r="M453" s="6" t="str">
        <f t="shared" si="153"/>
        <v/>
      </c>
      <c r="N453" s="71">
        <f t="shared" si="164"/>
        <v>66.90000000000245</v>
      </c>
      <c r="O453" s="25">
        <f t="shared" si="154"/>
        <v>102639.9999999797</v>
      </c>
      <c r="P453" s="25">
        <f t="shared" si="155"/>
        <v>-12099.99999999755</v>
      </c>
      <c r="Q453" s="25">
        <f t="shared" si="156"/>
        <v>-738099.9999997447</v>
      </c>
      <c r="R453" s="25"/>
      <c r="S453" s="25">
        <f t="shared" si="147"/>
        <v>102639.9999999797</v>
      </c>
      <c r="T453" s="25">
        <f t="shared" si="148"/>
        <v>121999.99999997549</v>
      </c>
      <c r="U453" s="25">
        <f t="shared" si="157"/>
        <v>355995.99999993446</v>
      </c>
      <c r="V453" s="25">
        <f t="shared" si="158"/>
        <v>770.01413567197517</v>
      </c>
      <c r="W453" s="6">
        <f t="shared" si="159"/>
        <v>66.90000000000245</v>
      </c>
      <c r="X453" s="6">
        <f t="shared" si="160"/>
        <v>66.90000000000245</v>
      </c>
      <c r="Y453" s="4">
        <f t="shared" si="161"/>
        <v>-31749.999999992564</v>
      </c>
      <c r="Z453" s="4">
        <f t="shared" si="162"/>
        <v>191.63596747385168</v>
      </c>
      <c r="AA453" s="6">
        <f t="shared" si="163"/>
        <v>66.90000000000245</v>
      </c>
      <c r="AB453" s="6" t="str">
        <f t="shared" si="167"/>
        <v/>
      </c>
    </row>
    <row r="454" spans="2:28">
      <c r="B454" s="15">
        <v>433</v>
      </c>
      <c r="C454" s="71">
        <f t="shared" si="165"/>
        <v>66.800000000002456</v>
      </c>
      <c r="D454" s="25">
        <f t="shared" si="145"/>
        <v>-135519.99999997221</v>
      </c>
      <c r="E454" s="25">
        <f t="shared" si="149"/>
        <v>0</v>
      </c>
      <c r="F454" s="25"/>
      <c r="G454" s="25">
        <f t="shared" si="150"/>
        <v>0</v>
      </c>
      <c r="H454" s="25">
        <f t="shared" si="151"/>
        <v>-135519.99999997221</v>
      </c>
      <c r="I454" s="25">
        <f t="shared" si="166"/>
        <v>0</v>
      </c>
      <c r="J454" s="25">
        <f t="shared" si="146"/>
        <v>0</v>
      </c>
      <c r="K454" s="25">
        <f t="shared" si="144"/>
        <v>-99.734938676412369</v>
      </c>
      <c r="L454" s="6" t="str">
        <f t="shared" si="152"/>
        <v/>
      </c>
      <c r="M454" s="6" t="str">
        <f t="shared" si="153"/>
        <v/>
      </c>
      <c r="N454" s="71">
        <f t="shared" si="164"/>
        <v>66.800000000002456</v>
      </c>
      <c r="O454" s="25">
        <f t="shared" si="154"/>
        <v>103469.99999997966</v>
      </c>
      <c r="P454" s="25">
        <f t="shared" si="155"/>
        <v>-12199.999999997544</v>
      </c>
      <c r="Q454" s="25">
        <f t="shared" si="156"/>
        <v>-750299.99999974226</v>
      </c>
      <c r="R454" s="25"/>
      <c r="S454" s="25">
        <f t="shared" si="147"/>
        <v>103469.99999997966</v>
      </c>
      <c r="T454" s="25">
        <f t="shared" si="148"/>
        <v>122999.99999997544</v>
      </c>
      <c r="U454" s="25">
        <f t="shared" si="157"/>
        <v>358667.99999993446</v>
      </c>
      <c r="V454" s="25">
        <f t="shared" si="158"/>
        <v>773.16806250087268</v>
      </c>
      <c r="W454" s="6">
        <f t="shared" si="159"/>
        <v>66.800000000002456</v>
      </c>
      <c r="X454" s="6">
        <f t="shared" si="160"/>
        <v>66.800000000002456</v>
      </c>
      <c r="Y454" s="4">
        <f t="shared" si="161"/>
        <v>-32049.999999992549</v>
      </c>
      <c r="Z454" s="4">
        <f t="shared" si="162"/>
        <v>190.79361157286786</v>
      </c>
      <c r="AA454" s="6">
        <f t="shared" si="163"/>
        <v>66.800000000002456</v>
      </c>
      <c r="AB454" s="6" t="str">
        <f t="shared" si="167"/>
        <v/>
      </c>
    </row>
    <row r="455" spans="2:28">
      <c r="B455" s="15">
        <v>434</v>
      </c>
      <c r="C455" s="71">
        <f t="shared" si="165"/>
        <v>66.700000000002461</v>
      </c>
      <c r="D455" s="25">
        <f t="shared" si="145"/>
        <v>-136649.99999997215</v>
      </c>
      <c r="E455" s="25">
        <f t="shared" si="149"/>
        <v>0</v>
      </c>
      <c r="F455" s="25"/>
      <c r="G455" s="25">
        <f t="shared" si="150"/>
        <v>0</v>
      </c>
      <c r="H455" s="25">
        <f t="shared" si="151"/>
        <v>-136649.99999997215</v>
      </c>
      <c r="I455" s="25">
        <f t="shared" si="166"/>
        <v>0</v>
      </c>
      <c r="J455" s="25">
        <f t="shared" si="146"/>
        <v>0</v>
      </c>
      <c r="K455" s="25">
        <f t="shared" si="144"/>
        <v>-102.90781257011812</v>
      </c>
      <c r="L455" s="6" t="str">
        <f t="shared" si="152"/>
        <v/>
      </c>
      <c r="M455" s="6" t="str">
        <f t="shared" si="153"/>
        <v/>
      </c>
      <c r="N455" s="71">
        <f t="shared" si="164"/>
        <v>66.700000000002461</v>
      </c>
      <c r="O455" s="25">
        <f t="shared" si="154"/>
        <v>104299.99999997961</v>
      </c>
      <c r="P455" s="25">
        <f t="shared" si="155"/>
        <v>-12299.999999997539</v>
      </c>
      <c r="Q455" s="25">
        <f t="shared" si="156"/>
        <v>-762599.99999973981</v>
      </c>
      <c r="R455" s="25"/>
      <c r="S455" s="25">
        <f t="shared" si="147"/>
        <v>104299.99999997961</v>
      </c>
      <c r="T455" s="25">
        <f t="shared" si="148"/>
        <v>123999.99999997539</v>
      </c>
      <c r="U455" s="25">
        <f t="shared" si="157"/>
        <v>361335.99999993446</v>
      </c>
      <c r="V455" s="25">
        <f t="shared" si="158"/>
        <v>776.32198932977008</v>
      </c>
      <c r="W455" s="6">
        <f t="shared" si="159"/>
        <v>66.700000000002461</v>
      </c>
      <c r="X455" s="6">
        <f t="shared" si="160"/>
        <v>66.700000000002461</v>
      </c>
      <c r="Y455" s="4">
        <f t="shared" si="161"/>
        <v>-32349.999999992535</v>
      </c>
      <c r="Z455" s="4">
        <f t="shared" si="162"/>
        <v>189.95125567188401</v>
      </c>
      <c r="AA455" s="6">
        <f t="shared" si="163"/>
        <v>66.700000000002461</v>
      </c>
      <c r="AB455" s="6" t="str">
        <f t="shared" si="167"/>
        <v/>
      </c>
    </row>
    <row r="456" spans="2:28">
      <c r="B456" s="15">
        <v>435</v>
      </c>
      <c r="C456" s="71">
        <f t="shared" si="165"/>
        <v>66.600000000002467</v>
      </c>
      <c r="D456" s="25">
        <f t="shared" si="145"/>
        <v>-137779.99999997206</v>
      </c>
      <c r="E456" s="25">
        <f t="shared" si="149"/>
        <v>0</v>
      </c>
      <c r="F456" s="25"/>
      <c r="G456" s="25">
        <f t="shared" si="150"/>
        <v>0</v>
      </c>
      <c r="H456" s="25">
        <f t="shared" si="151"/>
        <v>-137779.99999997206</v>
      </c>
      <c r="I456" s="25">
        <f t="shared" si="166"/>
        <v>0</v>
      </c>
      <c r="J456" s="25">
        <f t="shared" si="146"/>
        <v>0</v>
      </c>
      <c r="K456" s="25">
        <f t="shared" si="144"/>
        <v>-106.08068646382378</v>
      </c>
      <c r="L456" s="6" t="str">
        <f t="shared" si="152"/>
        <v/>
      </c>
      <c r="M456" s="6" t="str">
        <f t="shared" si="153"/>
        <v/>
      </c>
      <c r="N456" s="71">
        <f t="shared" si="164"/>
        <v>66.600000000002467</v>
      </c>
      <c r="O456" s="25">
        <f t="shared" si="154"/>
        <v>105129.99999997955</v>
      </c>
      <c r="P456" s="25">
        <f t="shared" si="155"/>
        <v>-12399.999999997533</v>
      </c>
      <c r="Q456" s="25">
        <f t="shared" si="156"/>
        <v>-774999.99999973737</v>
      </c>
      <c r="R456" s="25"/>
      <c r="S456" s="25">
        <f t="shared" si="147"/>
        <v>105129.99999997955</v>
      </c>
      <c r="T456" s="25">
        <f t="shared" si="148"/>
        <v>124999.99999997533</v>
      </c>
      <c r="U456" s="25">
        <f t="shared" si="157"/>
        <v>363999.99999993434</v>
      </c>
      <c r="V456" s="25">
        <f t="shared" si="158"/>
        <v>779.47591615866747</v>
      </c>
      <c r="W456" s="6">
        <f t="shared" si="159"/>
        <v>66.600000000002467</v>
      </c>
      <c r="X456" s="6">
        <f t="shared" si="160"/>
        <v>66.600000000002467</v>
      </c>
      <c r="Y456" s="4">
        <f t="shared" si="161"/>
        <v>-32649.999999992506</v>
      </c>
      <c r="Z456" s="4">
        <f t="shared" si="162"/>
        <v>189.10889977090025</v>
      </c>
      <c r="AA456" s="6">
        <f t="shared" si="163"/>
        <v>66.600000000002467</v>
      </c>
      <c r="AB456" s="6" t="str">
        <f t="shared" si="167"/>
        <v/>
      </c>
    </row>
    <row r="457" spans="2:28">
      <c r="B457" s="15">
        <v>436</v>
      </c>
      <c r="C457" s="71">
        <f t="shared" si="165"/>
        <v>66.500000000002473</v>
      </c>
      <c r="D457" s="25">
        <f t="shared" si="145"/>
        <v>-138909.999999972</v>
      </c>
      <c r="E457" s="25">
        <f t="shared" si="149"/>
        <v>0</v>
      </c>
      <c r="F457" s="25"/>
      <c r="G457" s="25">
        <f t="shared" si="150"/>
        <v>0</v>
      </c>
      <c r="H457" s="25">
        <f t="shared" si="151"/>
        <v>-138909.999999972</v>
      </c>
      <c r="I457" s="25">
        <f t="shared" si="166"/>
        <v>0</v>
      </c>
      <c r="J457" s="25">
        <f t="shared" si="146"/>
        <v>0</v>
      </c>
      <c r="K457" s="25">
        <f t="shared" si="144"/>
        <v>-109.25356035752954</v>
      </c>
      <c r="L457" s="6" t="str">
        <f t="shared" si="152"/>
        <v/>
      </c>
      <c r="M457" s="6" t="str">
        <f t="shared" si="153"/>
        <v/>
      </c>
      <c r="N457" s="71">
        <f t="shared" si="164"/>
        <v>66.500000000002473</v>
      </c>
      <c r="O457" s="25">
        <f t="shared" si="154"/>
        <v>105959.99999997951</v>
      </c>
      <c r="P457" s="25">
        <f t="shared" si="155"/>
        <v>-12499.999999997528</v>
      </c>
      <c r="Q457" s="25">
        <f t="shared" si="156"/>
        <v>-787499.99999973492</v>
      </c>
      <c r="R457" s="25"/>
      <c r="S457" s="25">
        <f t="shared" si="147"/>
        <v>105959.99999997951</v>
      </c>
      <c r="T457" s="25">
        <f t="shared" si="148"/>
        <v>125999.99999997528</v>
      </c>
      <c r="U457" s="25">
        <f t="shared" si="157"/>
        <v>366659.99999993428</v>
      </c>
      <c r="V457" s="25">
        <f t="shared" si="158"/>
        <v>782.62984298756476</v>
      </c>
      <c r="W457" s="6">
        <f t="shared" si="159"/>
        <v>66.500000000002473</v>
      </c>
      <c r="X457" s="6">
        <f t="shared" si="160"/>
        <v>66.500000000002473</v>
      </c>
      <c r="Y457" s="4">
        <f t="shared" si="161"/>
        <v>-32949.999999992491</v>
      </c>
      <c r="Z457" s="4">
        <f t="shared" si="162"/>
        <v>188.2665438699164</v>
      </c>
      <c r="AA457" s="6">
        <f t="shared" si="163"/>
        <v>66.500000000002473</v>
      </c>
      <c r="AB457" s="6" t="str">
        <f t="shared" si="167"/>
        <v/>
      </c>
    </row>
    <row r="458" spans="2:28">
      <c r="B458" s="15">
        <v>437</v>
      </c>
      <c r="C458" s="71">
        <f t="shared" si="165"/>
        <v>66.400000000002478</v>
      </c>
      <c r="D458" s="25">
        <f t="shared" si="145"/>
        <v>-140039.99999997194</v>
      </c>
      <c r="E458" s="25">
        <f t="shared" si="149"/>
        <v>0</v>
      </c>
      <c r="F458" s="25"/>
      <c r="G458" s="25">
        <f t="shared" si="150"/>
        <v>0</v>
      </c>
      <c r="H458" s="25">
        <f t="shared" si="151"/>
        <v>-140039.99999997194</v>
      </c>
      <c r="I458" s="25">
        <f t="shared" si="166"/>
        <v>0</v>
      </c>
      <c r="J458" s="25">
        <f t="shared" si="146"/>
        <v>0</v>
      </c>
      <c r="K458" s="25">
        <f t="shared" si="144"/>
        <v>-112.42643425123529</v>
      </c>
      <c r="L458" s="6" t="str">
        <f t="shared" si="152"/>
        <v/>
      </c>
      <c r="M458" s="6" t="str">
        <f t="shared" si="153"/>
        <v/>
      </c>
      <c r="N458" s="71">
        <f t="shared" si="164"/>
        <v>66.400000000002478</v>
      </c>
      <c r="O458" s="25">
        <f t="shared" si="154"/>
        <v>106789.99999997947</v>
      </c>
      <c r="P458" s="25">
        <f t="shared" si="155"/>
        <v>-12599.999999997523</v>
      </c>
      <c r="Q458" s="25">
        <f t="shared" si="156"/>
        <v>-800099.99999973248</v>
      </c>
      <c r="R458" s="25"/>
      <c r="S458" s="25">
        <f t="shared" si="147"/>
        <v>106789.99999997947</v>
      </c>
      <c r="T458" s="25">
        <f t="shared" si="148"/>
        <v>126999.99999997522</v>
      </c>
      <c r="U458" s="25">
        <f t="shared" si="157"/>
        <v>369315.99999993423</v>
      </c>
      <c r="V458" s="25">
        <f t="shared" si="158"/>
        <v>785.78376981646215</v>
      </c>
      <c r="W458" s="6">
        <f t="shared" si="159"/>
        <v>66.400000000002478</v>
      </c>
      <c r="X458" s="6">
        <f t="shared" si="160"/>
        <v>66.400000000002478</v>
      </c>
      <c r="Y458" s="4">
        <f t="shared" si="161"/>
        <v>-33249.999999992477</v>
      </c>
      <c r="Z458" s="4">
        <f t="shared" si="162"/>
        <v>187.42418796893256</v>
      </c>
      <c r="AA458" s="6">
        <f t="shared" si="163"/>
        <v>66.400000000002478</v>
      </c>
      <c r="AB458" s="6" t="str">
        <f t="shared" si="167"/>
        <v/>
      </c>
    </row>
    <row r="459" spans="2:28">
      <c r="B459" s="15">
        <v>438</v>
      </c>
      <c r="C459" s="71">
        <f t="shared" si="165"/>
        <v>66.300000000002484</v>
      </c>
      <c r="D459" s="25">
        <f t="shared" si="145"/>
        <v>-141169.99999997189</v>
      </c>
      <c r="E459" s="25">
        <f t="shared" si="149"/>
        <v>0</v>
      </c>
      <c r="F459" s="25"/>
      <c r="G459" s="25">
        <f t="shared" si="150"/>
        <v>0</v>
      </c>
      <c r="H459" s="25">
        <f t="shared" si="151"/>
        <v>-141169.99999997189</v>
      </c>
      <c r="I459" s="25">
        <f t="shared" si="166"/>
        <v>0</v>
      </c>
      <c r="J459" s="25">
        <f t="shared" si="146"/>
        <v>0</v>
      </c>
      <c r="K459" s="25">
        <f t="shared" si="144"/>
        <v>-115.59930814494103</v>
      </c>
      <c r="L459" s="6" t="str">
        <f t="shared" si="152"/>
        <v/>
      </c>
      <c r="M459" s="6" t="str">
        <f t="shared" si="153"/>
        <v/>
      </c>
      <c r="N459" s="71">
        <f t="shared" si="164"/>
        <v>66.300000000002484</v>
      </c>
      <c r="O459" s="25">
        <f t="shared" si="154"/>
        <v>107619.99999997942</v>
      </c>
      <c r="P459" s="25">
        <f t="shared" si="155"/>
        <v>-12699.999999997515</v>
      </c>
      <c r="Q459" s="25">
        <f t="shared" si="156"/>
        <v>-812799.99999973003</v>
      </c>
      <c r="R459" s="25"/>
      <c r="S459" s="25">
        <f t="shared" si="147"/>
        <v>107619.99999997942</v>
      </c>
      <c r="T459" s="25">
        <f t="shared" si="148"/>
        <v>127999.99999997516</v>
      </c>
      <c r="U459" s="25">
        <f t="shared" si="157"/>
        <v>371967.99999993411</v>
      </c>
      <c r="V459" s="25">
        <f t="shared" si="158"/>
        <v>788.93769664535955</v>
      </c>
      <c r="W459" s="6">
        <f t="shared" si="159"/>
        <v>66.300000000002484</v>
      </c>
      <c r="X459" s="6">
        <f t="shared" si="160"/>
        <v>66.300000000002484</v>
      </c>
      <c r="Y459" s="4">
        <f t="shared" si="161"/>
        <v>-33549.999999992462</v>
      </c>
      <c r="Z459" s="4">
        <f t="shared" si="162"/>
        <v>186.58183206794874</v>
      </c>
      <c r="AA459" s="6">
        <f t="shared" si="163"/>
        <v>66.300000000002484</v>
      </c>
      <c r="AB459" s="6" t="str">
        <f t="shared" si="167"/>
        <v/>
      </c>
    </row>
    <row r="460" spans="2:28">
      <c r="B460" s="15">
        <v>439</v>
      </c>
      <c r="C460" s="71">
        <f t="shared" si="165"/>
        <v>66.20000000000249</v>
      </c>
      <c r="D460" s="25">
        <f t="shared" si="145"/>
        <v>-142299.99999997183</v>
      </c>
      <c r="E460" s="25">
        <f t="shared" si="149"/>
        <v>0</v>
      </c>
      <c r="F460" s="25"/>
      <c r="G460" s="25">
        <f t="shared" si="150"/>
        <v>0</v>
      </c>
      <c r="H460" s="25">
        <f t="shared" si="151"/>
        <v>-142299.99999997183</v>
      </c>
      <c r="I460" s="25">
        <f t="shared" si="166"/>
        <v>0</v>
      </c>
      <c r="J460" s="25">
        <f t="shared" si="146"/>
        <v>0</v>
      </c>
      <c r="K460" s="25">
        <f t="shared" si="144"/>
        <v>-118.77218203864679</v>
      </c>
      <c r="L460" s="6" t="str">
        <f t="shared" si="152"/>
        <v/>
      </c>
      <c r="M460" s="6" t="str">
        <f t="shared" si="153"/>
        <v/>
      </c>
      <c r="N460" s="71">
        <f t="shared" si="164"/>
        <v>66.20000000000249</v>
      </c>
      <c r="O460" s="25">
        <f t="shared" si="154"/>
        <v>108449.99999997938</v>
      </c>
      <c r="P460" s="25">
        <f t="shared" si="155"/>
        <v>-12799.99999999751</v>
      </c>
      <c r="Q460" s="25">
        <f t="shared" si="156"/>
        <v>-825599.99999972759</v>
      </c>
      <c r="R460" s="25"/>
      <c r="S460" s="25">
        <f t="shared" si="147"/>
        <v>108449.99999997938</v>
      </c>
      <c r="T460" s="25">
        <f t="shared" si="148"/>
        <v>128999.9999999751</v>
      </c>
      <c r="U460" s="25">
        <f t="shared" si="157"/>
        <v>374615.99999993411</v>
      </c>
      <c r="V460" s="25">
        <f t="shared" si="158"/>
        <v>792.09162347425706</v>
      </c>
      <c r="W460" s="6">
        <f t="shared" si="159"/>
        <v>66.20000000000249</v>
      </c>
      <c r="X460" s="6">
        <f t="shared" si="160"/>
        <v>66.20000000000249</v>
      </c>
      <c r="Y460" s="4">
        <f t="shared" si="161"/>
        <v>-33849.999999992448</v>
      </c>
      <c r="Z460" s="4">
        <f t="shared" si="162"/>
        <v>185.73947616696492</v>
      </c>
      <c r="AA460" s="6">
        <f t="shared" si="163"/>
        <v>66.20000000000249</v>
      </c>
      <c r="AB460" s="6" t="str">
        <f t="shared" si="167"/>
        <v/>
      </c>
    </row>
    <row r="461" spans="2:28">
      <c r="B461" s="15">
        <v>440</v>
      </c>
      <c r="C461" s="71">
        <f t="shared" si="165"/>
        <v>66.100000000002495</v>
      </c>
      <c r="D461" s="25">
        <f t="shared" si="145"/>
        <v>-143429.99999997174</v>
      </c>
      <c r="E461" s="25">
        <f t="shared" si="149"/>
        <v>0</v>
      </c>
      <c r="F461" s="25"/>
      <c r="G461" s="25">
        <f t="shared" si="150"/>
        <v>0</v>
      </c>
      <c r="H461" s="25">
        <f t="shared" si="151"/>
        <v>-143429.99999997174</v>
      </c>
      <c r="I461" s="25">
        <f t="shared" si="166"/>
        <v>0</v>
      </c>
      <c r="J461" s="25">
        <f t="shared" si="146"/>
        <v>0</v>
      </c>
      <c r="K461" s="25">
        <f t="shared" si="144"/>
        <v>-121.94505593235247</v>
      </c>
      <c r="L461" s="6" t="str">
        <f t="shared" si="152"/>
        <v/>
      </c>
      <c r="M461" s="6" t="str">
        <f t="shared" si="153"/>
        <v/>
      </c>
      <c r="N461" s="71">
        <f t="shared" si="164"/>
        <v>66.100000000002495</v>
      </c>
      <c r="O461" s="25">
        <f t="shared" si="154"/>
        <v>109279.99999997932</v>
      </c>
      <c r="P461" s="25">
        <f t="shared" si="155"/>
        <v>-12899.999999997504</v>
      </c>
      <c r="Q461" s="25">
        <f t="shared" si="156"/>
        <v>-838499.99999972514</v>
      </c>
      <c r="R461" s="25"/>
      <c r="S461" s="25">
        <f t="shared" si="147"/>
        <v>109279.99999997932</v>
      </c>
      <c r="T461" s="25">
        <f t="shared" si="148"/>
        <v>129999.99999997504</v>
      </c>
      <c r="U461" s="25">
        <f t="shared" si="157"/>
        <v>377259.99999993405</v>
      </c>
      <c r="V461" s="25">
        <f t="shared" si="158"/>
        <v>795.24555030315446</v>
      </c>
      <c r="W461" s="6">
        <f t="shared" si="159"/>
        <v>66.100000000002495</v>
      </c>
      <c r="X461" s="6">
        <f t="shared" si="160"/>
        <v>66.100000000002495</v>
      </c>
      <c r="Y461" s="4">
        <f t="shared" si="161"/>
        <v>-34149.999999992418</v>
      </c>
      <c r="Z461" s="4">
        <f t="shared" si="162"/>
        <v>184.8971202659811</v>
      </c>
      <c r="AA461" s="6">
        <f t="shared" si="163"/>
        <v>66.100000000002495</v>
      </c>
      <c r="AB461" s="6" t="str">
        <f t="shared" si="167"/>
        <v/>
      </c>
    </row>
    <row r="462" spans="2:28">
      <c r="B462" s="15">
        <v>441</v>
      </c>
      <c r="C462" s="71">
        <f t="shared" si="165"/>
        <v>66.000000000002501</v>
      </c>
      <c r="D462" s="25">
        <f t="shared" si="145"/>
        <v>-144559.99999997168</v>
      </c>
      <c r="E462" s="25">
        <f t="shared" si="149"/>
        <v>0</v>
      </c>
      <c r="F462" s="25"/>
      <c r="G462" s="25">
        <f t="shared" si="150"/>
        <v>0</v>
      </c>
      <c r="H462" s="25">
        <f t="shared" si="151"/>
        <v>-144559.99999997168</v>
      </c>
      <c r="I462" s="25">
        <f t="shared" si="166"/>
        <v>0</v>
      </c>
      <c r="J462" s="25">
        <f t="shared" si="146"/>
        <v>0</v>
      </c>
      <c r="K462" s="25">
        <f t="shared" si="144"/>
        <v>-125.11792982605823</v>
      </c>
      <c r="L462" s="6" t="str">
        <f t="shared" si="152"/>
        <v/>
      </c>
      <c r="M462" s="6" t="str">
        <f t="shared" si="153"/>
        <v/>
      </c>
      <c r="N462" s="71">
        <f t="shared" si="164"/>
        <v>66.000000000002501</v>
      </c>
      <c r="O462" s="25">
        <f t="shared" si="154"/>
        <v>110109.99999997928</v>
      </c>
      <c r="P462" s="25">
        <f t="shared" si="155"/>
        <v>-12999.999999997499</v>
      </c>
      <c r="Q462" s="25">
        <f t="shared" si="156"/>
        <v>-851499.9999997227</v>
      </c>
      <c r="R462" s="25"/>
      <c r="S462" s="25">
        <f t="shared" si="147"/>
        <v>110109.99999997928</v>
      </c>
      <c r="T462" s="25">
        <f t="shared" si="148"/>
        <v>130999.99999997499</v>
      </c>
      <c r="U462" s="25">
        <f t="shared" si="157"/>
        <v>379899.99999993399</v>
      </c>
      <c r="V462" s="25">
        <f t="shared" si="158"/>
        <v>798.39947713205174</v>
      </c>
      <c r="W462" s="6">
        <f t="shared" si="159"/>
        <v>66.000000000002501</v>
      </c>
      <c r="X462" s="6">
        <f t="shared" si="160"/>
        <v>66.000000000002501</v>
      </c>
      <c r="Y462" s="4">
        <f t="shared" si="161"/>
        <v>-34449.999999992404</v>
      </c>
      <c r="Z462" s="4">
        <f t="shared" si="162"/>
        <v>184.05476436499728</v>
      </c>
      <c r="AA462" s="6">
        <f t="shared" si="163"/>
        <v>66.000000000002501</v>
      </c>
      <c r="AB462" s="6" t="str">
        <f t="shared" si="167"/>
        <v/>
      </c>
    </row>
    <row r="463" spans="2:28">
      <c r="B463" s="15">
        <v>442</v>
      </c>
      <c r="C463" s="71">
        <f t="shared" si="165"/>
        <v>65.900000000002507</v>
      </c>
      <c r="D463" s="25">
        <f t="shared" si="145"/>
        <v>-145689.99999997162</v>
      </c>
      <c r="E463" s="25">
        <f t="shared" si="149"/>
        <v>0</v>
      </c>
      <c r="F463" s="25"/>
      <c r="G463" s="25">
        <f t="shared" si="150"/>
        <v>0</v>
      </c>
      <c r="H463" s="25">
        <f t="shared" si="151"/>
        <v>-145689.99999997162</v>
      </c>
      <c r="I463" s="25">
        <f t="shared" si="166"/>
        <v>0</v>
      </c>
      <c r="J463" s="25">
        <f t="shared" si="146"/>
        <v>0</v>
      </c>
      <c r="K463" s="25">
        <f t="shared" si="144"/>
        <v>-128.29080371976397</v>
      </c>
      <c r="L463" s="6" t="str">
        <f t="shared" si="152"/>
        <v/>
      </c>
      <c r="M463" s="6" t="str">
        <f t="shared" si="153"/>
        <v/>
      </c>
      <c r="N463" s="71">
        <f t="shared" si="164"/>
        <v>65.900000000002507</v>
      </c>
      <c r="O463" s="25">
        <f t="shared" si="154"/>
        <v>110939.99999997923</v>
      </c>
      <c r="P463" s="25">
        <f t="shared" si="155"/>
        <v>-13099.999999997493</v>
      </c>
      <c r="Q463" s="25">
        <f t="shared" si="156"/>
        <v>-864599.99999972014</v>
      </c>
      <c r="R463" s="25"/>
      <c r="S463" s="25">
        <f t="shared" si="147"/>
        <v>110939.99999997923</v>
      </c>
      <c r="T463" s="25">
        <f t="shared" si="148"/>
        <v>131999.99999997491</v>
      </c>
      <c r="U463" s="25">
        <f t="shared" si="157"/>
        <v>382535.99999993393</v>
      </c>
      <c r="V463" s="25">
        <f t="shared" si="158"/>
        <v>801.55340396094914</v>
      </c>
      <c r="W463" s="6">
        <f t="shared" si="159"/>
        <v>65.900000000002507</v>
      </c>
      <c r="X463" s="6">
        <f t="shared" si="160"/>
        <v>65.900000000002507</v>
      </c>
      <c r="Y463" s="4">
        <f t="shared" si="161"/>
        <v>-34749.999999992389</v>
      </c>
      <c r="Z463" s="4">
        <f t="shared" si="162"/>
        <v>183.21240846401346</v>
      </c>
      <c r="AA463" s="6">
        <f t="shared" si="163"/>
        <v>65.900000000002507</v>
      </c>
      <c r="AB463" s="6" t="str">
        <f t="shared" si="167"/>
        <v/>
      </c>
    </row>
    <row r="464" spans="2:28">
      <c r="B464" s="15">
        <v>443</v>
      </c>
      <c r="C464" s="71">
        <f t="shared" si="165"/>
        <v>65.800000000002512</v>
      </c>
      <c r="D464" s="25">
        <f t="shared" si="145"/>
        <v>-146819.99999997157</v>
      </c>
      <c r="E464" s="25">
        <f t="shared" si="149"/>
        <v>0</v>
      </c>
      <c r="F464" s="25"/>
      <c r="G464" s="25">
        <f t="shared" si="150"/>
        <v>0</v>
      </c>
      <c r="H464" s="25">
        <f t="shared" si="151"/>
        <v>-146819.99999997157</v>
      </c>
      <c r="I464" s="25">
        <f t="shared" si="166"/>
        <v>0</v>
      </c>
      <c r="J464" s="25">
        <f t="shared" si="146"/>
        <v>0</v>
      </c>
      <c r="K464" s="25">
        <f t="shared" si="144"/>
        <v>-131.46367761346974</v>
      </c>
      <c r="L464" s="6" t="str">
        <f t="shared" si="152"/>
        <v/>
      </c>
      <c r="M464" s="6" t="str">
        <f t="shared" si="153"/>
        <v/>
      </c>
      <c r="N464" s="71">
        <f t="shared" si="164"/>
        <v>65.800000000002512</v>
      </c>
      <c r="O464" s="25">
        <f t="shared" si="154"/>
        <v>111769.99999997919</v>
      </c>
      <c r="P464" s="25">
        <f t="shared" si="155"/>
        <v>-13199.999999997488</v>
      </c>
      <c r="Q464" s="25">
        <f t="shared" si="156"/>
        <v>-877799.99999971758</v>
      </c>
      <c r="R464" s="25"/>
      <c r="S464" s="25">
        <f t="shared" si="147"/>
        <v>111769.99999997919</v>
      </c>
      <c r="T464" s="25">
        <f t="shared" si="148"/>
        <v>132999.99999997488</v>
      </c>
      <c r="U464" s="25">
        <f t="shared" si="157"/>
        <v>385167.99999993393</v>
      </c>
      <c r="V464" s="25">
        <f t="shared" si="158"/>
        <v>804.70733078984654</v>
      </c>
      <c r="W464" s="6">
        <f t="shared" si="159"/>
        <v>65.800000000002512</v>
      </c>
      <c r="X464" s="6">
        <f t="shared" si="160"/>
        <v>65.800000000002512</v>
      </c>
      <c r="Y464" s="4">
        <f t="shared" si="161"/>
        <v>-35049.999999992375</v>
      </c>
      <c r="Z464" s="4">
        <f t="shared" si="162"/>
        <v>182.37005256302962</v>
      </c>
      <c r="AA464" s="6">
        <f t="shared" si="163"/>
        <v>65.800000000002512</v>
      </c>
      <c r="AB464" s="6" t="str">
        <f t="shared" si="167"/>
        <v/>
      </c>
    </row>
    <row r="465" spans="2:28">
      <c r="B465" s="15">
        <v>444</v>
      </c>
      <c r="C465" s="71">
        <f t="shared" si="165"/>
        <v>65.700000000002518</v>
      </c>
      <c r="D465" s="25">
        <f t="shared" si="145"/>
        <v>-147949.99999997151</v>
      </c>
      <c r="E465" s="25">
        <f t="shared" si="149"/>
        <v>0</v>
      </c>
      <c r="F465" s="25"/>
      <c r="G465" s="25">
        <f t="shared" si="150"/>
        <v>0</v>
      </c>
      <c r="H465" s="25">
        <f t="shared" si="151"/>
        <v>-147949.99999997151</v>
      </c>
      <c r="I465" s="25">
        <f t="shared" si="166"/>
        <v>0</v>
      </c>
      <c r="J465" s="25">
        <f t="shared" si="146"/>
        <v>0</v>
      </c>
      <c r="K465" s="25">
        <f t="shared" si="144"/>
        <v>-134.63655150717548</v>
      </c>
      <c r="L465" s="6" t="str">
        <f t="shared" si="152"/>
        <v/>
      </c>
      <c r="M465" s="6" t="str">
        <f t="shared" si="153"/>
        <v/>
      </c>
      <c r="N465" s="71">
        <f t="shared" si="164"/>
        <v>65.700000000002518</v>
      </c>
      <c r="O465" s="25">
        <f t="shared" si="154"/>
        <v>112599.99999997913</v>
      </c>
      <c r="P465" s="25">
        <f t="shared" si="155"/>
        <v>-13299.999999997483</v>
      </c>
      <c r="Q465" s="25">
        <f t="shared" si="156"/>
        <v>-891099.99999971502</v>
      </c>
      <c r="R465" s="25"/>
      <c r="S465" s="25">
        <f t="shared" si="147"/>
        <v>112599.99999997913</v>
      </c>
      <c r="T465" s="25">
        <f t="shared" si="148"/>
        <v>133999.99999997483</v>
      </c>
      <c r="U465" s="25">
        <f t="shared" si="157"/>
        <v>387795.99999993393</v>
      </c>
      <c r="V465" s="25">
        <f t="shared" si="158"/>
        <v>807.86125761874382</v>
      </c>
      <c r="W465" s="6">
        <f t="shared" si="159"/>
        <v>65.700000000002518</v>
      </c>
      <c r="X465" s="6">
        <f t="shared" si="160"/>
        <v>65.700000000002518</v>
      </c>
      <c r="Y465" s="4">
        <f t="shared" si="161"/>
        <v>-35349.999999992375</v>
      </c>
      <c r="Z465" s="4">
        <f t="shared" si="162"/>
        <v>181.52769666204577</v>
      </c>
      <c r="AA465" s="6">
        <f t="shared" si="163"/>
        <v>65.700000000002518</v>
      </c>
      <c r="AB465" s="6" t="str">
        <f t="shared" si="167"/>
        <v/>
      </c>
    </row>
    <row r="466" spans="2:28">
      <c r="B466" s="15">
        <v>445</v>
      </c>
      <c r="C466" s="71">
        <f t="shared" si="165"/>
        <v>65.600000000002524</v>
      </c>
      <c r="D466" s="25">
        <f t="shared" si="145"/>
        <v>-149079.99999997142</v>
      </c>
      <c r="E466" s="25">
        <f t="shared" si="149"/>
        <v>0</v>
      </c>
      <c r="F466" s="25"/>
      <c r="G466" s="25">
        <f t="shared" si="150"/>
        <v>0</v>
      </c>
      <c r="H466" s="25">
        <f t="shared" si="151"/>
        <v>-149079.99999997142</v>
      </c>
      <c r="I466" s="25">
        <f t="shared" si="166"/>
        <v>0</v>
      </c>
      <c r="J466" s="25">
        <f t="shared" si="146"/>
        <v>0</v>
      </c>
      <c r="K466" s="25">
        <f t="shared" si="144"/>
        <v>-137.80942540088114</v>
      </c>
      <c r="L466" s="6" t="str">
        <f t="shared" si="152"/>
        <v/>
      </c>
      <c r="M466" s="6" t="str">
        <f t="shared" si="153"/>
        <v/>
      </c>
      <c r="N466" s="71">
        <f t="shared" si="164"/>
        <v>65.600000000002524</v>
      </c>
      <c r="O466" s="25">
        <f t="shared" si="154"/>
        <v>113429.99999997909</v>
      </c>
      <c r="P466" s="25">
        <f t="shared" si="155"/>
        <v>-13399.999999997475</v>
      </c>
      <c r="Q466" s="25">
        <f t="shared" si="156"/>
        <v>-904499.99999971245</v>
      </c>
      <c r="R466" s="25"/>
      <c r="S466" s="25">
        <f t="shared" si="147"/>
        <v>113429.99999997909</v>
      </c>
      <c r="T466" s="25">
        <f t="shared" si="148"/>
        <v>134999.99999997477</v>
      </c>
      <c r="U466" s="25">
        <f t="shared" si="157"/>
        <v>390419.99999993382</v>
      </c>
      <c r="V466" s="25">
        <f t="shared" si="158"/>
        <v>811.01518444764145</v>
      </c>
      <c r="W466" s="6">
        <f t="shared" si="159"/>
        <v>65.600000000002524</v>
      </c>
      <c r="X466" s="6">
        <f t="shared" si="160"/>
        <v>65.600000000002524</v>
      </c>
      <c r="Y466" s="4">
        <f t="shared" si="161"/>
        <v>-35649.999999992331</v>
      </c>
      <c r="Z466" s="4">
        <f t="shared" si="162"/>
        <v>180.68534076106201</v>
      </c>
      <c r="AA466" s="6">
        <f t="shared" si="163"/>
        <v>65.600000000002524</v>
      </c>
      <c r="AB466" s="6" t="str">
        <f t="shared" si="167"/>
        <v/>
      </c>
    </row>
    <row r="467" spans="2:28">
      <c r="B467" s="15">
        <v>446</v>
      </c>
      <c r="C467" s="71">
        <f t="shared" si="165"/>
        <v>65.50000000000253</v>
      </c>
      <c r="D467" s="25">
        <f t="shared" si="145"/>
        <v>-150209.99999997136</v>
      </c>
      <c r="E467" s="25">
        <f t="shared" si="149"/>
        <v>0</v>
      </c>
      <c r="F467" s="25"/>
      <c r="G467" s="25">
        <f t="shared" si="150"/>
        <v>0</v>
      </c>
      <c r="H467" s="25">
        <f t="shared" si="151"/>
        <v>-150209.99999997136</v>
      </c>
      <c r="I467" s="25">
        <f t="shared" si="166"/>
        <v>0</v>
      </c>
      <c r="J467" s="25">
        <f t="shared" si="146"/>
        <v>0</v>
      </c>
      <c r="K467" s="25">
        <f t="shared" ref="K467:K530" si="168">($D$3+H467)/$I$3*100</f>
        <v>-140.98229929458691</v>
      </c>
      <c r="L467" s="6" t="str">
        <f t="shared" si="152"/>
        <v/>
      </c>
      <c r="M467" s="6" t="str">
        <f t="shared" si="153"/>
        <v/>
      </c>
      <c r="N467" s="71">
        <f t="shared" si="164"/>
        <v>65.50000000000253</v>
      </c>
      <c r="O467" s="25">
        <f t="shared" si="154"/>
        <v>114259.99999997905</v>
      </c>
      <c r="P467" s="25">
        <f t="shared" si="155"/>
        <v>-13499.99999999747</v>
      </c>
      <c r="Q467" s="25">
        <f t="shared" si="156"/>
        <v>-917999.99999970989</v>
      </c>
      <c r="R467" s="25"/>
      <c r="S467" s="25">
        <f t="shared" si="147"/>
        <v>114259.99999997905</v>
      </c>
      <c r="T467" s="25">
        <f t="shared" si="148"/>
        <v>135999.99999997471</v>
      </c>
      <c r="U467" s="25">
        <f t="shared" si="157"/>
        <v>393039.99999993376</v>
      </c>
      <c r="V467" s="25">
        <f t="shared" si="158"/>
        <v>814.16911127653884</v>
      </c>
      <c r="W467" s="6">
        <f t="shared" si="159"/>
        <v>65.50000000000253</v>
      </c>
      <c r="X467" s="6">
        <f t="shared" si="160"/>
        <v>65.50000000000253</v>
      </c>
      <c r="Y467" s="4">
        <f t="shared" si="161"/>
        <v>-35949.999999992317</v>
      </c>
      <c r="Z467" s="4">
        <f t="shared" si="162"/>
        <v>179.84298486007816</v>
      </c>
      <c r="AA467" s="6">
        <f t="shared" si="163"/>
        <v>65.50000000000253</v>
      </c>
      <c r="AB467" s="6" t="str">
        <f t="shared" si="167"/>
        <v/>
      </c>
    </row>
    <row r="468" spans="2:28">
      <c r="B468" s="15">
        <v>447</v>
      </c>
      <c r="C468" s="71">
        <f t="shared" si="165"/>
        <v>65.400000000002535</v>
      </c>
      <c r="D468" s="25">
        <f t="shared" ref="D468:D531" si="169">(C468-$D$10)*$D$5</f>
        <v>-151339.9999999713</v>
      </c>
      <c r="E468" s="25">
        <f t="shared" si="149"/>
        <v>0</v>
      </c>
      <c r="F468" s="25"/>
      <c r="G468" s="25">
        <f t="shared" si="150"/>
        <v>0</v>
      </c>
      <c r="H468" s="25">
        <f t="shared" si="151"/>
        <v>-151339.9999999713</v>
      </c>
      <c r="I468" s="25">
        <f t="shared" si="166"/>
        <v>0</v>
      </c>
      <c r="J468" s="25">
        <f t="shared" si="146"/>
        <v>0</v>
      </c>
      <c r="K468" s="25">
        <f t="shared" si="168"/>
        <v>-144.15517318829265</v>
      </c>
      <c r="L468" s="6" t="str">
        <f t="shared" si="152"/>
        <v/>
      </c>
      <c r="M468" s="6" t="str">
        <f t="shared" si="153"/>
        <v/>
      </c>
      <c r="N468" s="71">
        <f t="shared" si="164"/>
        <v>65.400000000002535</v>
      </c>
      <c r="O468" s="25">
        <f t="shared" si="154"/>
        <v>115089.999999979</v>
      </c>
      <c r="P468" s="25">
        <f t="shared" si="155"/>
        <v>-13599.999999997464</v>
      </c>
      <c r="Q468" s="25">
        <f t="shared" si="156"/>
        <v>-931599.99999970733</v>
      </c>
      <c r="R468" s="25"/>
      <c r="S468" s="25">
        <f t="shared" si="147"/>
        <v>115089.999999979</v>
      </c>
      <c r="T468" s="25">
        <f t="shared" si="148"/>
        <v>136999.99999997465</v>
      </c>
      <c r="U468" s="25">
        <f t="shared" si="157"/>
        <v>395655.99999993376</v>
      </c>
      <c r="V468" s="25">
        <f t="shared" si="158"/>
        <v>817.32303810543601</v>
      </c>
      <c r="W468" s="6">
        <f t="shared" si="159"/>
        <v>65.400000000002535</v>
      </c>
      <c r="X468" s="6">
        <f t="shared" si="160"/>
        <v>65.400000000002535</v>
      </c>
      <c r="Y468" s="4">
        <f t="shared" si="161"/>
        <v>-36249.999999992302</v>
      </c>
      <c r="Z468" s="4">
        <f t="shared" si="162"/>
        <v>179.00062895909434</v>
      </c>
      <c r="AA468" s="6">
        <f t="shared" si="163"/>
        <v>65.400000000002535</v>
      </c>
      <c r="AB468" s="6" t="str">
        <f t="shared" si="167"/>
        <v/>
      </c>
    </row>
    <row r="469" spans="2:28">
      <c r="B469" s="15">
        <v>448</v>
      </c>
      <c r="C469" s="71">
        <f t="shared" si="165"/>
        <v>65.300000000002541</v>
      </c>
      <c r="D469" s="25">
        <f t="shared" si="169"/>
        <v>-152469.99999997125</v>
      </c>
      <c r="E469" s="25">
        <f t="shared" si="149"/>
        <v>0</v>
      </c>
      <c r="F469" s="25"/>
      <c r="G469" s="25">
        <f t="shared" si="150"/>
        <v>0</v>
      </c>
      <c r="H469" s="25">
        <f t="shared" si="151"/>
        <v>-152469.99999997125</v>
      </c>
      <c r="I469" s="25">
        <f t="shared" si="166"/>
        <v>0</v>
      </c>
      <c r="J469" s="25">
        <f t="shared" si="146"/>
        <v>0</v>
      </c>
      <c r="K469" s="25">
        <f t="shared" si="168"/>
        <v>-147.32804708199839</v>
      </c>
      <c r="L469" s="6" t="str">
        <f t="shared" si="152"/>
        <v/>
      </c>
      <c r="M469" s="6" t="str">
        <f t="shared" si="153"/>
        <v/>
      </c>
      <c r="N469" s="71">
        <f t="shared" si="164"/>
        <v>65.300000000002541</v>
      </c>
      <c r="O469" s="25">
        <f t="shared" si="154"/>
        <v>115919.99999997894</v>
      </c>
      <c r="P469" s="25">
        <f t="shared" si="155"/>
        <v>-13699.999999997459</v>
      </c>
      <c r="Q469" s="25">
        <f t="shared" si="156"/>
        <v>-945299.99999970477</v>
      </c>
      <c r="R469" s="25"/>
      <c r="S469" s="25">
        <f t="shared" si="147"/>
        <v>115919.99999997894</v>
      </c>
      <c r="T469" s="25">
        <f t="shared" si="148"/>
        <v>137999.99999997459</v>
      </c>
      <c r="U469" s="25">
        <f t="shared" si="157"/>
        <v>398267.9999999337</v>
      </c>
      <c r="V469" s="25">
        <f t="shared" si="158"/>
        <v>820.47696493433341</v>
      </c>
      <c r="W469" s="6">
        <f t="shared" si="159"/>
        <v>65.300000000002541</v>
      </c>
      <c r="X469" s="6">
        <f t="shared" si="160"/>
        <v>65.300000000002541</v>
      </c>
      <c r="Y469" s="4">
        <f t="shared" si="161"/>
        <v>-36549.999999992302</v>
      </c>
      <c r="Z469" s="4">
        <f t="shared" si="162"/>
        <v>178.15827305811047</v>
      </c>
      <c r="AA469" s="6">
        <f t="shared" si="163"/>
        <v>65.300000000002541</v>
      </c>
      <c r="AB469" s="6" t="str">
        <f t="shared" si="167"/>
        <v/>
      </c>
    </row>
    <row r="470" spans="2:28">
      <c r="B470" s="15">
        <v>449</v>
      </c>
      <c r="C470" s="71">
        <f t="shared" si="165"/>
        <v>65.200000000002547</v>
      </c>
      <c r="D470" s="25">
        <f t="shared" si="169"/>
        <v>-153599.99999997119</v>
      </c>
      <c r="E470" s="25">
        <f t="shared" si="149"/>
        <v>0</v>
      </c>
      <c r="F470" s="25"/>
      <c r="G470" s="25">
        <f t="shared" si="150"/>
        <v>0</v>
      </c>
      <c r="H470" s="25">
        <f t="shared" si="151"/>
        <v>-153599.99999997119</v>
      </c>
      <c r="I470" s="25">
        <f t="shared" si="166"/>
        <v>0</v>
      </c>
      <c r="J470" s="25">
        <f t="shared" ref="J470:J533" si="170">I470*(C470+$D$11)/2/$D$4</f>
        <v>0</v>
      </c>
      <c r="K470" s="25">
        <f t="shared" si="168"/>
        <v>-150.50092097570419</v>
      </c>
      <c r="L470" s="6" t="str">
        <f t="shared" si="152"/>
        <v/>
      </c>
      <c r="M470" s="6" t="str">
        <f t="shared" si="153"/>
        <v/>
      </c>
      <c r="N470" s="71">
        <f t="shared" si="164"/>
        <v>65.200000000002547</v>
      </c>
      <c r="O470" s="25">
        <f t="shared" si="154"/>
        <v>116749.9999999789</v>
      </c>
      <c r="P470" s="25">
        <f t="shared" si="155"/>
        <v>-13799.999999997453</v>
      </c>
      <c r="Q470" s="25">
        <f t="shared" si="156"/>
        <v>-959099.99999970221</v>
      </c>
      <c r="R470" s="25"/>
      <c r="S470" s="25">
        <f t="shared" ref="S470:S533" si="171">O470</f>
        <v>116749.9999999789</v>
      </c>
      <c r="T470" s="25">
        <f t="shared" ref="T470:T533" si="172">IF(($P$11-N470)/$P$7*$P$6+$P$6&gt;=0,($P$11-N470)/$P$7*$P$6+$P$6,0)</f>
        <v>138999.99999997453</v>
      </c>
      <c r="U470" s="25">
        <f t="shared" si="157"/>
        <v>400875.99999993364</v>
      </c>
      <c r="V470" s="25">
        <f t="shared" si="158"/>
        <v>823.63089176323092</v>
      </c>
      <c r="W470" s="6">
        <f t="shared" si="159"/>
        <v>65.200000000002547</v>
      </c>
      <c r="X470" s="6">
        <f t="shared" si="160"/>
        <v>65.200000000002547</v>
      </c>
      <c r="Y470" s="4">
        <f t="shared" si="161"/>
        <v>-36849.999999992287</v>
      </c>
      <c r="Z470" s="4">
        <f t="shared" si="162"/>
        <v>177.31591715712665</v>
      </c>
      <c r="AA470" s="6">
        <f t="shared" si="163"/>
        <v>65.200000000002547</v>
      </c>
      <c r="AB470" s="6" t="str">
        <f t="shared" si="167"/>
        <v/>
      </c>
    </row>
    <row r="471" spans="2:28">
      <c r="B471" s="15">
        <v>450</v>
      </c>
      <c r="C471" s="71">
        <f t="shared" si="165"/>
        <v>65.100000000002552</v>
      </c>
      <c r="D471" s="25">
        <f t="shared" si="169"/>
        <v>-154729.9999999711</v>
      </c>
      <c r="E471" s="25">
        <f t="shared" ref="E471:E534" si="173">IF(($D$11-C471)*$D$6&lt;=0,($D$11-C471)*$D$6,0)</f>
        <v>0</v>
      </c>
      <c r="F471" s="25"/>
      <c r="G471" s="25">
        <f t="shared" ref="G471:G534" si="174">SUMIF($E$22:$E$1021,"&gt;="&amp;E471)</f>
        <v>0</v>
      </c>
      <c r="H471" s="25">
        <f t="shared" ref="H471:H534" si="175">D471</f>
        <v>-154729.9999999711</v>
      </c>
      <c r="I471" s="25">
        <f t="shared" si="166"/>
        <v>0</v>
      </c>
      <c r="J471" s="25">
        <f t="shared" si="170"/>
        <v>0</v>
      </c>
      <c r="K471" s="25">
        <f t="shared" si="168"/>
        <v>-153.67379486940985</v>
      </c>
      <c r="L471" s="6" t="str">
        <f t="shared" ref="L471:L534" si="176">IF(K471&gt;100,C471,"")</f>
        <v/>
      </c>
      <c r="M471" s="6" t="str">
        <f t="shared" ref="M471:M534" si="177">IF(H471&gt;-1,C471,"")</f>
        <v/>
      </c>
      <c r="N471" s="71">
        <f t="shared" si="164"/>
        <v>65.100000000002552</v>
      </c>
      <c r="O471" s="25">
        <f t="shared" ref="O471:O534" si="178">($P$10-C471)*$P$5</f>
        <v>117579.99999997886</v>
      </c>
      <c r="P471" s="25">
        <f t="shared" ref="P471:P534" si="179">IF((N471-$P$11)*$P$6&lt;=0,(N471-$P$11)*$P$6,0)</f>
        <v>-13899.999999997448</v>
      </c>
      <c r="Q471" s="25">
        <f t="shared" ref="Q471:Q534" si="180">SUMIF($P$22:$P$1021,"&gt;="&amp;P471)</f>
        <v>-972999.99999969965</v>
      </c>
      <c r="R471" s="25"/>
      <c r="S471" s="25">
        <f t="shared" si="171"/>
        <v>117579.99999997886</v>
      </c>
      <c r="T471" s="25">
        <f t="shared" si="172"/>
        <v>139999.99999997448</v>
      </c>
      <c r="U471" s="25">
        <f t="shared" ref="U471:U534" si="181">T471*(N471+$P$11)/2/$P$4</f>
        <v>403479.99999993364</v>
      </c>
      <c r="V471" s="25">
        <f t="shared" ref="V471:V534" si="182">($P$3+S471)/$U$3*100</f>
        <v>826.78481859212832</v>
      </c>
      <c r="W471" s="6">
        <f t="shared" ref="W471:W534" si="183">IF(V471&gt;100,N471,"")</f>
        <v>65.100000000002552</v>
      </c>
      <c r="X471" s="6">
        <f t="shared" ref="X471:X534" si="184">IF(S471&gt;-1,N471,"")</f>
        <v>65.100000000002552</v>
      </c>
      <c r="Y471" s="4">
        <f t="shared" ref="Y471:Y534" si="185">H471+S471</f>
        <v>-37149.999999992244</v>
      </c>
      <c r="Z471" s="4">
        <f t="shared" ref="Z471:Z534" si="186">($P$3+Y471)/IF($I$3&gt;=$U$3,$I$3,$U$3)*100</f>
        <v>176.47356125614289</v>
      </c>
      <c r="AA471" s="6">
        <f t="shared" ref="AA471:AA534" si="187">IF(Z471&gt;100,N471,"")</f>
        <v>65.100000000002552</v>
      </c>
      <c r="AB471" s="6" t="str">
        <f t="shared" si="167"/>
        <v/>
      </c>
    </row>
    <row r="472" spans="2:28">
      <c r="B472" s="15">
        <v>451</v>
      </c>
      <c r="C472" s="71">
        <f t="shared" si="165"/>
        <v>65.000000000002558</v>
      </c>
      <c r="D472" s="25">
        <f t="shared" si="169"/>
        <v>-155859.99999997104</v>
      </c>
      <c r="E472" s="25">
        <f t="shared" si="173"/>
        <v>0</v>
      </c>
      <c r="F472" s="25"/>
      <c r="G472" s="25">
        <f t="shared" si="174"/>
        <v>0</v>
      </c>
      <c r="H472" s="25">
        <f t="shared" si="175"/>
        <v>-155859.99999997104</v>
      </c>
      <c r="I472" s="25">
        <f t="shared" si="166"/>
        <v>0</v>
      </c>
      <c r="J472" s="25">
        <f t="shared" si="170"/>
        <v>0</v>
      </c>
      <c r="K472" s="25">
        <f t="shared" si="168"/>
        <v>-156.84666876311559</v>
      </c>
      <c r="L472" s="6" t="str">
        <f t="shared" si="176"/>
        <v/>
      </c>
      <c r="M472" s="6" t="str">
        <f t="shared" si="177"/>
        <v/>
      </c>
      <c r="N472" s="71">
        <f t="shared" ref="N472:N535" si="188">N471-$P$7</f>
        <v>65.000000000002558</v>
      </c>
      <c r="O472" s="25">
        <f t="shared" si="178"/>
        <v>118409.99999997881</v>
      </c>
      <c r="P472" s="25">
        <f t="shared" si="179"/>
        <v>-13999.999999997443</v>
      </c>
      <c r="Q472" s="25">
        <f t="shared" si="180"/>
        <v>-986999.99999969709</v>
      </c>
      <c r="R472" s="25"/>
      <c r="S472" s="25">
        <f t="shared" si="171"/>
        <v>118409.99999997881</v>
      </c>
      <c r="T472" s="25">
        <f t="shared" si="172"/>
        <v>140999.99999997442</v>
      </c>
      <c r="U472" s="25">
        <f t="shared" si="181"/>
        <v>406079.99999993353</v>
      </c>
      <c r="V472" s="25">
        <f t="shared" si="182"/>
        <v>829.9387454210256</v>
      </c>
      <c r="W472" s="6">
        <f t="shared" si="183"/>
        <v>65.000000000002558</v>
      </c>
      <c r="X472" s="6">
        <f t="shared" si="184"/>
        <v>65.000000000002558</v>
      </c>
      <c r="Y472" s="4">
        <f t="shared" si="185"/>
        <v>-37449.999999992229</v>
      </c>
      <c r="Z472" s="4">
        <f t="shared" si="186"/>
        <v>175.63120535515907</v>
      </c>
      <c r="AA472" s="6">
        <f t="shared" si="187"/>
        <v>65.000000000002558</v>
      </c>
      <c r="AB472" s="6" t="str">
        <f t="shared" si="167"/>
        <v/>
      </c>
    </row>
    <row r="473" spans="2:28">
      <c r="B473" s="15">
        <v>452</v>
      </c>
      <c r="C473" s="71">
        <f t="shared" ref="C473:C536" si="189">C472-$D$7</f>
        <v>64.900000000002564</v>
      </c>
      <c r="D473" s="25">
        <f t="shared" si="169"/>
        <v>-156989.99999997098</v>
      </c>
      <c r="E473" s="25">
        <f t="shared" si="173"/>
        <v>0</v>
      </c>
      <c r="F473" s="25"/>
      <c r="G473" s="25">
        <f t="shared" si="174"/>
        <v>0</v>
      </c>
      <c r="H473" s="25">
        <f t="shared" si="175"/>
        <v>-156989.99999997098</v>
      </c>
      <c r="I473" s="25">
        <f t="shared" si="166"/>
        <v>0</v>
      </c>
      <c r="J473" s="25">
        <f t="shared" si="170"/>
        <v>0</v>
      </c>
      <c r="K473" s="25">
        <f t="shared" si="168"/>
        <v>-160.01954265682136</v>
      </c>
      <c r="L473" s="6" t="str">
        <f t="shared" si="176"/>
        <v/>
      </c>
      <c r="M473" s="6" t="str">
        <f t="shared" si="177"/>
        <v/>
      </c>
      <c r="N473" s="71">
        <f t="shared" si="188"/>
        <v>64.900000000002564</v>
      </c>
      <c r="O473" s="25">
        <f t="shared" si="178"/>
        <v>119239.99999997875</v>
      </c>
      <c r="P473" s="25">
        <f t="shared" si="179"/>
        <v>-14099.999999997437</v>
      </c>
      <c r="Q473" s="25">
        <f t="shared" si="180"/>
        <v>-1001099.9999996945</v>
      </c>
      <c r="R473" s="25"/>
      <c r="S473" s="25">
        <f t="shared" si="171"/>
        <v>119239.99999997875</v>
      </c>
      <c r="T473" s="25">
        <f t="shared" si="172"/>
        <v>141999.99999997436</v>
      </c>
      <c r="U473" s="25">
        <f t="shared" si="181"/>
        <v>408675.99999993347</v>
      </c>
      <c r="V473" s="25">
        <f t="shared" si="182"/>
        <v>833.092672249923</v>
      </c>
      <c r="W473" s="6">
        <f t="shared" si="183"/>
        <v>64.900000000002564</v>
      </c>
      <c r="X473" s="6">
        <f t="shared" si="184"/>
        <v>64.900000000002564</v>
      </c>
      <c r="Y473" s="4">
        <f t="shared" si="185"/>
        <v>-37749.999999992229</v>
      </c>
      <c r="Z473" s="4">
        <f t="shared" si="186"/>
        <v>174.78884945417519</v>
      </c>
      <c r="AA473" s="6">
        <f t="shared" si="187"/>
        <v>64.900000000002564</v>
      </c>
      <c r="AB473" s="6" t="str">
        <f t="shared" si="167"/>
        <v/>
      </c>
    </row>
    <row r="474" spans="2:28">
      <c r="B474" s="15">
        <v>453</v>
      </c>
      <c r="C474" s="71">
        <f t="shared" si="189"/>
        <v>64.800000000002569</v>
      </c>
      <c r="D474" s="25">
        <f t="shared" si="169"/>
        <v>-158119.99999997093</v>
      </c>
      <c r="E474" s="25">
        <f t="shared" si="173"/>
        <v>0</v>
      </c>
      <c r="F474" s="25"/>
      <c r="G474" s="25">
        <f t="shared" si="174"/>
        <v>0</v>
      </c>
      <c r="H474" s="25">
        <f t="shared" si="175"/>
        <v>-158119.99999997093</v>
      </c>
      <c r="I474" s="25">
        <f t="shared" si="166"/>
        <v>0</v>
      </c>
      <c r="J474" s="25">
        <f t="shared" si="170"/>
        <v>0</v>
      </c>
      <c r="K474" s="25">
        <f t="shared" si="168"/>
        <v>-163.1924165505271</v>
      </c>
      <c r="L474" s="6" t="str">
        <f t="shared" si="176"/>
        <v/>
      </c>
      <c r="M474" s="6" t="str">
        <f t="shared" si="177"/>
        <v/>
      </c>
      <c r="N474" s="71">
        <f t="shared" si="188"/>
        <v>64.800000000002569</v>
      </c>
      <c r="O474" s="25">
        <f t="shared" si="178"/>
        <v>120069.99999997871</v>
      </c>
      <c r="P474" s="25">
        <f t="shared" si="179"/>
        <v>-14199.999999997432</v>
      </c>
      <c r="Q474" s="25">
        <f t="shared" si="180"/>
        <v>-1015299.999999692</v>
      </c>
      <c r="R474" s="25"/>
      <c r="S474" s="25">
        <f t="shared" si="171"/>
        <v>120069.99999997871</v>
      </c>
      <c r="T474" s="25">
        <f t="shared" si="172"/>
        <v>142999.9999999743</v>
      </c>
      <c r="U474" s="25">
        <f t="shared" si="181"/>
        <v>411267.99999993347</v>
      </c>
      <c r="V474" s="25">
        <f t="shared" si="182"/>
        <v>836.2465990788204</v>
      </c>
      <c r="W474" s="6">
        <f t="shared" si="183"/>
        <v>64.800000000002569</v>
      </c>
      <c r="X474" s="6">
        <f t="shared" si="184"/>
        <v>64.800000000002569</v>
      </c>
      <c r="Y474" s="4">
        <f t="shared" si="185"/>
        <v>-38049.999999992215</v>
      </c>
      <c r="Z474" s="4">
        <f t="shared" si="186"/>
        <v>173.94649355319137</v>
      </c>
      <c r="AA474" s="6">
        <f t="shared" si="187"/>
        <v>64.800000000002569</v>
      </c>
      <c r="AB474" s="6" t="str">
        <f t="shared" si="167"/>
        <v/>
      </c>
    </row>
    <row r="475" spans="2:28">
      <c r="B475" s="15">
        <v>454</v>
      </c>
      <c r="C475" s="71">
        <f t="shared" si="189"/>
        <v>64.700000000002575</v>
      </c>
      <c r="D475" s="25">
        <f t="shared" si="169"/>
        <v>-159249.99999997084</v>
      </c>
      <c r="E475" s="25">
        <f t="shared" si="173"/>
        <v>0</v>
      </c>
      <c r="F475" s="25"/>
      <c r="G475" s="25">
        <f t="shared" si="174"/>
        <v>0</v>
      </c>
      <c r="H475" s="25">
        <f t="shared" si="175"/>
        <v>-159249.99999997084</v>
      </c>
      <c r="I475" s="25">
        <f t="shared" ref="I475:I538" si="190">IF((C475-$D$11)/$D$7*$D$6+$D$6&gt;=0,(C475-$D$11)/$D$7*$D$6+$D$6,0)</f>
        <v>0</v>
      </c>
      <c r="J475" s="25">
        <f t="shared" si="170"/>
        <v>0</v>
      </c>
      <c r="K475" s="25">
        <f t="shared" si="168"/>
        <v>-166.36529044423276</v>
      </c>
      <c r="L475" s="6" t="str">
        <f t="shared" si="176"/>
        <v/>
      </c>
      <c r="M475" s="6" t="str">
        <f t="shared" si="177"/>
        <v/>
      </c>
      <c r="N475" s="71">
        <f t="shared" si="188"/>
        <v>64.700000000002575</v>
      </c>
      <c r="O475" s="25">
        <f t="shared" si="178"/>
        <v>120899.99999997867</v>
      </c>
      <c r="P475" s="25">
        <f t="shared" si="179"/>
        <v>-14299.999999997424</v>
      </c>
      <c r="Q475" s="25">
        <f t="shared" si="180"/>
        <v>-1029599.9999996894</v>
      </c>
      <c r="R475" s="25"/>
      <c r="S475" s="25">
        <f t="shared" si="171"/>
        <v>120899.99999997867</v>
      </c>
      <c r="T475" s="25">
        <f t="shared" si="172"/>
        <v>143999.99999997424</v>
      </c>
      <c r="U475" s="25">
        <f t="shared" si="181"/>
        <v>413855.99999993341</v>
      </c>
      <c r="V475" s="25">
        <f t="shared" si="182"/>
        <v>839.40052590771779</v>
      </c>
      <c r="W475" s="6">
        <f t="shared" si="183"/>
        <v>64.700000000002575</v>
      </c>
      <c r="X475" s="6">
        <f t="shared" si="184"/>
        <v>64.700000000002575</v>
      </c>
      <c r="Y475" s="4">
        <f t="shared" si="185"/>
        <v>-38349.999999992171</v>
      </c>
      <c r="Z475" s="4">
        <f t="shared" si="186"/>
        <v>173.10413765220761</v>
      </c>
      <c r="AA475" s="6">
        <f t="shared" si="187"/>
        <v>64.700000000002575</v>
      </c>
      <c r="AB475" s="6" t="str">
        <f t="shared" ref="AB475:AB538" si="191">IF(Y475&gt;-1,N475,"")</f>
        <v/>
      </c>
    </row>
    <row r="476" spans="2:28">
      <c r="B476" s="15">
        <v>455</v>
      </c>
      <c r="C476" s="71">
        <f t="shared" si="189"/>
        <v>64.600000000002581</v>
      </c>
      <c r="D476" s="25">
        <f t="shared" si="169"/>
        <v>-160379.99999997078</v>
      </c>
      <c r="E476" s="25">
        <f t="shared" si="173"/>
        <v>0</v>
      </c>
      <c r="F476" s="25"/>
      <c r="G476" s="25">
        <f t="shared" si="174"/>
        <v>0</v>
      </c>
      <c r="H476" s="25">
        <f t="shared" si="175"/>
        <v>-160379.99999997078</v>
      </c>
      <c r="I476" s="25">
        <f t="shared" si="190"/>
        <v>0</v>
      </c>
      <c r="J476" s="25">
        <f t="shared" si="170"/>
        <v>0</v>
      </c>
      <c r="K476" s="25">
        <f t="shared" si="168"/>
        <v>-169.53816433793853</v>
      </c>
      <c r="L476" s="6" t="str">
        <f t="shared" si="176"/>
        <v/>
      </c>
      <c r="M476" s="6" t="str">
        <f t="shared" si="177"/>
        <v/>
      </c>
      <c r="N476" s="71">
        <f t="shared" si="188"/>
        <v>64.600000000002581</v>
      </c>
      <c r="O476" s="25">
        <f t="shared" si="178"/>
        <v>121729.99999997862</v>
      </c>
      <c r="P476" s="25">
        <f t="shared" si="179"/>
        <v>-14399.999999997419</v>
      </c>
      <c r="Q476" s="25">
        <f t="shared" si="180"/>
        <v>-1043999.9999996868</v>
      </c>
      <c r="R476" s="25"/>
      <c r="S476" s="25">
        <f t="shared" si="171"/>
        <v>121729.99999997862</v>
      </c>
      <c r="T476" s="25">
        <f t="shared" si="172"/>
        <v>144999.99999997418</v>
      </c>
      <c r="U476" s="25">
        <f t="shared" si="181"/>
        <v>416439.99999993329</v>
      </c>
      <c r="V476" s="25">
        <f t="shared" si="182"/>
        <v>842.5544527366153</v>
      </c>
      <c r="W476" s="6">
        <f t="shared" si="183"/>
        <v>64.600000000002581</v>
      </c>
      <c r="X476" s="6">
        <f t="shared" si="184"/>
        <v>64.600000000002581</v>
      </c>
      <c r="Y476" s="4">
        <f t="shared" si="185"/>
        <v>-38649.999999992157</v>
      </c>
      <c r="Z476" s="4">
        <f t="shared" si="186"/>
        <v>172.26178175122377</v>
      </c>
      <c r="AA476" s="6">
        <f t="shared" si="187"/>
        <v>64.600000000002581</v>
      </c>
      <c r="AB476" s="6" t="str">
        <f t="shared" si="191"/>
        <v/>
      </c>
    </row>
    <row r="477" spans="2:28">
      <c r="B477" s="15">
        <v>456</v>
      </c>
      <c r="C477" s="71">
        <f t="shared" si="189"/>
        <v>64.500000000002586</v>
      </c>
      <c r="D477" s="25">
        <f t="shared" si="169"/>
        <v>-161509.99999997072</v>
      </c>
      <c r="E477" s="25">
        <f t="shared" si="173"/>
        <v>0</v>
      </c>
      <c r="F477" s="25"/>
      <c r="G477" s="25">
        <f t="shared" si="174"/>
        <v>0</v>
      </c>
      <c r="H477" s="25">
        <f t="shared" si="175"/>
        <v>-161509.99999997072</v>
      </c>
      <c r="I477" s="25">
        <f t="shared" si="190"/>
        <v>0</v>
      </c>
      <c r="J477" s="25">
        <f t="shared" si="170"/>
        <v>0</v>
      </c>
      <c r="K477" s="25">
        <f t="shared" si="168"/>
        <v>-172.71103823164427</v>
      </c>
      <c r="L477" s="6" t="str">
        <f t="shared" si="176"/>
        <v/>
      </c>
      <c r="M477" s="6" t="str">
        <f t="shared" si="177"/>
        <v/>
      </c>
      <c r="N477" s="71">
        <f t="shared" si="188"/>
        <v>64.500000000002586</v>
      </c>
      <c r="O477" s="25">
        <f t="shared" si="178"/>
        <v>122559.99999997857</v>
      </c>
      <c r="P477" s="25">
        <f t="shared" si="179"/>
        <v>-14499.999999997413</v>
      </c>
      <c r="Q477" s="25">
        <f t="shared" si="180"/>
        <v>-1058499.9999996843</v>
      </c>
      <c r="R477" s="25"/>
      <c r="S477" s="25">
        <f t="shared" si="171"/>
        <v>122559.99999997857</v>
      </c>
      <c r="T477" s="25">
        <f t="shared" si="172"/>
        <v>145999.99999997413</v>
      </c>
      <c r="U477" s="25">
        <f t="shared" si="181"/>
        <v>419019.99999993329</v>
      </c>
      <c r="V477" s="25">
        <f t="shared" si="182"/>
        <v>845.7083795655127</v>
      </c>
      <c r="W477" s="6">
        <f t="shared" si="183"/>
        <v>64.500000000002586</v>
      </c>
      <c r="X477" s="6">
        <f t="shared" si="184"/>
        <v>64.500000000002586</v>
      </c>
      <c r="Y477" s="4">
        <f t="shared" si="185"/>
        <v>-38949.999999992157</v>
      </c>
      <c r="Z477" s="4">
        <f t="shared" si="186"/>
        <v>171.41942585023992</v>
      </c>
      <c r="AA477" s="6">
        <f t="shared" si="187"/>
        <v>64.500000000002586</v>
      </c>
      <c r="AB477" s="6" t="str">
        <f t="shared" si="191"/>
        <v/>
      </c>
    </row>
    <row r="478" spans="2:28">
      <c r="B478" s="15">
        <v>457</v>
      </c>
      <c r="C478" s="71">
        <f t="shared" si="189"/>
        <v>64.400000000002592</v>
      </c>
      <c r="D478" s="25">
        <f t="shared" si="169"/>
        <v>-162639.99999997066</v>
      </c>
      <c r="E478" s="25">
        <f t="shared" si="173"/>
        <v>0</v>
      </c>
      <c r="F478" s="25"/>
      <c r="G478" s="25">
        <f t="shared" si="174"/>
        <v>0</v>
      </c>
      <c r="H478" s="25">
        <f t="shared" si="175"/>
        <v>-162639.99999997066</v>
      </c>
      <c r="I478" s="25">
        <f t="shared" si="190"/>
        <v>0</v>
      </c>
      <c r="J478" s="25">
        <f t="shared" si="170"/>
        <v>0</v>
      </c>
      <c r="K478" s="25">
        <f t="shared" si="168"/>
        <v>-175.88391212535004</v>
      </c>
      <c r="L478" s="6" t="str">
        <f t="shared" si="176"/>
        <v/>
      </c>
      <c r="M478" s="6" t="str">
        <f t="shared" si="177"/>
        <v/>
      </c>
      <c r="N478" s="71">
        <f t="shared" si="188"/>
        <v>64.400000000002592</v>
      </c>
      <c r="O478" s="25">
        <f t="shared" si="178"/>
        <v>123389.99999997852</v>
      </c>
      <c r="P478" s="25">
        <f t="shared" si="179"/>
        <v>-14599.999999997408</v>
      </c>
      <c r="Q478" s="25">
        <f t="shared" si="180"/>
        <v>-1073099.9999996817</v>
      </c>
      <c r="R478" s="25"/>
      <c r="S478" s="25">
        <f t="shared" si="171"/>
        <v>123389.99999997852</v>
      </c>
      <c r="T478" s="25">
        <f t="shared" si="172"/>
        <v>146999.99999997407</v>
      </c>
      <c r="U478" s="25">
        <f t="shared" si="181"/>
        <v>421595.99999993324</v>
      </c>
      <c r="V478" s="25">
        <f t="shared" si="182"/>
        <v>848.86230639440998</v>
      </c>
      <c r="W478" s="6">
        <f t="shared" si="183"/>
        <v>64.400000000002592</v>
      </c>
      <c r="X478" s="6">
        <f t="shared" si="184"/>
        <v>64.400000000002592</v>
      </c>
      <c r="Y478" s="4">
        <f t="shared" si="185"/>
        <v>-39249.999999992142</v>
      </c>
      <c r="Z478" s="4">
        <f t="shared" si="186"/>
        <v>170.57706994925607</v>
      </c>
      <c r="AA478" s="6">
        <f t="shared" si="187"/>
        <v>64.400000000002592</v>
      </c>
      <c r="AB478" s="6" t="str">
        <f t="shared" si="191"/>
        <v/>
      </c>
    </row>
    <row r="479" spans="2:28">
      <c r="B479" s="15">
        <v>458</v>
      </c>
      <c r="C479" s="71">
        <f t="shared" si="189"/>
        <v>64.300000000002598</v>
      </c>
      <c r="D479" s="25">
        <f t="shared" si="169"/>
        <v>-163769.99999997061</v>
      </c>
      <c r="E479" s="25">
        <f t="shared" si="173"/>
        <v>0</v>
      </c>
      <c r="F479" s="25"/>
      <c r="G479" s="25">
        <f t="shared" si="174"/>
        <v>0</v>
      </c>
      <c r="H479" s="25">
        <f t="shared" si="175"/>
        <v>-163769.99999997061</v>
      </c>
      <c r="I479" s="25">
        <f t="shared" si="190"/>
        <v>0</v>
      </c>
      <c r="J479" s="25">
        <f t="shared" si="170"/>
        <v>0</v>
      </c>
      <c r="K479" s="25">
        <f t="shared" si="168"/>
        <v>-179.05678601905578</v>
      </c>
      <c r="L479" s="6" t="str">
        <f t="shared" si="176"/>
        <v/>
      </c>
      <c r="M479" s="6" t="str">
        <f t="shared" si="177"/>
        <v/>
      </c>
      <c r="N479" s="71">
        <f t="shared" si="188"/>
        <v>64.300000000002598</v>
      </c>
      <c r="O479" s="25">
        <f t="shared" si="178"/>
        <v>124219.99999997848</v>
      </c>
      <c r="P479" s="25">
        <f t="shared" si="179"/>
        <v>-14699.999999997402</v>
      </c>
      <c r="Q479" s="25">
        <f t="shared" si="180"/>
        <v>-1087799.9999996792</v>
      </c>
      <c r="R479" s="25"/>
      <c r="S479" s="25">
        <f t="shared" si="171"/>
        <v>124219.99999997848</v>
      </c>
      <c r="T479" s="25">
        <f t="shared" si="172"/>
        <v>147999.99999997401</v>
      </c>
      <c r="U479" s="25">
        <f t="shared" si="181"/>
        <v>424167.99999993318</v>
      </c>
      <c r="V479" s="25">
        <f t="shared" si="182"/>
        <v>852.01623322330738</v>
      </c>
      <c r="W479" s="6">
        <f t="shared" si="183"/>
        <v>64.300000000002598</v>
      </c>
      <c r="X479" s="6">
        <f t="shared" si="184"/>
        <v>64.300000000002598</v>
      </c>
      <c r="Y479" s="4">
        <f t="shared" si="185"/>
        <v>-39549.999999992127</v>
      </c>
      <c r="Z479" s="4">
        <f t="shared" si="186"/>
        <v>169.73471404827225</v>
      </c>
      <c r="AA479" s="6">
        <f t="shared" si="187"/>
        <v>64.300000000002598</v>
      </c>
      <c r="AB479" s="6" t="str">
        <f t="shared" si="191"/>
        <v/>
      </c>
    </row>
    <row r="480" spans="2:28">
      <c r="B480" s="15">
        <v>459</v>
      </c>
      <c r="C480" s="71">
        <f t="shared" si="189"/>
        <v>64.200000000002603</v>
      </c>
      <c r="D480" s="25">
        <f t="shared" si="169"/>
        <v>-164899.99999997052</v>
      </c>
      <c r="E480" s="25">
        <f t="shared" si="173"/>
        <v>0</v>
      </c>
      <c r="F480" s="25"/>
      <c r="G480" s="25">
        <f t="shared" si="174"/>
        <v>0</v>
      </c>
      <c r="H480" s="25">
        <f t="shared" si="175"/>
        <v>-164899.99999997052</v>
      </c>
      <c r="I480" s="25">
        <f t="shared" si="190"/>
        <v>0</v>
      </c>
      <c r="J480" s="25">
        <f t="shared" si="170"/>
        <v>0</v>
      </c>
      <c r="K480" s="25">
        <f t="shared" si="168"/>
        <v>-182.22965991276146</v>
      </c>
      <c r="L480" s="6" t="str">
        <f t="shared" si="176"/>
        <v/>
      </c>
      <c r="M480" s="6" t="str">
        <f t="shared" si="177"/>
        <v/>
      </c>
      <c r="N480" s="71">
        <f t="shared" si="188"/>
        <v>64.200000000002603</v>
      </c>
      <c r="O480" s="25">
        <f t="shared" si="178"/>
        <v>125049.99999997843</v>
      </c>
      <c r="P480" s="25">
        <f t="shared" si="179"/>
        <v>-14799.999999997397</v>
      </c>
      <c r="Q480" s="25">
        <f t="shared" si="180"/>
        <v>-1102599.9999996766</v>
      </c>
      <c r="R480" s="25"/>
      <c r="S480" s="25">
        <f t="shared" si="171"/>
        <v>125049.99999997843</v>
      </c>
      <c r="T480" s="25">
        <f t="shared" si="172"/>
        <v>148999.99999997395</v>
      </c>
      <c r="U480" s="25">
        <f t="shared" si="181"/>
        <v>426735.99999993318</v>
      </c>
      <c r="V480" s="25">
        <f t="shared" si="182"/>
        <v>855.17016005220478</v>
      </c>
      <c r="W480" s="6">
        <f t="shared" si="183"/>
        <v>64.200000000002603</v>
      </c>
      <c r="X480" s="6">
        <f t="shared" si="184"/>
        <v>64.200000000002603</v>
      </c>
      <c r="Y480" s="4">
        <f t="shared" si="185"/>
        <v>-39849.999999992084</v>
      </c>
      <c r="Z480" s="4">
        <f t="shared" si="186"/>
        <v>168.89235814728849</v>
      </c>
      <c r="AA480" s="6">
        <f t="shared" si="187"/>
        <v>64.200000000002603</v>
      </c>
      <c r="AB480" s="6" t="str">
        <f t="shared" si="191"/>
        <v/>
      </c>
    </row>
    <row r="481" spans="2:28">
      <c r="B481" s="15">
        <v>460</v>
      </c>
      <c r="C481" s="71">
        <f t="shared" si="189"/>
        <v>64.100000000002609</v>
      </c>
      <c r="D481" s="25">
        <f t="shared" si="169"/>
        <v>-166029.99999997046</v>
      </c>
      <c r="E481" s="25">
        <f t="shared" si="173"/>
        <v>0</v>
      </c>
      <c r="F481" s="25"/>
      <c r="G481" s="25">
        <f t="shared" si="174"/>
        <v>0</v>
      </c>
      <c r="H481" s="25">
        <f t="shared" si="175"/>
        <v>-166029.99999997046</v>
      </c>
      <c r="I481" s="25">
        <f t="shared" si="190"/>
        <v>0</v>
      </c>
      <c r="J481" s="25">
        <f t="shared" si="170"/>
        <v>0</v>
      </c>
      <c r="K481" s="25">
        <f t="shared" si="168"/>
        <v>-185.4025338064672</v>
      </c>
      <c r="L481" s="6" t="str">
        <f t="shared" si="176"/>
        <v/>
      </c>
      <c r="M481" s="6" t="str">
        <f t="shared" si="177"/>
        <v/>
      </c>
      <c r="N481" s="71">
        <f t="shared" si="188"/>
        <v>64.100000000002609</v>
      </c>
      <c r="O481" s="25">
        <f t="shared" si="178"/>
        <v>125879.99999997838</v>
      </c>
      <c r="P481" s="25">
        <f t="shared" si="179"/>
        <v>-14899.999999997392</v>
      </c>
      <c r="Q481" s="25">
        <f t="shared" si="180"/>
        <v>-1117499.999999674</v>
      </c>
      <c r="R481" s="25"/>
      <c r="S481" s="25">
        <f t="shared" si="171"/>
        <v>125879.99999997838</v>
      </c>
      <c r="T481" s="25">
        <f t="shared" si="172"/>
        <v>149999.99999997392</v>
      </c>
      <c r="U481" s="25">
        <f t="shared" si="181"/>
        <v>429299.99999993318</v>
      </c>
      <c r="V481" s="25">
        <f t="shared" si="182"/>
        <v>858.32408688110218</v>
      </c>
      <c r="W481" s="6">
        <f t="shared" si="183"/>
        <v>64.100000000002609</v>
      </c>
      <c r="X481" s="6">
        <f t="shared" si="184"/>
        <v>64.100000000002609</v>
      </c>
      <c r="Y481" s="4">
        <f t="shared" si="185"/>
        <v>-40149.999999992084</v>
      </c>
      <c r="Z481" s="4">
        <f t="shared" si="186"/>
        <v>168.05000224630462</v>
      </c>
      <c r="AA481" s="6">
        <f t="shared" si="187"/>
        <v>64.100000000002609</v>
      </c>
      <c r="AB481" s="6" t="str">
        <f t="shared" si="191"/>
        <v/>
      </c>
    </row>
    <row r="482" spans="2:28">
      <c r="B482" s="15">
        <v>461</v>
      </c>
      <c r="C482" s="71">
        <f t="shared" si="189"/>
        <v>64.000000000002615</v>
      </c>
      <c r="D482" s="25">
        <f t="shared" si="169"/>
        <v>-167159.9999999704</v>
      </c>
      <c r="E482" s="25">
        <f t="shared" si="173"/>
        <v>0</v>
      </c>
      <c r="F482" s="25"/>
      <c r="G482" s="25">
        <f t="shared" si="174"/>
        <v>0</v>
      </c>
      <c r="H482" s="25">
        <f t="shared" si="175"/>
        <v>-167159.9999999704</v>
      </c>
      <c r="I482" s="25">
        <f t="shared" si="190"/>
        <v>0</v>
      </c>
      <c r="J482" s="25">
        <f t="shared" si="170"/>
        <v>0</v>
      </c>
      <c r="K482" s="25">
        <f t="shared" si="168"/>
        <v>-188.57540770017295</v>
      </c>
      <c r="L482" s="6" t="str">
        <f t="shared" si="176"/>
        <v/>
      </c>
      <c r="M482" s="6" t="str">
        <f t="shared" si="177"/>
        <v/>
      </c>
      <c r="N482" s="71">
        <f t="shared" si="188"/>
        <v>64.000000000002615</v>
      </c>
      <c r="O482" s="25">
        <f t="shared" si="178"/>
        <v>126709.99999997833</v>
      </c>
      <c r="P482" s="25">
        <f t="shared" si="179"/>
        <v>-14999.999999997384</v>
      </c>
      <c r="Q482" s="25">
        <f t="shared" si="180"/>
        <v>-1132499.9999996715</v>
      </c>
      <c r="R482" s="25"/>
      <c r="S482" s="25">
        <f t="shared" si="171"/>
        <v>126709.99999997833</v>
      </c>
      <c r="T482" s="25">
        <f t="shared" si="172"/>
        <v>150999.99999997386</v>
      </c>
      <c r="U482" s="25">
        <f t="shared" si="181"/>
        <v>431859.99999993318</v>
      </c>
      <c r="V482" s="25">
        <f t="shared" si="182"/>
        <v>861.47801370999969</v>
      </c>
      <c r="W482" s="6">
        <f t="shared" si="183"/>
        <v>64.000000000002615</v>
      </c>
      <c r="X482" s="6">
        <f t="shared" si="184"/>
        <v>64.000000000002615</v>
      </c>
      <c r="Y482" s="4">
        <f t="shared" si="185"/>
        <v>-40449.999999992069</v>
      </c>
      <c r="Z482" s="4">
        <f t="shared" si="186"/>
        <v>167.2076463453208</v>
      </c>
      <c r="AA482" s="6">
        <f t="shared" si="187"/>
        <v>64.000000000002615</v>
      </c>
      <c r="AB482" s="6" t="str">
        <f t="shared" si="191"/>
        <v/>
      </c>
    </row>
    <row r="483" spans="2:28">
      <c r="B483" s="15">
        <v>462</v>
      </c>
      <c r="C483" s="71">
        <f t="shared" si="189"/>
        <v>63.900000000002613</v>
      </c>
      <c r="D483" s="25">
        <f t="shared" si="169"/>
        <v>-168289.99999997043</v>
      </c>
      <c r="E483" s="25">
        <f t="shared" si="173"/>
        <v>0</v>
      </c>
      <c r="F483" s="25"/>
      <c r="G483" s="25">
        <f t="shared" si="174"/>
        <v>0</v>
      </c>
      <c r="H483" s="25">
        <f t="shared" si="175"/>
        <v>-168289.99999997043</v>
      </c>
      <c r="I483" s="25">
        <f t="shared" si="190"/>
        <v>0</v>
      </c>
      <c r="J483" s="25">
        <f t="shared" si="170"/>
        <v>0</v>
      </c>
      <c r="K483" s="25">
        <f t="shared" si="168"/>
        <v>-191.74828159387894</v>
      </c>
      <c r="L483" s="6" t="str">
        <f t="shared" si="176"/>
        <v/>
      </c>
      <c r="M483" s="6" t="str">
        <f t="shared" si="177"/>
        <v/>
      </c>
      <c r="N483" s="71">
        <f t="shared" si="188"/>
        <v>63.900000000002613</v>
      </c>
      <c r="O483" s="25">
        <f t="shared" si="178"/>
        <v>127539.99999997835</v>
      </c>
      <c r="P483" s="25">
        <f t="shared" si="179"/>
        <v>-15099.999999997386</v>
      </c>
      <c r="Q483" s="25">
        <f t="shared" si="180"/>
        <v>-1147599.9999996689</v>
      </c>
      <c r="R483" s="25"/>
      <c r="S483" s="25">
        <f t="shared" si="171"/>
        <v>127539.99999997835</v>
      </c>
      <c r="T483" s="25">
        <f t="shared" si="172"/>
        <v>151999.99999997386</v>
      </c>
      <c r="U483" s="25">
        <f t="shared" si="181"/>
        <v>434415.99999993324</v>
      </c>
      <c r="V483" s="25">
        <f t="shared" si="182"/>
        <v>864.6319405388972</v>
      </c>
      <c r="W483" s="6">
        <f t="shared" si="183"/>
        <v>63.900000000002613</v>
      </c>
      <c r="X483" s="6">
        <f t="shared" si="184"/>
        <v>63.900000000002613</v>
      </c>
      <c r="Y483" s="4">
        <f t="shared" si="185"/>
        <v>-40749.999999992084</v>
      </c>
      <c r="Z483" s="4">
        <f t="shared" si="186"/>
        <v>166.36529044433686</v>
      </c>
      <c r="AA483" s="6">
        <f t="shared" si="187"/>
        <v>63.900000000002613</v>
      </c>
      <c r="AB483" s="6" t="str">
        <f t="shared" si="191"/>
        <v/>
      </c>
    </row>
    <row r="484" spans="2:28">
      <c r="B484" s="15">
        <v>463</v>
      </c>
      <c r="C484" s="71">
        <f t="shared" si="189"/>
        <v>63.800000000002612</v>
      </c>
      <c r="D484" s="25">
        <f t="shared" si="169"/>
        <v>-169419.99999997043</v>
      </c>
      <c r="E484" s="25">
        <f t="shared" si="173"/>
        <v>0</v>
      </c>
      <c r="F484" s="25"/>
      <c r="G484" s="25">
        <f t="shared" si="174"/>
        <v>0</v>
      </c>
      <c r="H484" s="25">
        <f t="shared" si="175"/>
        <v>-169419.99999997043</v>
      </c>
      <c r="I484" s="25">
        <f t="shared" si="190"/>
        <v>0</v>
      </c>
      <c r="J484" s="25">
        <f t="shared" si="170"/>
        <v>0</v>
      </c>
      <c r="K484" s="25">
        <f t="shared" si="168"/>
        <v>-194.92115548758488</v>
      </c>
      <c r="L484" s="6" t="str">
        <f t="shared" si="176"/>
        <v/>
      </c>
      <c r="M484" s="6" t="str">
        <f t="shared" si="177"/>
        <v/>
      </c>
      <c r="N484" s="71">
        <f t="shared" si="188"/>
        <v>63.800000000002612</v>
      </c>
      <c r="O484" s="25">
        <f t="shared" si="178"/>
        <v>128369.99999997836</v>
      </c>
      <c r="P484" s="25">
        <f t="shared" si="179"/>
        <v>-15199.999999997388</v>
      </c>
      <c r="Q484" s="25">
        <f t="shared" si="180"/>
        <v>-1162799.9999996664</v>
      </c>
      <c r="R484" s="25"/>
      <c r="S484" s="25">
        <f t="shared" si="171"/>
        <v>128369.99999997836</v>
      </c>
      <c r="T484" s="25">
        <f t="shared" si="172"/>
        <v>152999.99999997389</v>
      </c>
      <c r="U484" s="25">
        <f t="shared" si="181"/>
        <v>436967.99999993347</v>
      </c>
      <c r="V484" s="25">
        <f t="shared" si="182"/>
        <v>867.78586736779482</v>
      </c>
      <c r="W484" s="6">
        <f t="shared" si="183"/>
        <v>63.800000000002612</v>
      </c>
      <c r="X484" s="6">
        <f t="shared" si="184"/>
        <v>63.800000000002612</v>
      </c>
      <c r="Y484" s="4">
        <f t="shared" si="185"/>
        <v>-41049.999999992069</v>
      </c>
      <c r="Z484" s="4">
        <f t="shared" si="186"/>
        <v>165.52293454335305</v>
      </c>
      <c r="AA484" s="6">
        <f t="shared" si="187"/>
        <v>63.800000000002612</v>
      </c>
      <c r="AB484" s="6" t="str">
        <f t="shared" si="191"/>
        <v/>
      </c>
    </row>
    <row r="485" spans="2:28">
      <c r="B485" s="15">
        <v>464</v>
      </c>
      <c r="C485" s="71">
        <f t="shared" si="189"/>
        <v>63.700000000002611</v>
      </c>
      <c r="D485" s="25">
        <f t="shared" si="169"/>
        <v>-170549.99999997046</v>
      </c>
      <c r="E485" s="25">
        <f t="shared" si="173"/>
        <v>0</v>
      </c>
      <c r="F485" s="25"/>
      <c r="G485" s="25">
        <f t="shared" si="174"/>
        <v>0</v>
      </c>
      <c r="H485" s="25">
        <f t="shared" si="175"/>
        <v>-170549.99999997046</v>
      </c>
      <c r="I485" s="25">
        <f t="shared" si="190"/>
        <v>0</v>
      </c>
      <c r="J485" s="25">
        <f t="shared" si="170"/>
        <v>0</v>
      </c>
      <c r="K485" s="25">
        <f t="shared" si="168"/>
        <v>-198.09402938129088</v>
      </c>
      <c r="L485" s="6" t="str">
        <f t="shared" si="176"/>
        <v/>
      </c>
      <c r="M485" s="6" t="str">
        <f t="shared" si="177"/>
        <v/>
      </c>
      <c r="N485" s="71">
        <f t="shared" si="188"/>
        <v>63.700000000002611</v>
      </c>
      <c r="O485" s="25">
        <f t="shared" si="178"/>
        <v>129199.99999997838</v>
      </c>
      <c r="P485" s="25">
        <f t="shared" si="179"/>
        <v>-15299.99999999739</v>
      </c>
      <c r="Q485" s="25">
        <f t="shared" si="180"/>
        <v>-1178099.9999996638</v>
      </c>
      <c r="R485" s="25"/>
      <c r="S485" s="25">
        <f t="shared" si="171"/>
        <v>129199.99999997838</v>
      </c>
      <c r="T485" s="25">
        <f t="shared" si="172"/>
        <v>153999.99999997389</v>
      </c>
      <c r="U485" s="25">
        <f t="shared" si="181"/>
        <v>439515.99999993353</v>
      </c>
      <c r="V485" s="25">
        <f t="shared" si="182"/>
        <v>870.93979419669245</v>
      </c>
      <c r="W485" s="6">
        <f t="shared" si="183"/>
        <v>63.700000000002611</v>
      </c>
      <c r="X485" s="6">
        <f t="shared" si="184"/>
        <v>63.700000000002611</v>
      </c>
      <c r="Y485" s="4">
        <f t="shared" si="185"/>
        <v>-41349.999999992084</v>
      </c>
      <c r="Z485" s="4">
        <f t="shared" si="186"/>
        <v>164.68057864236914</v>
      </c>
      <c r="AA485" s="6">
        <f t="shared" si="187"/>
        <v>63.700000000002611</v>
      </c>
      <c r="AB485" s="6" t="str">
        <f t="shared" si="191"/>
        <v/>
      </c>
    </row>
    <row r="486" spans="2:28">
      <c r="B486" s="15">
        <v>465</v>
      </c>
      <c r="C486" s="71">
        <f t="shared" si="189"/>
        <v>63.600000000002609</v>
      </c>
      <c r="D486" s="25">
        <f t="shared" si="169"/>
        <v>-171679.99999997046</v>
      </c>
      <c r="E486" s="25">
        <f t="shared" si="173"/>
        <v>0</v>
      </c>
      <c r="F486" s="25"/>
      <c r="G486" s="25">
        <f t="shared" si="174"/>
        <v>0</v>
      </c>
      <c r="H486" s="25">
        <f t="shared" si="175"/>
        <v>-171679.99999997046</v>
      </c>
      <c r="I486" s="25">
        <f t="shared" si="190"/>
        <v>0</v>
      </c>
      <c r="J486" s="25">
        <f t="shared" si="170"/>
        <v>0</v>
      </c>
      <c r="K486" s="25">
        <f t="shared" si="168"/>
        <v>-201.26690327499679</v>
      </c>
      <c r="L486" s="6" t="str">
        <f t="shared" si="176"/>
        <v/>
      </c>
      <c r="M486" s="6" t="str">
        <f t="shared" si="177"/>
        <v/>
      </c>
      <c r="N486" s="71">
        <f t="shared" si="188"/>
        <v>63.600000000002609</v>
      </c>
      <c r="O486" s="25">
        <f t="shared" si="178"/>
        <v>130029.99999997838</v>
      </c>
      <c r="P486" s="25">
        <f t="shared" si="179"/>
        <v>-15399.999999997392</v>
      </c>
      <c r="Q486" s="25">
        <f t="shared" si="180"/>
        <v>-1193499.9999996612</v>
      </c>
      <c r="R486" s="25"/>
      <c r="S486" s="25">
        <f t="shared" si="171"/>
        <v>130029.99999997838</v>
      </c>
      <c r="T486" s="25">
        <f t="shared" si="172"/>
        <v>154999.99999997392</v>
      </c>
      <c r="U486" s="25">
        <f t="shared" si="181"/>
        <v>442059.9999999337</v>
      </c>
      <c r="V486" s="25">
        <f t="shared" si="182"/>
        <v>874.09372102559007</v>
      </c>
      <c r="W486" s="6">
        <f t="shared" si="183"/>
        <v>63.600000000002609</v>
      </c>
      <c r="X486" s="6">
        <f t="shared" si="184"/>
        <v>63.600000000002609</v>
      </c>
      <c r="Y486" s="4">
        <f t="shared" si="185"/>
        <v>-41649.999999992084</v>
      </c>
      <c r="Z486" s="4">
        <f t="shared" si="186"/>
        <v>163.83822274138527</v>
      </c>
      <c r="AA486" s="6">
        <f t="shared" si="187"/>
        <v>63.600000000002609</v>
      </c>
      <c r="AB486" s="6" t="str">
        <f t="shared" si="191"/>
        <v/>
      </c>
    </row>
    <row r="487" spans="2:28">
      <c r="B487" s="15">
        <v>466</v>
      </c>
      <c r="C487" s="71">
        <f t="shared" si="189"/>
        <v>63.500000000002608</v>
      </c>
      <c r="D487" s="25">
        <f t="shared" si="169"/>
        <v>-172809.99999997049</v>
      </c>
      <c r="E487" s="25">
        <f t="shared" si="173"/>
        <v>0</v>
      </c>
      <c r="F487" s="25"/>
      <c r="G487" s="25">
        <f t="shared" si="174"/>
        <v>0</v>
      </c>
      <c r="H487" s="25">
        <f t="shared" si="175"/>
        <v>-172809.99999997049</v>
      </c>
      <c r="I487" s="25">
        <f t="shared" si="190"/>
        <v>0</v>
      </c>
      <c r="J487" s="25">
        <f t="shared" si="170"/>
        <v>0</v>
      </c>
      <c r="K487" s="25">
        <f t="shared" si="168"/>
        <v>-204.43977716870282</v>
      </c>
      <c r="L487" s="6" t="str">
        <f t="shared" si="176"/>
        <v/>
      </c>
      <c r="M487" s="6" t="str">
        <f t="shared" si="177"/>
        <v/>
      </c>
      <c r="N487" s="71">
        <f t="shared" si="188"/>
        <v>63.500000000002608</v>
      </c>
      <c r="O487" s="25">
        <f t="shared" si="178"/>
        <v>130859.99999997839</v>
      </c>
      <c r="P487" s="25">
        <f t="shared" si="179"/>
        <v>-15499.999999997392</v>
      </c>
      <c r="Q487" s="25">
        <f t="shared" si="180"/>
        <v>-1208999.9999996587</v>
      </c>
      <c r="R487" s="25"/>
      <c r="S487" s="25">
        <f t="shared" si="171"/>
        <v>130859.99999997839</v>
      </c>
      <c r="T487" s="25">
        <f t="shared" si="172"/>
        <v>155999.99999997392</v>
      </c>
      <c r="U487" s="25">
        <f t="shared" si="181"/>
        <v>444599.99999993382</v>
      </c>
      <c r="V487" s="25">
        <f t="shared" si="182"/>
        <v>877.24764785448758</v>
      </c>
      <c r="W487" s="6">
        <f t="shared" si="183"/>
        <v>63.500000000002608</v>
      </c>
      <c r="X487" s="6">
        <f t="shared" si="184"/>
        <v>63.500000000002608</v>
      </c>
      <c r="Y487" s="4">
        <f t="shared" si="185"/>
        <v>-41949.999999992098</v>
      </c>
      <c r="Z487" s="4">
        <f t="shared" si="186"/>
        <v>162.99586684040136</v>
      </c>
      <c r="AA487" s="6">
        <f t="shared" si="187"/>
        <v>63.500000000002608</v>
      </c>
      <c r="AB487" s="6" t="str">
        <f t="shared" si="191"/>
        <v/>
      </c>
    </row>
    <row r="488" spans="2:28">
      <c r="B488" s="15">
        <v>467</v>
      </c>
      <c r="C488" s="71">
        <f t="shared" si="189"/>
        <v>63.400000000002606</v>
      </c>
      <c r="D488" s="25">
        <f t="shared" si="169"/>
        <v>-173939.99999997049</v>
      </c>
      <c r="E488" s="25">
        <f t="shared" si="173"/>
        <v>0</v>
      </c>
      <c r="F488" s="25"/>
      <c r="G488" s="25">
        <f t="shared" si="174"/>
        <v>0</v>
      </c>
      <c r="H488" s="25">
        <f t="shared" si="175"/>
        <v>-173939.99999997049</v>
      </c>
      <c r="I488" s="25">
        <f t="shared" si="190"/>
        <v>0</v>
      </c>
      <c r="J488" s="25">
        <f t="shared" si="170"/>
        <v>0</v>
      </c>
      <c r="K488" s="25">
        <f t="shared" si="168"/>
        <v>-207.6126510624087</v>
      </c>
      <c r="L488" s="6" t="str">
        <f t="shared" si="176"/>
        <v/>
      </c>
      <c r="M488" s="6" t="str">
        <f t="shared" si="177"/>
        <v/>
      </c>
      <c r="N488" s="71">
        <f t="shared" si="188"/>
        <v>63.400000000002606</v>
      </c>
      <c r="O488" s="25">
        <f t="shared" si="178"/>
        <v>131689.9999999784</v>
      </c>
      <c r="P488" s="25">
        <f t="shared" si="179"/>
        <v>-15599.999999997393</v>
      </c>
      <c r="Q488" s="25">
        <f t="shared" si="180"/>
        <v>-1224599.9999996561</v>
      </c>
      <c r="R488" s="25"/>
      <c r="S488" s="25">
        <f t="shared" si="171"/>
        <v>131689.9999999784</v>
      </c>
      <c r="T488" s="25">
        <f t="shared" si="172"/>
        <v>156999.99999997392</v>
      </c>
      <c r="U488" s="25">
        <f t="shared" si="181"/>
        <v>447135.99999993382</v>
      </c>
      <c r="V488" s="25">
        <f t="shared" si="182"/>
        <v>880.40157468338532</v>
      </c>
      <c r="W488" s="6">
        <f t="shared" si="183"/>
        <v>63.400000000002606</v>
      </c>
      <c r="X488" s="6">
        <f t="shared" si="184"/>
        <v>63.400000000002606</v>
      </c>
      <c r="Y488" s="4">
        <f t="shared" si="185"/>
        <v>-42249.999999992084</v>
      </c>
      <c r="Z488" s="4">
        <f t="shared" si="186"/>
        <v>162.15351093941752</v>
      </c>
      <c r="AA488" s="6">
        <f t="shared" si="187"/>
        <v>63.400000000002606</v>
      </c>
      <c r="AB488" s="6" t="str">
        <f t="shared" si="191"/>
        <v/>
      </c>
    </row>
    <row r="489" spans="2:28">
      <c r="B489" s="15">
        <v>468</v>
      </c>
      <c r="C489" s="71">
        <f t="shared" si="189"/>
        <v>63.300000000002605</v>
      </c>
      <c r="D489" s="25">
        <f t="shared" si="169"/>
        <v>-175069.99999997052</v>
      </c>
      <c r="E489" s="25">
        <f t="shared" si="173"/>
        <v>0</v>
      </c>
      <c r="F489" s="25"/>
      <c r="G489" s="25">
        <f t="shared" si="174"/>
        <v>0</v>
      </c>
      <c r="H489" s="25">
        <f t="shared" si="175"/>
        <v>-175069.99999997052</v>
      </c>
      <c r="I489" s="25">
        <f t="shared" si="190"/>
        <v>0</v>
      </c>
      <c r="J489" s="25">
        <f t="shared" si="170"/>
        <v>0</v>
      </c>
      <c r="K489" s="25">
        <f t="shared" si="168"/>
        <v>-210.7855249561147</v>
      </c>
      <c r="L489" s="6" t="str">
        <f t="shared" si="176"/>
        <v/>
      </c>
      <c r="M489" s="6" t="str">
        <f t="shared" si="177"/>
        <v/>
      </c>
      <c r="N489" s="71">
        <f t="shared" si="188"/>
        <v>63.300000000002605</v>
      </c>
      <c r="O489" s="25">
        <f t="shared" si="178"/>
        <v>132519.9999999784</v>
      </c>
      <c r="P489" s="25">
        <f t="shared" si="179"/>
        <v>-15699.999999997395</v>
      </c>
      <c r="Q489" s="25">
        <f t="shared" si="180"/>
        <v>-1240299.9999996535</v>
      </c>
      <c r="R489" s="25"/>
      <c r="S489" s="25">
        <f t="shared" si="171"/>
        <v>132519.9999999784</v>
      </c>
      <c r="T489" s="25">
        <f t="shared" si="172"/>
        <v>157999.99999997392</v>
      </c>
      <c r="U489" s="25">
        <f t="shared" si="181"/>
        <v>449667.99999993399</v>
      </c>
      <c r="V489" s="25">
        <f t="shared" si="182"/>
        <v>883.55550151228283</v>
      </c>
      <c r="W489" s="6">
        <f t="shared" si="183"/>
        <v>63.300000000002605</v>
      </c>
      <c r="X489" s="6">
        <f t="shared" si="184"/>
        <v>63.300000000002605</v>
      </c>
      <c r="Y489" s="4">
        <f t="shared" si="185"/>
        <v>-42549.999999992113</v>
      </c>
      <c r="Z489" s="4">
        <f t="shared" si="186"/>
        <v>161.31115503843355</v>
      </c>
      <c r="AA489" s="6">
        <f t="shared" si="187"/>
        <v>63.300000000002605</v>
      </c>
      <c r="AB489" s="6" t="str">
        <f t="shared" si="191"/>
        <v/>
      </c>
    </row>
    <row r="490" spans="2:28">
      <c r="B490" s="15">
        <v>469</v>
      </c>
      <c r="C490" s="71">
        <f t="shared" si="189"/>
        <v>63.200000000002603</v>
      </c>
      <c r="D490" s="25">
        <f t="shared" si="169"/>
        <v>-176199.99999997052</v>
      </c>
      <c r="E490" s="25">
        <f t="shared" si="173"/>
        <v>0</v>
      </c>
      <c r="F490" s="25"/>
      <c r="G490" s="25">
        <f t="shared" si="174"/>
        <v>0</v>
      </c>
      <c r="H490" s="25">
        <f t="shared" si="175"/>
        <v>-176199.99999997052</v>
      </c>
      <c r="I490" s="25">
        <f t="shared" si="190"/>
        <v>0</v>
      </c>
      <c r="J490" s="25">
        <f t="shared" si="170"/>
        <v>0</v>
      </c>
      <c r="K490" s="25">
        <f t="shared" si="168"/>
        <v>-213.95839884982064</v>
      </c>
      <c r="L490" s="6" t="str">
        <f t="shared" si="176"/>
        <v/>
      </c>
      <c r="M490" s="6" t="str">
        <f t="shared" si="177"/>
        <v/>
      </c>
      <c r="N490" s="71">
        <f t="shared" si="188"/>
        <v>63.200000000002603</v>
      </c>
      <c r="O490" s="25">
        <f t="shared" si="178"/>
        <v>133349.99999997843</v>
      </c>
      <c r="P490" s="25">
        <f t="shared" si="179"/>
        <v>-15799.999999997397</v>
      </c>
      <c r="Q490" s="25">
        <f t="shared" si="180"/>
        <v>-1256099.999999651</v>
      </c>
      <c r="R490" s="25"/>
      <c r="S490" s="25">
        <f t="shared" si="171"/>
        <v>133349.99999997843</v>
      </c>
      <c r="T490" s="25">
        <f t="shared" si="172"/>
        <v>158999.99999997395</v>
      </c>
      <c r="U490" s="25">
        <f t="shared" si="181"/>
        <v>452195.99999993423</v>
      </c>
      <c r="V490" s="25">
        <f t="shared" si="182"/>
        <v>886.70942834118046</v>
      </c>
      <c r="W490" s="6">
        <f t="shared" si="183"/>
        <v>63.200000000002603</v>
      </c>
      <c r="X490" s="6">
        <f t="shared" si="184"/>
        <v>63.200000000002603</v>
      </c>
      <c r="Y490" s="4">
        <f t="shared" si="185"/>
        <v>-42849.999999992084</v>
      </c>
      <c r="Z490" s="4">
        <f t="shared" si="186"/>
        <v>160.46879913744979</v>
      </c>
      <c r="AA490" s="6">
        <f t="shared" si="187"/>
        <v>63.200000000002603</v>
      </c>
      <c r="AB490" s="6" t="str">
        <f t="shared" si="191"/>
        <v/>
      </c>
    </row>
    <row r="491" spans="2:28">
      <c r="B491" s="15">
        <v>470</v>
      </c>
      <c r="C491" s="71">
        <f t="shared" si="189"/>
        <v>63.100000000002602</v>
      </c>
      <c r="D491" s="25">
        <f t="shared" si="169"/>
        <v>-177329.99999997055</v>
      </c>
      <c r="E491" s="25">
        <f t="shared" si="173"/>
        <v>0</v>
      </c>
      <c r="F491" s="25"/>
      <c r="G491" s="25">
        <f t="shared" si="174"/>
        <v>0</v>
      </c>
      <c r="H491" s="25">
        <f t="shared" si="175"/>
        <v>-177329.99999997055</v>
      </c>
      <c r="I491" s="25">
        <f t="shared" si="190"/>
        <v>0</v>
      </c>
      <c r="J491" s="25">
        <f t="shared" si="170"/>
        <v>0</v>
      </c>
      <c r="K491" s="25">
        <f t="shared" si="168"/>
        <v>-217.13127274352661</v>
      </c>
      <c r="L491" s="6" t="str">
        <f t="shared" si="176"/>
        <v/>
      </c>
      <c r="M491" s="6" t="str">
        <f t="shared" si="177"/>
        <v/>
      </c>
      <c r="N491" s="71">
        <f t="shared" si="188"/>
        <v>63.100000000002602</v>
      </c>
      <c r="O491" s="25">
        <f t="shared" si="178"/>
        <v>134179.99999997843</v>
      </c>
      <c r="P491" s="25">
        <f t="shared" si="179"/>
        <v>-15899.999999997399</v>
      </c>
      <c r="Q491" s="25">
        <f t="shared" si="180"/>
        <v>-1271999.9999996484</v>
      </c>
      <c r="R491" s="25"/>
      <c r="S491" s="25">
        <f t="shared" si="171"/>
        <v>134179.99999997843</v>
      </c>
      <c r="T491" s="25">
        <f t="shared" si="172"/>
        <v>159999.99999997395</v>
      </c>
      <c r="U491" s="25">
        <f t="shared" si="181"/>
        <v>454719.99999993428</v>
      </c>
      <c r="V491" s="25">
        <f t="shared" si="182"/>
        <v>889.86335517007808</v>
      </c>
      <c r="W491" s="6">
        <f t="shared" si="183"/>
        <v>63.100000000002602</v>
      </c>
      <c r="X491" s="6">
        <f t="shared" si="184"/>
        <v>63.100000000002602</v>
      </c>
      <c r="Y491" s="4">
        <f t="shared" si="185"/>
        <v>-43149.999999992113</v>
      </c>
      <c r="Z491" s="4">
        <f t="shared" si="186"/>
        <v>159.62644323646583</v>
      </c>
      <c r="AA491" s="6">
        <f t="shared" si="187"/>
        <v>63.100000000002602</v>
      </c>
      <c r="AB491" s="6" t="str">
        <f t="shared" si="191"/>
        <v/>
      </c>
    </row>
    <row r="492" spans="2:28">
      <c r="B492" s="15">
        <v>471</v>
      </c>
      <c r="C492" s="71">
        <f t="shared" si="189"/>
        <v>63.000000000002601</v>
      </c>
      <c r="D492" s="25">
        <f t="shared" si="169"/>
        <v>-178459.99999997058</v>
      </c>
      <c r="E492" s="25">
        <f t="shared" si="173"/>
        <v>0</v>
      </c>
      <c r="F492" s="25"/>
      <c r="G492" s="25">
        <f t="shared" si="174"/>
        <v>0</v>
      </c>
      <c r="H492" s="25">
        <f t="shared" si="175"/>
        <v>-178459.99999997058</v>
      </c>
      <c r="I492" s="25">
        <f t="shared" si="190"/>
        <v>0</v>
      </c>
      <c r="J492" s="25">
        <f t="shared" si="170"/>
        <v>0</v>
      </c>
      <c r="K492" s="25">
        <f t="shared" si="168"/>
        <v>-220.30414663723263</v>
      </c>
      <c r="L492" s="6" t="str">
        <f t="shared" si="176"/>
        <v/>
      </c>
      <c r="M492" s="6" t="str">
        <f t="shared" si="177"/>
        <v/>
      </c>
      <c r="N492" s="71">
        <f t="shared" si="188"/>
        <v>63.000000000002601</v>
      </c>
      <c r="O492" s="25">
        <f t="shared" si="178"/>
        <v>135009.99999997846</v>
      </c>
      <c r="P492" s="25">
        <f t="shared" si="179"/>
        <v>-15999.999999997399</v>
      </c>
      <c r="Q492" s="25">
        <f t="shared" si="180"/>
        <v>-1287999.9999996459</v>
      </c>
      <c r="R492" s="25"/>
      <c r="S492" s="25">
        <f t="shared" si="171"/>
        <v>135009.99999997846</v>
      </c>
      <c r="T492" s="25">
        <f t="shared" si="172"/>
        <v>160999.99999997398</v>
      </c>
      <c r="U492" s="25">
        <f t="shared" si="181"/>
        <v>457239.99999993452</v>
      </c>
      <c r="V492" s="25">
        <f t="shared" si="182"/>
        <v>893.0172819989757</v>
      </c>
      <c r="W492" s="6">
        <f t="shared" si="183"/>
        <v>63.000000000002601</v>
      </c>
      <c r="X492" s="6">
        <f t="shared" si="184"/>
        <v>63.000000000002601</v>
      </c>
      <c r="Y492" s="4">
        <f t="shared" si="185"/>
        <v>-43449.999999992113</v>
      </c>
      <c r="Z492" s="4">
        <f t="shared" si="186"/>
        <v>158.78408733548196</v>
      </c>
      <c r="AA492" s="6">
        <f t="shared" si="187"/>
        <v>63.000000000002601</v>
      </c>
      <c r="AB492" s="6" t="str">
        <f t="shared" si="191"/>
        <v/>
      </c>
    </row>
    <row r="493" spans="2:28">
      <c r="B493" s="15">
        <v>472</v>
      </c>
      <c r="C493" s="71">
        <f t="shared" si="189"/>
        <v>62.900000000002599</v>
      </c>
      <c r="D493" s="25">
        <f t="shared" si="169"/>
        <v>-179589.99999997058</v>
      </c>
      <c r="E493" s="25">
        <f t="shared" si="173"/>
        <v>0</v>
      </c>
      <c r="F493" s="25"/>
      <c r="G493" s="25">
        <f t="shared" si="174"/>
        <v>0</v>
      </c>
      <c r="H493" s="25">
        <f t="shared" si="175"/>
        <v>-179589.99999997058</v>
      </c>
      <c r="I493" s="25">
        <f t="shared" si="190"/>
        <v>0</v>
      </c>
      <c r="J493" s="25">
        <f t="shared" si="170"/>
        <v>0</v>
      </c>
      <c r="K493" s="25">
        <f t="shared" si="168"/>
        <v>-223.47702053093852</v>
      </c>
      <c r="L493" s="6" t="str">
        <f t="shared" si="176"/>
        <v/>
      </c>
      <c r="M493" s="6" t="str">
        <f t="shared" si="177"/>
        <v/>
      </c>
      <c r="N493" s="71">
        <f t="shared" si="188"/>
        <v>62.900000000002599</v>
      </c>
      <c r="O493" s="25">
        <f t="shared" si="178"/>
        <v>135839.99999997846</v>
      </c>
      <c r="P493" s="25">
        <f t="shared" si="179"/>
        <v>-16099.999999997401</v>
      </c>
      <c r="Q493" s="25">
        <f t="shared" si="180"/>
        <v>-1304099.9999996433</v>
      </c>
      <c r="R493" s="25"/>
      <c r="S493" s="25">
        <f t="shared" si="171"/>
        <v>135839.99999997846</v>
      </c>
      <c r="T493" s="25">
        <f t="shared" si="172"/>
        <v>161999.99999997398</v>
      </c>
      <c r="U493" s="25">
        <f t="shared" si="181"/>
        <v>459755.99999993457</v>
      </c>
      <c r="V493" s="25">
        <f t="shared" si="182"/>
        <v>896.17120882787322</v>
      </c>
      <c r="W493" s="6">
        <f t="shared" si="183"/>
        <v>62.900000000002599</v>
      </c>
      <c r="X493" s="6">
        <f t="shared" si="184"/>
        <v>62.900000000002599</v>
      </c>
      <c r="Y493" s="4">
        <f t="shared" si="185"/>
        <v>-43749.999999992113</v>
      </c>
      <c r="Z493" s="4">
        <f t="shared" si="186"/>
        <v>157.94173143449808</v>
      </c>
      <c r="AA493" s="6">
        <f t="shared" si="187"/>
        <v>62.900000000002599</v>
      </c>
      <c r="AB493" s="6" t="str">
        <f t="shared" si="191"/>
        <v/>
      </c>
    </row>
    <row r="494" spans="2:28">
      <c r="B494" s="15">
        <v>473</v>
      </c>
      <c r="C494" s="71">
        <f t="shared" si="189"/>
        <v>62.800000000002598</v>
      </c>
      <c r="D494" s="25">
        <f t="shared" si="169"/>
        <v>-180719.99999997061</v>
      </c>
      <c r="E494" s="25">
        <f t="shared" si="173"/>
        <v>0</v>
      </c>
      <c r="F494" s="25"/>
      <c r="G494" s="25">
        <f t="shared" si="174"/>
        <v>0</v>
      </c>
      <c r="H494" s="25">
        <f t="shared" si="175"/>
        <v>-180719.99999997061</v>
      </c>
      <c r="I494" s="25">
        <f t="shared" si="190"/>
        <v>0</v>
      </c>
      <c r="J494" s="25">
        <f t="shared" si="170"/>
        <v>0</v>
      </c>
      <c r="K494" s="25">
        <f t="shared" si="168"/>
        <v>-226.64989442464454</v>
      </c>
      <c r="L494" s="6" t="str">
        <f t="shared" si="176"/>
        <v/>
      </c>
      <c r="M494" s="6" t="str">
        <f t="shared" si="177"/>
        <v/>
      </c>
      <c r="N494" s="71">
        <f t="shared" si="188"/>
        <v>62.800000000002598</v>
      </c>
      <c r="O494" s="25">
        <f t="shared" si="178"/>
        <v>136669.99999997846</v>
      </c>
      <c r="P494" s="25">
        <f t="shared" si="179"/>
        <v>-16199.999999997402</v>
      </c>
      <c r="Q494" s="25">
        <f t="shared" si="180"/>
        <v>-1320299.9999996407</v>
      </c>
      <c r="R494" s="25"/>
      <c r="S494" s="25">
        <f t="shared" si="171"/>
        <v>136669.99999997846</v>
      </c>
      <c r="T494" s="25">
        <f t="shared" si="172"/>
        <v>162999.99999997401</v>
      </c>
      <c r="U494" s="25">
        <f t="shared" si="181"/>
        <v>462267.99999993475</v>
      </c>
      <c r="V494" s="25">
        <f t="shared" si="182"/>
        <v>899.32513565677095</v>
      </c>
      <c r="W494" s="6">
        <f t="shared" si="183"/>
        <v>62.800000000002598</v>
      </c>
      <c r="X494" s="6">
        <f t="shared" si="184"/>
        <v>62.800000000002598</v>
      </c>
      <c r="Y494" s="4">
        <f t="shared" si="185"/>
        <v>-44049.999999992142</v>
      </c>
      <c r="Z494" s="4">
        <f t="shared" si="186"/>
        <v>157.09937553351412</v>
      </c>
      <c r="AA494" s="6">
        <f t="shared" si="187"/>
        <v>62.800000000002598</v>
      </c>
      <c r="AB494" s="6" t="str">
        <f t="shared" si="191"/>
        <v/>
      </c>
    </row>
    <row r="495" spans="2:28">
      <c r="B495" s="15">
        <v>474</v>
      </c>
      <c r="C495" s="71">
        <f t="shared" si="189"/>
        <v>62.700000000002596</v>
      </c>
      <c r="D495" s="25">
        <f t="shared" si="169"/>
        <v>-181849.99999997061</v>
      </c>
      <c r="E495" s="25">
        <f t="shared" si="173"/>
        <v>0</v>
      </c>
      <c r="F495" s="25"/>
      <c r="G495" s="25">
        <f t="shared" si="174"/>
        <v>0</v>
      </c>
      <c r="H495" s="25">
        <f t="shared" si="175"/>
        <v>-181849.99999997061</v>
      </c>
      <c r="I495" s="25">
        <f t="shared" si="190"/>
        <v>0</v>
      </c>
      <c r="J495" s="25">
        <f t="shared" si="170"/>
        <v>0</v>
      </c>
      <c r="K495" s="25">
        <f t="shared" si="168"/>
        <v>-229.82276831835046</v>
      </c>
      <c r="L495" s="6" t="str">
        <f t="shared" si="176"/>
        <v/>
      </c>
      <c r="M495" s="6" t="str">
        <f t="shared" si="177"/>
        <v/>
      </c>
      <c r="N495" s="71">
        <f t="shared" si="188"/>
        <v>62.700000000002596</v>
      </c>
      <c r="O495" s="25">
        <f t="shared" si="178"/>
        <v>137499.99999997849</v>
      </c>
      <c r="P495" s="25">
        <f t="shared" si="179"/>
        <v>-16299.999999997404</v>
      </c>
      <c r="Q495" s="25">
        <f t="shared" si="180"/>
        <v>-1336599.9999996382</v>
      </c>
      <c r="R495" s="25"/>
      <c r="S495" s="25">
        <f t="shared" si="171"/>
        <v>137499.99999997849</v>
      </c>
      <c r="T495" s="25">
        <f t="shared" si="172"/>
        <v>163999.99999997401</v>
      </c>
      <c r="U495" s="25">
        <f t="shared" si="181"/>
        <v>464775.99999993487</v>
      </c>
      <c r="V495" s="25">
        <f t="shared" si="182"/>
        <v>902.47906248566846</v>
      </c>
      <c r="W495" s="6">
        <f t="shared" si="183"/>
        <v>62.700000000002596</v>
      </c>
      <c r="X495" s="6">
        <f t="shared" si="184"/>
        <v>62.700000000002596</v>
      </c>
      <c r="Y495" s="4">
        <f t="shared" si="185"/>
        <v>-44349.999999992113</v>
      </c>
      <c r="Z495" s="4">
        <f t="shared" si="186"/>
        <v>156.25701963253033</v>
      </c>
      <c r="AA495" s="6">
        <f t="shared" si="187"/>
        <v>62.700000000002596</v>
      </c>
      <c r="AB495" s="6" t="str">
        <f t="shared" si="191"/>
        <v/>
      </c>
    </row>
    <row r="496" spans="2:28">
      <c r="B496" s="15">
        <v>475</v>
      </c>
      <c r="C496" s="71">
        <f t="shared" si="189"/>
        <v>62.600000000002595</v>
      </c>
      <c r="D496" s="25">
        <f t="shared" si="169"/>
        <v>-182979.99999997063</v>
      </c>
      <c r="E496" s="25">
        <f t="shared" si="173"/>
        <v>0</v>
      </c>
      <c r="F496" s="25"/>
      <c r="G496" s="25">
        <f t="shared" si="174"/>
        <v>0</v>
      </c>
      <c r="H496" s="25">
        <f t="shared" si="175"/>
        <v>-182979.99999997063</v>
      </c>
      <c r="I496" s="25">
        <f t="shared" si="190"/>
        <v>0</v>
      </c>
      <c r="J496" s="25">
        <f t="shared" si="170"/>
        <v>0</v>
      </c>
      <c r="K496" s="25">
        <f t="shared" si="168"/>
        <v>-232.99564221205645</v>
      </c>
      <c r="L496" s="6" t="str">
        <f t="shared" si="176"/>
        <v/>
      </c>
      <c r="M496" s="6" t="str">
        <f t="shared" si="177"/>
        <v/>
      </c>
      <c r="N496" s="71">
        <f t="shared" si="188"/>
        <v>62.600000000002595</v>
      </c>
      <c r="O496" s="25">
        <f t="shared" si="178"/>
        <v>138329.99999997849</v>
      </c>
      <c r="P496" s="25">
        <f t="shared" si="179"/>
        <v>-16399.999999997406</v>
      </c>
      <c r="Q496" s="25">
        <f t="shared" si="180"/>
        <v>-1352999.9999996356</v>
      </c>
      <c r="R496" s="25"/>
      <c r="S496" s="25">
        <f t="shared" si="171"/>
        <v>138329.99999997849</v>
      </c>
      <c r="T496" s="25">
        <f t="shared" si="172"/>
        <v>164999.99999997404</v>
      </c>
      <c r="U496" s="25">
        <f t="shared" si="181"/>
        <v>467279.99999993504</v>
      </c>
      <c r="V496" s="25">
        <f t="shared" si="182"/>
        <v>905.63298931456609</v>
      </c>
      <c r="W496" s="6">
        <f t="shared" si="183"/>
        <v>62.600000000002595</v>
      </c>
      <c r="X496" s="6">
        <f t="shared" si="184"/>
        <v>62.600000000002595</v>
      </c>
      <c r="Y496" s="4">
        <f t="shared" si="185"/>
        <v>-44649.999999992142</v>
      </c>
      <c r="Z496" s="4">
        <f t="shared" si="186"/>
        <v>155.41466373154637</v>
      </c>
      <c r="AA496" s="6">
        <f t="shared" si="187"/>
        <v>62.600000000002595</v>
      </c>
      <c r="AB496" s="6" t="str">
        <f t="shared" si="191"/>
        <v/>
      </c>
    </row>
    <row r="497" spans="2:28">
      <c r="B497" s="15">
        <v>476</v>
      </c>
      <c r="C497" s="71">
        <f t="shared" si="189"/>
        <v>62.500000000002593</v>
      </c>
      <c r="D497" s="25">
        <f t="shared" si="169"/>
        <v>-184109.99999997063</v>
      </c>
      <c r="E497" s="25">
        <f t="shared" si="173"/>
        <v>0</v>
      </c>
      <c r="F497" s="25"/>
      <c r="G497" s="25">
        <f t="shared" si="174"/>
        <v>0</v>
      </c>
      <c r="H497" s="25">
        <f t="shared" si="175"/>
        <v>-184109.99999997063</v>
      </c>
      <c r="I497" s="25">
        <f t="shared" si="190"/>
        <v>0</v>
      </c>
      <c r="J497" s="25">
        <f t="shared" si="170"/>
        <v>0</v>
      </c>
      <c r="K497" s="25">
        <f t="shared" si="168"/>
        <v>-236.16851610576236</v>
      </c>
      <c r="L497" s="6" t="str">
        <f t="shared" si="176"/>
        <v/>
      </c>
      <c r="M497" s="6" t="str">
        <f t="shared" si="177"/>
        <v/>
      </c>
      <c r="N497" s="71">
        <f t="shared" si="188"/>
        <v>62.500000000002593</v>
      </c>
      <c r="O497" s="25">
        <f t="shared" si="178"/>
        <v>139159.99999997852</v>
      </c>
      <c r="P497" s="25">
        <f t="shared" si="179"/>
        <v>-16499.999999997406</v>
      </c>
      <c r="Q497" s="25">
        <f t="shared" si="180"/>
        <v>-1369499.9999996331</v>
      </c>
      <c r="R497" s="25"/>
      <c r="S497" s="25">
        <f t="shared" si="171"/>
        <v>139159.99999997852</v>
      </c>
      <c r="T497" s="25">
        <f t="shared" si="172"/>
        <v>165999.99999997404</v>
      </c>
      <c r="U497" s="25">
        <f t="shared" si="181"/>
        <v>469779.9999999351</v>
      </c>
      <c r="V497" s="25">
        <f t="shared" si="182"/>
        <v>908.78691614346371</v>
      </c>
      <c r="W497" s="6">
        <f t="shared" si="183"/>
        <v>62.500000000002593</v>
      </c>
      <c r="X497" s="6">
        <f t="shared" si="184"/>
        <v>62.500000000002593</v>
      </c>
      <c r="Y497" s="4">
        <f t="shared" si="185"/>
        <v>-44949.999999992113</v>
      </c>
      <c r="Z497" s="4">
        <f t="shared" si="186"/>
        <v>154.57230783056261</v>
      </c>
      <c r="AA497" s="6">
        <f t="shared" si="187"/>
        <v>62.500000000002593</v>
      </c>
      <c r="AB497" s="6" t="str">
        <f t="shared" si="191"/>
        <v/>
      </c>
    </row>
    <row r="498" spans="2:28">
      <c r="B498" s="15">
        <v>477</v>
      </c>
      <c r="C498" s="71">
        <f t="shared" si="189"/>
        <v>62.400000000002592</v>
      </c>
      <c r="D498" s="25">
        <f t="shared" si="169"/>
        <v>-185239.99999997066</v>
      </c>
      <c r="E498" s="25">
        <f t="shared" si="173"/>
        <v>0</v>
      </c>
      <c r="F498" s="25"/>
      <c r="G498" s="25">
        <f t="shared" si="174"/>
        <v>0</v>
      </c>
      <c r="H498" s="25">
        <f t="shared" si="175"/>
        <v>-185239.99999997066</v>
      </c>
      <c r="I498" s="25">
        <f t="shared" si="190"/>
        <v>0</v>
      </c>
      <c r="J498" s="25">
        <f t="shared" si="170"/>
        <v>0</v>
      </c>
      <c r="K498" s="25">
        <f t="shared" si="168"/>
        <v>-239.34138999946833</v>
      </c>
      <c r="L498" s="6" t="str">
        <f t="shared" si="176"/>
        <v/>
      </c>
      <c r="M498" s="6" t="str">
        <f t="shared" si="177"/>
        <v/>
      </c>
      <c r="N498" s="71">
        <f t="shared" si="188"/>
        <v>62.400000000002592</v>
      </c>
      <c r="O498" s="25">
        <f t="shared" si="178"/>
        <v>139989.99999997852</v>
      </c>
      <c r="P498" s="25">
        <f t="shared" si="179"/>
        <v>-16599.99999999741</v>
      </c>
      <c r="Q498" s="25">
        <f t="shared" si="180"/>
        <v>-1386099.9999996305</v>
      </c>
      <c r="R498" s="25"/>
      <c r="S498" s="25">
        <f t="shared" si="171"/>
        <v>139989.99999997852</v>
      </c>
      <c r="T498" s="25">
        <f t="shared" si="172"/>
        <v>166999.99999997407</v>
      </c>
      <c r="U498" s="25">
        <f t="shared" si="181"/>
        <v>472275.99999993533</v>
      </c>
      <c r="V498" s="25">
        <f t="shared" si="182"/>
        <v>911.94084297236134</v>
      </c>
      <c r="W498" s="6">
        <f t="shared" si="183"/>
        <v>62.400000000002592</v>
      </c>
      <c r="X498" s="6">
        <f t="shared" si="184"/>
        <v>62.400000000002592</v>
      </c>
      <c r="Y498" s="4">
        <f t="shared" si="185"/>
        <v>-45249.999999992142</v>
      </c>
      <c r="Z498" s="4">
        <f t="shared" si="186"/>
        <v>153.72995192957865</v>
      </c>
      <c r="AA498" s="6">
        <f t="shared" si="187"/>
        <v>62.400000000002592</v>
      </c>
      <c r="AB498" s="6" t="str">
        <f t="shared" si="191"/>
        <v/>
      </c>
    </row>
    <row r="499" spans="2:28">
      <c r="B499" s="15">
        <v>478</v>
      </c>
      <c r="C499" s="71">
        <f t="shared" si="189"/>
        <v>62.300000000002591</v>
      </c>
      <c r="D499" s="25">
        <f t="shared" si="169"/>
        <v>-186369.99999997066</v>
      </c>
      <c r="E499" s="25">
        <f t="shared" si="173"/>
        <v>0</v>
      </c>
      <c r="F499" s="25"/>
      <c r="G499" s="25">
        <f t="shared" si="174"/>
        <v>0</v>
      </c>
      <c r="H499" s="25">
        <f t="shared" si="175"/>
        <v>-186369.99999997066</v>
      </c>
      <c r="I499" s="25">
        <f t="shared" si="190"/>
        <v>0</v>
      </c>
      <c r="J499" s="25">
        <f t="shared" si="170"/>
        <v>0</v>
      </c>
      <c r="K499" s="25">
        <f t="shared" si="168"/>
        <v>-242.51426389317427</v>
      </c>
      <c r="L499" s="6" t="str">
        <f t="shared" si="176"/>
        <v/>
      </c>
      <c r="M499" s="6" t="str">
        <f t="shared" si="177"/>
        <v/>
      </c>
      <c r="N499" s="71">
        <f t="shared" si="188"/>
        <v>62.300000000002591</v>
      </c>
      <c r="O499" s="25">
        <f t="shared" si="178"/>
        <v>140819.99999997852</v>
      </c>
      <c r="P499" s="25">
        <f t="shared" si="179"/>
        <v>-16699.99999999741</v>
      </c>
      <c r="Q499" s="25">
        <f t="shared" si="180"/>
        <v>-1402799.9999996279</v>
      </c>
      <c r="R499" s="25"/>
      <c r="S499" s="25">
        <f t="shared" si="171"/>
        <v>140819.99999997852</v>
      </c>
      <c r="T499" s="25">
        <f t="shared" si="172"/>
        <v>167999.99999997407</v>
      </c>
      <c r="U499" s="25">
        <f t="shared" si="181"/>
        <v>474767.99999993551</v>
      </c>
      <c r="V499" s="25">
        <f t="shared" si="182"/>
        <v>915.09476980125885</v>
      </c>
      <c r="W499" s="6">
        <f t="shared" si="183"/>
        <v>62.300000000002591</v>
      </c>
      <c r="X499" s="6">
        <f t="shared" si="184"/>
        <v>62.300000000002591</v>
      </c>
      <c r="Y499" s="4">
        <f t="shared" si="185"/>
        <v>-45549.999999992142</v>
      </c>
      <c r="Z499" s="4">
        <f t="shared" si="186"/>
        <v>152.88759602859477</v>
      </c>
      <c r="AA499" s="6">
        <f t="shared" si="187"/>
        <v>62.300000000002591</v>
      </c>
      <c r="AB499" s="6" t="str">
        <f t="shared" si="191"/>
        <v/>
      </c>
    </row>
    <row r="500" spans="2:28">
      <c r="B500" s="15">
        <v>479</v>
      </c>
      <c r="C500" s="71">
        <f t="shared" si="189"/>
        <v>62.200000000002589</v>
      </c>
      <c r="D500" s="25">
        <f t="shared" si="169"/>
        <v>-187499.99999997069</v>
      </c>
      <c r="E500" s="25">
        <f t="shared" si="173"/>
        <v>0</v>
      </c>
      <c r="F500" s="25"/>
      <c r="G500" s="25">
        <f t="shared" si="174"/>
        <v>0</v>
      </c>
      <c r="H500" s="25">
        <f t="shared" si="175"/>
        <v>-187499.99999997069</v>
      </c>
      <c r="I500" s="25">
        <f t="shared" si="190"/>
        <v>0</v>
      </c>
      <c r="J500" s="25">
        <f t="shared" si="170"/>
        <v>0</v>
      </c>
      <c r="K500" s="25">
        <f t="shared" si="168"/>
        <v>-245.6871377868803</v>
      </c>
      <c r="L500" s="6" t="str">
        <f t="shared" si="176"/>
        <v/>
      </c>
      <c r="M500" s="6" t="str">
        <f t="shared" si="177"/>
        <v/>
      </c>
      <c r="N500" s="71">
        <f t="shared" si="188"/>
        <v>62.200000000002589</v>
      </c>
      <c r="O500" s="25">
        <f t="shared" si="178"/>
        <v>141649.99999997855</v>
      </c>
      <c r="P500" s="25">
        <f t="shared" si="179"/>
        <v>-16799.99999999741</v>
      </c>
      <c r="Q500" s="25">
        <f t="shared" si="180"/>
        <v>-1419599.9999996254</v>
      </c>
      <c r="R500" s="25"/>
      <c r="S500" s="25">
        <f t="shared" si="171"/>
        <v>141649.99999997855</v>
      </c>
      <c r="T500" s="25">
        <f t="shared" si="172"/>
        <v>168999.9999999741</v>
      </c>
      <c r="U500" s="25">
        <f t="shared" si="181"/>
        <v>477255.99999993562</v>
      </c>
      <c r="V500" s="25">
        <f t="shared" si="182"/>
        <v>918.24869663015659</v>
      </c>
      <c r="W500" s="6">
        <f t="shared" si="183"/>
        <v>62.200000000002589</v>
      </c>
      <c r="X500" s="6">
        <f t="shared" si="184"/>
        <v>62.200000000002589</v>
      </c>
      <c r="Y500" s="4">
        <f t="shared" si="185"/>
        <v>-45849.999999992142</v>
      </c>
      <c r="Z500" s="4">
        <f t="shared" si="186"/>
        <v>152.0452401276109</v>
      </c>
      <c r="AA500" s="6">
        <f t="shared" si="187"/>
        <v>62.200000000002589</v>
      </c>
      <c r="AB500" s="6" t="str">
        <f t="shared" si="191"/>
        <v/>
      </c>
    </row>
    <row r="501" spans="2:28">
      <c r="B501" s="15">
        <v>480</v>
      </c>
      <c r="C501" s="71">
        <f t="shared" si="189"/>
        <v>62.100000000002588</v>
      </c>
      <c r="D501" s="25">
        <f t="shared" si="169"/>
        <v>-188629.99999997072</v>
      </c>
      <c r="E501" s="25">
        <f t="shared" si="173"/>
        <v>0</v>
      </c>
      <c r="F501" s="25"/>
      <c r="G501" s="25">
        <f t="shared" si="174"/>
        <v>0</v>
      </c>
      <c r="H501" s="25">
        <f t="shared" si="175"/>
        <v>-188629.99999997072</v>
      </c>
      <c r="I501" s="25">
        <f t="shared" si="190"/>
        <v>0</v>
      </c>
      <c r="J501" s="25">
        <f t="shared" si="170"/>
        <v>0</v>
      </c>
      <c r="K501" s="25">
        <f t="shared" si="168"/>
        <v>-248.86001168058627</v>
      </c>
      <c r="L501" s="6" t="str">
        <f t="shared" si="176"/>
        <v/>
      </c>
      <c r="M501" s="6" t="str">
        <f t="shared" si="177"/>
        <v/>
      </c>
      <c r="N501" s="71">
        <f t="shared" si="188"/>
        <v>62.100000000002588</v>
      </c>
      <c r="O501" s="25">
        <f t="shared" si="178"/>
        <v>142479.99999997855</v>
      </c>
      <c r="P501" s="25">
        <f t="shared" si="179"/>
        <v>-16899.999999997413</v>
      </c>
      <c r="Q501" s="25">
        <f t="shared" si="180"/>
        <v>-1436499.9999996228</v>
      </c>
      <c r="R501" s="25"/>
      <c r="S501" s="25">
        <f t="shared" si="171"/>
        <v>142479.99999997855</v>
      </c>
      <c r="T501" s="25">
        <f t="shared" si="172"/>
        <v>169999.9999999741</v>
      </c>
      <c r="U501" s="25">
        <f t="shared" si="181"/>
        <v>479739.99999993568</v>
      </c>
      <c r="V501" s="25">
        <f t="shared" si="182"/>
        <v>921.4026234590541</v>
      </c>
      <c r="W501" s="6">
        <f t="shared" si="183"/>
        <v>62.100000000002588</v>
      </c>
      <c r="X501" s="6">
        <f t="shared" si="184"/>
        <v>62.100000000002588</v>
      </c>
      <c r="Y501" s="4">
        <f t="shared" si="185"/>
        <v>-46149.999999992171</v>
      </c>
      <c r="Z501" s="4">
        <f t="shared" si="186"/>
        <v>151.20288422662696</v>
      </c>
      <c r="AA501" s="6">
        <f t="shared" si="187"/>
        <v>62.100000000002588</v>
      </c>
      <c r="AB501" s="6" t="str">
        <f t="shared" si="191"/>
        <v/>
      </c>
    </row>
    <row r="502" spans="2:28">
      <c r="B502" s="15">
        <v>481</v>
      </c>
      <c r="C502" s="71">
        <f t="shared" si="189"/>
        <v>62.000000000002586</v>
      </c>
      <c r="D502" s="25">
        <f t="shared" si="169"/>
        <v>-189759.99999997072</v>
      </c>
      <c r="E502" s="25">
        <f t="shared" si="173"/>
        <v>0</v>
      </c>
      <c r="F502" s="25"/>
      <c r="G502" s="25">
        <f t="shared" si="174"/>
        <v>0</v>
      </c>
      <c r="H502" s="25">
        <f t="shared" si="175"/>
        <v>-189759.99999997072</v>
      </c>
      <c r="I502" s="25">
        <f t="shared" si="190"/>
        <v>0</v>
      </c>
      <c r="J502" s="25">
        <f t="shared" si="170"/>
        <v>0</v>
      </c>
      <c r="K502" s="25">
        <f t="shared" si="168"/>
        <v>-252.03288557429221</v>
      </c>
      <c r="L502" s="6" t="str">
        <f t="shared" si="176"/>
        <v/>
      </c>
      <c r="M502" s="6" t="str">
        <f t="shared" si="177"/>
        <v/>
      </c>
      <c r="N502" s="71">
        <f t="shared" si="188"/>
        <v>62.000000000002586</v>
      </c>
      <c r="O502" s="25">
        <f t="shared" si="178"/>
        <v>143309.99999997858</v>
      </c>
      <c r="P502" s="25">
        <f t="shared" si="179"/>
        <v>-16999.999999997413</v>
      </c>
      <c r="Q502" s="25">
        <f t="shared" si="180"/>
        <v>-1453499.9999996203</v>
      </c>
      <c r="R502" s="25"/>
      <c r="S502" s="25">
        <f t="shared" si="171"/>
        <v>143309.99999997858</v>
      </c>
      <c r="T502" s="25">
        <f t="shared" si="172"/>
        <v>170999.99999997413</v>
      </c>
      <c r="U502" s="25">
        <f t="shared" si="181"/>
        <v>482219.99999993586</v>
      </c>
      <c r="V502" s="25">
        <f t="shared" si="182"/>
        <v>924.55655028795184</v>
      </c>
      <c r="W502" s="6">
        <f t="shared" si="183"/>
        <v>62.000000000002586</v>
      </c>
      <c r="X502" s="6">
        <f t="shared" si="184"/>
        <v>62.000000000002586</v>
      </c>
      <c r="Y502" s="4">
        <f t="shared" si="185"/>
        <v>-46449.999999992142</v>
      </c>
      <c r="Z502" s="4">
        <f t="shared" si="186"/>
        <v>150.36052832564314</v>
      </c>
      <c r="AA502" s="6">
        <f t="shared" si="187"/>
        <v>62.000000000002586</v>
      </c>
      <c r="AB502" s="6" t="str">
        <f t="shared" si="191"/>
        <v/>
      </c>
    </row>
    <row r="503" spans="2:28">
      <c r="B503" s="15">
        <v>482</v>
      </c>
      <c r="C503" s="71">
        <f t="shared" si="189"/>
        <v>61.900000000002585</v>
      </c>
      <c r="D503" s="25">
        <f t="shared" si="169"/>
        <v>-190889.99999997075</v>
      </c>
      <c r="E503" s="25">
        <f t="shared" si="173"/>
        <v>0</v>
      </c>
      <c r="F503" s="25"/>
      <c r="G503" s="25">
        <f t="shared" si="174"/>
        <v>0</v>
      </c>
      <c r="H503" s="25">
        <f t="shared" si="175"/>
        <v>-190889.99999997075</v>
      </c>
      <c r="I503" s="25">
        <f t="shared" si="190"/>
        <v>0</v>
      </c>
      <c r="J503" s="25">
        <f t="shared" si="170"/>
        <v>0</v>
      </c>
      <c r="K503" s="25">
        <f t="shared" si="168"/>
        <v>-255.20575946799818</v>
      </c>
      <c r="L503" s="6" t="str">
        <f t="shared" si="176"/>
        <v/>
      </c>
      <c r="M503" s="6" t="str">
        <f t="shared" si="177"/>
        <v/>
      </c>
      <c r="N503" s="71">
        <f t="shared" si="188"/>
        <v>61.900000000002585</v>
      </c>
      <c r="O503" s="25">
        <f t="shared" si="178"/>
        <v>144139.99999997858</v>
      </c>
      <c r="P503" s="25">
        <f t="shared" si="179"/>
        <v>-17099.999999997413</v>
      </c>
      <c r="Q503" s="25">
        <f t="shared" si="180"/>
        <v>-1470599.9999996177</v>
      </c>
      <c r="R503" s="25"/>
      <c r="S503" s="25">
        <f t="shared" si="171"/>
        <v>144139.99999997858</v>
      </c>
      <c r="T503" s="25">
        <f t="shared" si="172"/>
        <v>171999.99999997413</v>
      </c>
      <c r="U503" s="25">
        <f t="shared" si="181"/>
        <v>484695.99999993597</v>
      </c>
      <c r="V503" s="25">
        <f t="shared" si="182"/>
        <v>927.71047711684935</v>
      </c>
      <c r="W503" s="6">
        <f t="shared" si="183"/>
        <v>61.900000000002585</v>
      </c>
      <c r="X503" s="6">
        <f t="shared" si="184"/>
        <v>61.900000000002585</v>
      </c>
      <c r="Y503" s="4">
        <f t="shared" si="185"/>
        <v>-46749.999999992171</v>
      </c>
      <c r="Z503" s="4">
        <f t="shared" si="186"/>
        <v>149.51817242465921</v>
      </c>
      <c r="AA503" s="6">
        <f t="shared" si="187"/>
        <v>61.900000000002585</v>
      </c>
      <c r="AB503" s="6" t="str">
        <f t="shared" si="191"/>
        <v/>
      </c>
    </row>
    <row r="504" spans="2:28">
      <c r="B504" s="15">
        <v>483</v>
      </c>
      <c r="C504" s="71">
        <f t="shared" si="189"/>
        <v>61.800000000002584</v>
      </c>
      <c r="D504" s="25">
        <f t="shared" si="169"/>
        <v>-192019.99999997075</v>
      </c>
      <c r="E504" s="25">
        <f t="shared" si="173"/>
        <v>0</v>
      </c>
      <c r="F504" s="25"/>
      <c r="G504" s="25">
        <f t="shared" si="174"/>
        <v>0</v>
      </c>
      <c r="H504" s="25">
        <f t="shared" si="175"/>
        <v>-192019.99999997075</v>
      </c>
      <c r="I504" s="25">
        <f t="shared" si="190"/>
        <v>0</v>
      </c>
      <c r="J504" s="25">
        <f t="shared" si="170"/>
        <v>0</v>
      </c>
      <c r="K504" s="25">
        <f t="shared" si="168"/>
        <v>-258.37863336170409</v>
      </c>
      <c r="L504" s="6" t="str">
        <f t="shared" si="176"/>
        <v/>
      </c>
      <c r="M504" s="6" t="str">
        <f t="shared" si="177"/>
        <v/>
      </c>
      <c r="N504" s="71">
        <f t="shared" si="188"/>
        <v>61.800000000002584</v>
      </c>
      <c r="O504" s="25">
        <f t="shared" si="178"/>
        <v>144969.99999997861</v>
      </c>
      <c r="P504" s="25">
        <f t="shared" si="179"/>
        <v>-17199.999999997417</v>
      </c>
      <c r="Q504" s="25">
        <f t="shared" si="180"/>
        <v>-1487799.9999996151</v>
      </c>
      <c r="R504" s="25"/>
      <c r="S504" s="25">
        <f t="shared" si="171"/>
        <v>144969.99999997861</v>
      </c>
      <c r="T504" s="25">
        <f t="shared" si="172"/>
        <v>172999.99999997416</v>
      </c>
      <c r="U504" s="25">
        <f t="shared" si="181"/>
        <v>487167.99999993615</v>
      </c>
      <c r="V504" s="25">
        <f t="shared" si="182"/>
        <v>930.86440394574709</v>
      </c>
      <c r="W504" s="6">
        <f t="shared" si="183"/>
        <v>61.800000000002584</v>
      </c>
      <c r="X504" s="6">
        <f t="shared" si="184"/>
        <v>61.800000000002584</v>
      </c>
      <c r="Y504" s="4">
        <f t="shared" si="185"/>
        <v>-47049.999999992142</v>
      </c>
      <c r="Z504" s="4">
        <f t="shared" si="186"/>
        <v>148.67581652367539</v>
      </c>
      <c r="AA504" s="6">
        <f t="shared" si="187"/>
        <v>61.800000000002584</v>
      </c>
      <c r="AB504" s="6" t="str">
        <f t="shared" si="191"/>
        <v/>
      </c>
    </row>
    <row r="505" spans="2:28">
      <c r="B505" s="15">
        <v>484</v>
      </c>
      <c r="C505" s="71">
        <f t="shared" si="189"/>
        <v>61.700000000002582</v>
      </c>
      <c r="D505" s="25">
        <f t="shared" si="169"/>
        <v>-193149.99999997078</v>
      </c>
      <c r="E505" s="25">
        <f t="shared" si="173"/>
        <v>0</v>
      </c>
      <c r="F505" s="25"/>
      <c r="G505" s="25">
        <f t="shared" si="174"/>
        <v>0</v>
      </c>
      <c r="H505" s="25">
        <f t="shared" si="175"/>
        <v>-193149.99999997078</v>
      </c>
      <c r="I505" s="25">
        <f t="shared" si="190"/>
        <v>0</v>
      </c>
      <c r="J505" s="25">
        <f t="shared" si="170"/>
        <v>0</v>
      </c>
      <c r="K505" s="25">
        <f t="shared" si="168"/>
        <v>-261.55150725541012</v>
      </c>
      <c r="L505" s="6" t="str">
        <f t="shared" si="176"/>
        <v/>
      </c>
      <c r="M505" s="6" t="str">
        <f t="shared" si="177"/>
        <v/>
      </c>
      <c r="N505" s="71">
        <f t="shared" si="188"/>
        <v>61.700000000002582</v>
      </c>
      <c r="O505" s="25">
        <f t="shared" si="178"/>
        <v>145799.99999997861</v>
      </c>
      <c r="P505" s="25">
        <f t="shared" si="179"/>
        <v>-17299.999999997417</v>
      </c>
      <c r="Q505" s="25">
        <f t="shared" si="180"/>
        <v>-1505099.9999996126</v>
      </c>
      <c r="R505" s="25"/>
      <c r="S505" s="25">
        <f t="shared" si="171"/>
        <v>145799.99999997861</v>
      </c>
      <c r="T505" s="25">
        <f t="shared" si="172"/>
        <v>173999.99999997416</v>
      </c>
      <c r="U505" s="25">
        <f t="shared" si="181"/>
        <v>489635.9999999362</v>
      </c>
      <c r="V505" s="25">
        <f t="shared" si="182"/>
        <v>934.01833077464471</v>
      </c>
      <c r="W505" s="6">
        <f t="shared" si="183"/>
        <v>61.700000000002582</v>
      </c>
      <c r="X505" s="6">
        <f t="shared" si="184"/>
        <v>61.700000000002582</v>
      </c>
      <c r="Y505" s="4">
        <f t="shared" si="185"/>
        <v>-47349.999999992171</v>
      </c>
      <c r="Z505" s="4">
        <f t="shared" si="186"/>
        <v>147.83346062269146</v>
      </c>
      <c r="AA505" s="6">
        <f t="shared" si="187"/>
        <v>61.700000000002582</v>
      </c>
      <c r="AB505" s="6" t="str">
        <f t="shared" si="191"/>
        <v/>
      </c>
    </row>
    <row r="506" spans="2:28">
      <c r="B506" s="15">
        <v>485</v>
      </c>
      <c r="C506" s="71">
        <f t="shared" si="189"/>
        <v>61.600000000002581</v>
      </c>
      <c r="D506" s="25">
        <f t="shared" si="169"/>
        <v>-194279.99999997078</v>
      </c>
      <c r="E506" s="25">
        <f t="shared" si="173"/>
        <v>0</v>
      </c>
      <c r="F506" s="25"/>
      <c r="G506" s="25">
        <f t="shared" si="174"/>
        <v>0</v>
      </c>
      <c r="H506" s="25">
        <f t="shared" si="175"/>
        <v>-194279.99999997078</v>
      </c>
      <c r="I506" s="25">
        <f t="shared" si="190"/>
        <v>0</v>
      </c>
      <c r="J506" s="25">
        <f t="shared" si="170"/>
        <v>0</v>
      </c>
      <c r="K506" s="25">
        <f t="shared" si="168"/>
        <v>-264.72438114911603</v>
      </c>
      <c r="L506" s="6" t="str">
        <f t="shared" si="176"/>
        <v/>
      </c>
      <c r="M506" s="6" t="str">
        <f t="shared" si="177"/>
        <v/>
      </c>
      <c r="N506" s="71">
        <f t="shared" si="188"/>
        <v>61.600000000002581</v>
      </c>
      <c r="O506" s="25">
        <f t="shared" si="178"/>
        <v>146629.99999997861</v>
      </c>
      <c r="P506" s="25">
        <f t="shared" si="179"/>
        <v>-17399.999999997421</v>
      </c>
      <c r="Q506" s="25">
        <f t="shared" si="180"/>
        <v>-1522499.99999961</v>
      </c>
      <c r="R506" s="25"/>
      <c r="S506" s="25">
        <f t="shared" si="171"/>
        <v>146629.99999997861</v>
      </c>
      <c r="T506" s="25">
        <f t="shared" si="172"/>
        <v>174999.99999997418</v>
      </c>
      <c r="U506" s="25">
        <f t="shared" si="181"/>
        <v>492099.99999993644</v>
      </c>
      <c r="V506" s="25">
        <f t="shared" si="182"/>
        <v>937.17225760354222</v>
      </c>
      <c r="W506" s="6">
        <f t="shared" si="183"/>
        <v>61.600000000002581</v>
      </c>
      <c r="X506" s="6">
        <f t="shared" si="184"/>
        <v>61.600000000002581</v>
      </c>
      <c r="Y506" s="4">
        <f t="shared" si="185"/>
        <v>-47649.999999992171</v>
      </c>
      <c r="Z506" s="4">
        <f t="shared" si="186"/>
        <v>146.99110472170759</v>
      </c>
      <c r="AA506" s="6">
        <f t="shared" si="187"/>
        <v>61.600000000002581</v>
      </c>
      <c r="AB506" s="6" t="str">
        <f t="shared" si="191"/>
        <v/>
      </c>
    </row>
    <row r="507" spans="2:28">
      <c r="B507" s="15">
        <v>486</v>
      </c>
      <c r="C507" s="71">
        <f t="shared" si="189"/>
        <v>61.500000000002579</v>
      </c>
      <c r="D507" s="25">
        <f t="shared" si="169"/>
        <v>-195409.99999997081</v>
      </c>
      <c r="E507" s="25">
        <f t="shared" si="173"/>
        <v>0</v>
      </c>
      <c r="F507" s="25"/>
      <c r="G507" s="25">
        <f t="shared" si="174"/>
        <v>0</v>
      </c>
      <c r="H507" s="25">
        <f t="shared" si="175"/>
        <v>-195409.99999997081</v>
      </c>
      <c r="I507" s="25">
        <f t="shared" si="190"/>
        <v>0</v>
      </c>
      <c r="J507" s="25">
        <f t="shared" si="170"/>
        <v>0</v>
      </c>
      <c r="K507" s="25">
        <f t="shared" si="168"/>
        <v>-267.89725504282205</v>
      </c>
      <c r="L507" s="6" t="str">
        <f t="shared" si="176"/>
        <v/>
      </c>
      <c r="M507" s="6" t="str">
        <f t="shared" si="177"/>
        <v/>
      </c>
      <c r="N507" s="71">
        <f t="shared" si="188"/>
        <v>61.500000000002579</v>
      </c>
      <c r="O507" s="25">
        <f t="shared" si="178"/>
        <v>147459.99999997864</v>
      </c>
      <c r="P507" s="25">
        <f t="shared" si="179"/>
        <v>-17499.999999997421</v>
      </c>
      <c r="Q507" s="25">
        <f t="shared" si="180"/>
        <v>-1539999.9999996074</v>
      </c>
      <c r="R507" s="25"/>
      <c r="S507" s="25">
        <f t="shared" si="171"/>
        <v>147459.99999997864</v>
      </c>
      <c r="T507" s="25">
        <f t="shared" si="172"/>
        <v>175999.99999997418</v>
      </c>
      <c r="U507" s="25">
        <f t="shared" si="181"/>
        <v>494559.99999993661</v>
      </c>
      <c r="V507" s="25">
        <f t="shared" si="182"/>
        <v>940.32618443243996</v>
      </c>
      <c r="W507" s="6">
        <f t="shared" si="183"/>
        <v>61.500000000002579</v>
      </c>
      <c r="X507" s="6">
        <f t="shared" si="184"/>
        <v>61.500000000002579</v>
      </c>
      <c r="Y507" s="4">
        <f t="shared" si="185"/>
        <v>-47949.999999992171</v>
      </c>
      <c r="Z507" s="4">
        <f t="shared" si="186"/>
        <v>146.14874882072371</v>
      </c>
      <c r="AA507" s="6">
        <f t="shared" si="187"/>
        <v>61.500000000002579</v>
      </c>
      <c r="AB507" s="6" t="str">
        <f t="shared" si="191"/>
        <v/>
      </c>
    </row>
    <row r="508" spans="2:28">
      <c r="B508" s="15">
        <v>487</v>
      </c>
      <c r="C508" s="71">
        <f t="shared" si="189"/>
        <v>61.400000000002578</v>
      </c>
      <c r="D508" s="25">
        <f t="shared" si="169"/>
        <v>-196539.99999997081</v>
      </c>
      <c r="E508" s="25">
        <f t="shared" si="173"/>
        <v>0</v>
      </c>
      <c r="F508" s="25"/>
      <c r="G508" s="25">
        <f t="shared" si="174"/>
        <v>0</v>
      </c>
      <c r="H508" s="25">
        <f t="shared" si="175"/>
        <v>-196539.99999997081</v>
      </c>
      <c r="I508" s="25">
        <f t="shared" si="190"/>
        <v>0</v>
      </c>
      <c r="J508" s="25">
        <f t="shared" si="170"/>
        <v>0</v>
      </c>
      <c r="K508" s="25">
        <f t="shared" si="168"/>
        <v>-271.07012893652796</v>
      </c>
      <c r="L508" s="6" t="str">
        <f t="shared" si="176"/>
        <v/>
      </c>
      <c r="M508" s="6" t="str">
        <f t="shared" si="177"/>
        <v/>
      </c>
      <c r="N508" s="71">
        <f t="shared" si="188"/>
        <v>61.400000000002578</v>
      </c>
      <c r="O508" s="25">
        <f t="shared" si="178"/>
        <v>148289.99999997864</v>
      </c>
      <c r="P508" s="25">
        <f t="shared" si="179"/>
        <v>-17599.999999997421</v>
      </c>
      <c r="Q508" s="25">
        <f t="shared" si="180"/>
        <v>-1557599.9999996049</v>
      </c>
      <c r="R508" s="25"/>
      <c r="S508" s="25">
        <f t="shared" si="171"/>
        <v>148289.99999997864</v>
      </c>
      <c r="T508" s="25">
        <f t="shared" si="172"/>
        <v>176999.99999997421</v>
      </c>
      <c r="U508" s="25">
        <f t="shared" si="181"/>
        <v>497015.99999993673</v>
      </c>
      <c r="V508" s="25">
        <f t="shared" si="182"/>
        <v>943.48011126133747</v>
      </c>
      <c r="W508" s="6">
        <f t="shared" si="183"/>
        <v>61.400000000002578</v>
      </c>
      <c r="X508" s="6">
        <f t="shared" si="184"/>
        <v>61.400000000002578</v>
      </c>
      <c r="Y508" s="4">
        <f t="shared" si="185"/>
        <v>-48249.999999992171</v>
      </c>
      <c r="Z508" s="4">
        <f t="shared" si="186"/>
        <v>145.30639291973984</v>
      </c>
      <c r="AA508" s="6">
        <f t="shared" si="187"/>
        <v>61.400000000002578</v>
      </c>
      <c r="AB508" s="6" t="str">
        <f t="shared" si="191"/>
        <v/>
      </c>
    </row>
    <row r="509" spans="2:28">
      <c r="B509" s="15">
        <v>488</v>
      </c>
      <c r="C509" s="71">
        <f t="shared" si="189"/>
        <v>61.300000000002576</v>
      </c>
      <c r="D509" s="25">
        <f t="shared" si="169"/>
        <v>-197669.99999997084</v>
      </c>
      <c r="E509" s="25">
        <f t="shared" si="173"/>
        <v>0</v>
      </c>
      <c r="F509" s="25"/>
      <c r="G509" s="25">
        <f t="shared" si="174"/>
        <v>0</v>
      </c>
      <c r="H509" s="25">
        <f t="shared" si="175"/>
        <v>-197669.99999997084</v>
      </c>
      <c r="I509" s="25">
        <f t="shared" si="190"/>
        <v>0</v>
      </c>
      <c r="J509" s="25">
        <f t="shared" si="170"/>
        <v>0</v>
      </c>
      <c r="K509" s="25">
        <f t="shared" si="168"/>
        <v>-274.24300283023393</v>
      </c>
      <c r="L509" s="6" t="str">
        <f t="shared" si="176"/>
        <v/>
      </c>
      <c r="M509" s="6" t="str">
        <f t="shared" si="177"/>
        <v/>
      </c>
      <c r="N509" s="71">
        <f t="shared" si="188"/>
        <v>61.300000000002576</v>
      </c>
      <c r="O509" s="25">
        <f t="shared" si="178"/>
        <v>149119.99999997867</v>
      </c>
      <c r="P509" s="25">
        <f t="shared" si="179"/>
        <v>-17699.999999997424</v>
      </c>
      <c r="Q509" s="25">
        <f t="shared" si="180"/>
        <v>-1575299.9999996023</v>
      </c>
      <c r="R509" s="25"/>
      <c r="S509" s="25">
        <f t="shared" si="171"/>
        <v>149119.99999997867</v>
      </c>
      <c r="T509" s="25">
        <f t="shared" si="172"/>
        <v>177999.99999997421</v>
      </c>
      <c r="U509" s="25">
        <f t="shared" si="181"/>
        <v>499467.99999993684</v>
      </c>
      <c r="V509" s="25">
        <f t="shared" si="182"/>
        <v>946.63403809023521</v>
      </c>
      <c r="W509" s="6">
        <f t="shared" si="183"/>
        <v>61.300000000002576</v>
      </c>
      <c r="X509" s="6">
        <f t="shared" si="184"/>
        <v>61.300000000002576</v>
      </c>
      <c r="Y509" s="4">
        <f t="shared" si="185"/>
        <v>-48549.999999992171</v>
      </c>
      <c r="Z509" s="4">
        <f t="shared" si="186"/>
        <v>144.46403701875596</v>
      </c>
      <c r="AA509" s="6">
        <f t="shared" si="187"/>
        <v>61.300000000002576</v>
      </c>
      <c r="AB509" s="6" t="str">
        <f t="shared" si="191"/>
        <v/>
      </c>
    </row>
    <row r="510" spans="2:28">
      <c r="B510" s="15">
        <v>489</v>
      </c>
      <c r="C510" s="71">
        <f t="shared" si="189"/>
        <v>61.200000000002575</v>
      </c>
      <c r="D510" s="25">
        <f t="shared" si="169"/>
        <v>-198799.99999997084</v>
      </c>
      <c r="E510" s="25">
        <f t="shared" si="173"/>
        <v>0</v>
      </c>
      <c r="F510" s="25"/>
      <c r="G510" s="25">
        <f t="shared" si="174"/>
        <v>0</v>
      </c>
      <c r="H510" s="25">
        <f t="shared" si="175"/>
        <v>-198799.99999997084</v>
      </c>
      <c r="I510" s="25">
        <f t="shared" si="190"/>
        <v>0</v>
      </c>
      <c r="J510" s="25">
        <f t="shared" si="170"/>
        <v>0</v>
      </c>
      <c r="K510" s="25">
        <f t="shared" si="168"/>
        <v>-277.41587672393985</v>
      </c>
      <c r="L510" s="6" t="str">
        <f t="shared" si="176"/>
        <v/>
      </c>
      <c r="M510" s="6" t="str">
        <f t="shared" si="177"/>
        <v/>
      </c>
      <c r="N510" s="71">
        <f t="shared" si="188"/>
        <v>61.200000000002575</v>
      </c>
      <c r="O510" s="25">
        <f t="shared" si="178"/>
        <v>149949.99999997867</v>
      </c>
      <c r="P510" s="25">
        <f t="shared" si="179"/>
        <v>-17799.999999997424</v>
      </c>
      <c r="Q510" s="25">
        <f t="shared" si="180"/>
        <v>-1593099.9999995998</v>
      </c>
      <c r="R510" s="25"/>
      <c r="S510" s="25">
        <f t="shared" si="171"/>
        <v>149949.99999997867</v>
      </c>
      <c r="T510" s="25">
        <f t="shared" si="172"/>
        <v>178999.99999997424</v>
      </c>
      <c r="U510" s="25">
        <f t="shared" si="181"/>
        <v>501915.99999993696</v>
      </c>
      <c r="V510" s="25">
        <f t="shared" si="182"/>
        <v>949.78796491913272</v>
      </c>
      <c r="W510" s="6">
        <f t="shared" si="183"/>
        <v>61.200000000002575</v>
      </c>
      <c r="X510" s="6">
        <f t="shared" si="184"/>
        <v>61.200000000002575</v>
      </c>
      <c r="Y510" s="4">
        <f t="shared" si="185"/>
        <v>-48849.999999992171</v>
      </c>
      <c r="Z510" s="4">
        <f t="shared" si="186"/>
        <v>143.62168111777208</v>
      </c>
      <c r="AA510" s="6">
        <f t="shared" si="187"/>
        <v>61.200000000002575</v>
      </c>
      <c r="AB510" s="6" t="str">
        <f t="shared" si="191"/>
        <v/>
      </c>
    </row>
    <row r="511" spans="2:28">
      <c r="B511" s="15">
        <v>490</v>
      </c>
      <c r="C511" s="71">
        <f t="shared" si="189"/>
        <v>61.100000000002574</v>
      </c>
      <c r="D511" s="25">
        <f t="shared" si="169"/>
        <v>-199929.99999997087</v>
      </c>
      <c r="E511" s="25">
        <f t="shared" si="173"/>
        <v>0</v>
      </c>
      <c r="F511" s="25"/>
      <c r="G511" s="25">
        <f t="shared" si="174"/>
        <v>0</v>
      </c>
      <c r="H511" s="25">
        <f t="shared" si="175"/>
        <v>-199929.99999997087</v>
      </c>
      <c r="I511" s="25">
        <f t="shared" si="190"/>
        <v>0</v>
      </c>
      <c r="J511" s="25">
        <f t="shared" si="170"/>
        <v>0</v>
      </c>
      <c r="K511" s="25">
        <f t="shared" si="168"/>
        <v>-280.58875061764581</v>
      </c>
      <c r="L511" s="6" t="str">
        <f t="shared" si="176"/>
        <v/>
      </c>
      <c r="M511" s="6" t="str">
        <f t="shared" si="177"/>
        <v/>
      </c>
      <c r="N511" s="71">
        <f t="shared" si="188"/>
        <v>61.100000000002574</v>
      </c>
      <c r="O511" s="25">
        <f t="shared" si="178"/>
        <v>150779.99999997867</v>
      </c>
      <c r="P511" s="25">
        <f t="shared" si="179"/>
        <v>-17899.999999997428</v>
      </c>
      <c r="Q511" s="25">
        <f t="shared" si="180"/>
        <v>-1610999.9999995972</v>
      </c>
      <c r="R511" s="25"/>
      <c r="S511" s="25">
        <f t="shared" si="171"/>
        <v>150779.99999997867</v>
      </c>
      <c r="T511" s="25">
        <f t="shared" si="172"/>
        <v>179999.99999997424</v>
      </c>
      <c r="U511" s="25">
        <f t="shared" si="181"/>
        <v>504359.99999993714</v>
      </c>
      <c r="V511" s="25">
        <f t="shared" si="182"/>
        <v>952.94189174803034</v>
      </c>
      <c r="W511" s="6">
        <f t="shared" si="183"/>
        <v>61.100000000002574</v>
      </c>
      <c r="X511" s="6">
        <f t="shared" si="184"/>
        <v>61.100000000002574</v>
      </c>
      <c r="Y511" s="4">
        <f t="shared" si="185"/>
        <v>-49149.9999999922</v>
      </c>
      <c r="Z511" s="4">
        <f t="shared" si="186"/>
        <v>142.77932521678815</v>
      </c>
      <c r="AA511" s="6">
        <f t="shared" si="187"/>
        <v>61.100000000002574</v>
      </c>
      <c r="AB511" s="6" t="str">
        <f t="shared" si="191"/>
        <v/>
      </c>
    </row>
    <row r="512" spans="2:28">
      <c r="B512" s="15">
        <v>491</v>
      </c>
      <c r="C512" s="71">
        <f t="shared" si="189"/>
        <v>61.000000000002572</v>
      </c>
      <c r="D512" s="25">
        <f t="shared" si="169"/>
        <v>-201059.9999999709</v>
      </c>
      <c r="E512" s="25">
        <f t="shared" si="173"/>
        <v>0</v>
      </c>
      <c r="F512" s="25"/>
      <c r="G512" s="25">
        <f t="shared" si="174"/>
        <v>0</v>
      </c>
      <c r="H512" s="25">
        <f t="shared" si="175"/>
        <v>-201059.9999999709</v>
      </c>
      <c r="I512" s="25">
        <f t="shared" si="190"/>
        <v>0</v>
      </c>
      <c r="J512" s="25">
        <f t="shared" si="170"/>
        <v>0</v>
      </c>
      <c r="K512" s="25">
        <f t="shared" si="168"/>
        <v>-283.76162451135184</v>
      </c>
      <c r="L512" s="6" t="str">
        <f t="shared" si="176"/>
        <v/>
      </c>
      <c r="M512" s="6" t="str">
        <f t="shared" si="177"/>
        <v/>
      </c>
      <c r="N512" s="71">
        <f t="shared" si="188"/>
        <v>61.000000000002572</v>
      </c>
      <c r="O512" s="25">
        <f t="shared" si="178"/>
        <v>151609.9999999787</v>
      </c>
      <c r="P512" s="25">
        <f t="shared" si="179"/>
        <v>-17999.999999997428</v>
      </c>
      <c r="Q512" s="25">
        <f t="shared" si="180"/>
        <v>-1628999.9999995946</v>
      </c>
      <c r="R512" s="25"/>
      <c r="S512" s="25">
        <f t="shared" si="171"/>
        <v>151609.9999999787</v>
      </c>
      <c r="T512" s="25">
        <f t="shared" si="172"/>
        <v>180999.99999997427</v>
      </c>
      <c r="U512" s="25">
        <f t="shared" si="181"/>
        <v>506799.99999993719</v>
      </c>
      <c r="V512" s="25">
        <f t="shared" si="182"/>
        <v>956.09581857692797</v>
      </c>
      <c r="W512" s="6">
        <f t="shared" si="183"/>
        <v>61.000000000002572</v>
      </c>
      <c r="X512" s="6">
        <f t="shared" si="184"/>
        <v>61.000000000002572</v>
      </c>
      <c r="Y512" s="4">
        <f t="shared" si="185"/>
        <v>-49449.9999999922</v>
      </c>
      <c r="Z512" s="4">
        <f t="shared" si="186"/>
        <v>141.93696931580428</v>
      </c>
      <c r="AA512" s="6">
        <f t="shared" si="187"/>
        <v>61.000000000002572</v>
      </c>
      <c r="AB512" s="6" t="str">
        <f t="shared" si="191"/>
        <v/>
      </c>
    </row>
    <row r="513" spans="2:28">
      <c r="B513" s="15">
        <v>492</v>
      </c>
      <c r="C513" s="71">
        <f t="shared" si="189"/>
        <v>60.900000000002571</v>
      </c>
      <c r="D513" s="25">
        <f t="shared" si="169"/>
        <v>-202189.9999999709</v>
      </c>
      <c r="E513" s="25">
        <f t="shared" si="173"/>
        <v>0</v>
      </c>
      <c r="F513" s="25"/>
      <c r="G513" s="25">
        <f t="shared" si="174"/>
        <v>0</v>
      </c>
      <c r="H513" s="25">
        <f t="shared" si="175"/>
        <v>-202189.9999999709</v>
      </c>
      <c r="I513" s="25">
        <f t="shared" si="190"/>
        <v>0</v>
      </c>
      <c r="J513" s="25">
        <f t="shared" si="170"/>
        <v>0</v>
      </c>
      <c r="K513" s="25">
        <f t="shared" si="168"/>
        <v>-286.93449840505775</v>
      </c>
      <c r="L513" s="6" t="str">
        <f t="shared" si="176"/>
        <v/>
      </c>
      <c r="M513" s="6" t="str">
        <f t="shared" si="177"/>
        <v/>
      </c>
      <c r="N513" s="71">
        <f t="shared" si="188"/>
        <v>60.900000000002571</v>
      </c>
      <c r="O513" s="25">
        <f t="shared" si="178"/>
        <v>152439.9999999787</v>
      </c>
      <c r="P513" s="25">
        <f t="shared" si="179"/>
        <v>-18099.999999997428</v>
      </c>
      <c r="Q513" s="25">
        <f t="shared" si="180"/>
        <v>-1647099.9999995921</v>
      </c>
      <c r="R513" s="25"/>
      <c r="S513" s="25">
        <f t="shared" si="171"/>
        <v>152439.9999999787</v>
      </c>
      <c r="T513" s="25">
        <f t="shared" si="172"/>
        <v>181999.99999997427</v>
      </c>
      <c r="U513" s="25">
        <f t="shared" si="181"/>
        <v>509235.99999993737</v>
      </c>
      <c r="V513" s="25">
        <f t="shared" si="182"/>
        <v>959.24974540582559</v>
      </c>
      <c r="W513" s="6">
        <f t="shared" si="183"/>
        <v>60.900000000002571</v>
      </c>
      <c r="X513" s="6">
        <f t="shared" si="184"/>
        <v>60.900000000002571</v>
      </c>
      <c r="Y513" s="4">
        <f t="shared" si="185"/>
        <v>-49749.9999999922</v>
      </c>
      <c r="Z513" s="4">
        <f t="shared" si="186"/>
        <v>141.0946134148204</v>
      </c>
      <c r="AA513" s="6">
        <f t="shared" si="187"/>
        <v>60.900000000002571</v>
      </c>
      <c r="AB513" s="6" t="str">
        <f t="shared" si="191"/>
        <v/>
      </c>
    </row>
    <row r="514" spans="2:28">
      <c r="B514" s="15">
        <v>493</v>
      </c>
      <c r="C514" s="71">
        <f t="shared" si="189"/>
        <v>60.800000000002569</v>
      </c>
      <c r="D514" s="25">
        <f t="shared" si="169"/>
        <v>-203319.99999997093</v>
      </c>
      <c r="E514" s="25">
        <f t="shared" si="173"/>
        <v>0</v>
      </c>
      <c r="F514" s="25"/>
      <c r="G514" s="25">
        <f t="shared" si="174"/>
        <v>0</v>
      </c>
      <c r="H514" s="25">
        <f t="shared" si="175"/>
        <v>-203319.99999997093</v>
      </c>
      <c r="I514" s="25">
        <f t="shared" si="190"/>
        <v>0</v>
      </c>
      <c r="J514" s="25">
        <f t="shared" si="170"/>
        <v>0</v>
      </c>
      <c r="K514" s="25">
        <f t="shared" si="168"/>
        <v>-290.10737229876378</v>
      </c>
      <c r="L514" s="6" t="str">
        <f t="shared" si="176"/>
        <v/>
      </c>
      <c r="M514" s="6" t="str">
        <f t="shared" si="177"/>
        <v/>
      </c>
      <c r="N514" s="71">
        <f t="shared" si="188"/>
        <v>60.800000000002569</v>
      </c>
      <c r="O514" s="25">
        <f t="shared" si="178"/>
        <v>153269.99999997873</v>
      </c>
      <c r="P514" s="25">
        <f t="shared" si="179"/>
        <v>-18199.999999997432</v>
      </c>
      <c r="Q514" s="25">
        <f t="shared" si="180"/>
        <v>-1665299.9999995895</v>
      </c>
      <c r="R514" s="25"/>
      <c r="S514" s="25">
        <f t="shared" si="171"/>
        <v>153269.99999997873</v>
      </c>
      <c r="T514" s="25">
        <f t="shared" si="172"/>
        <v>182999.9999999743</v>
      </c>
      <c r="U514" s="25">
        <f t="shared" si="181"/>
        <v>511667.99999993754</v>
      </c>
      <c r="V514" s="25">
        <f t="shared" si="182"/>
        <v>962.40367223472333</v>
      </c>
      <c r="W514" s="6">
        <f t="shared" si="183"/>
        <v>60.800000000002569</v>
      </c>
      <c r="X514" s="6">
        <f t="shared" si="184"/>
        <v>60.800000000002569</v>
      </c>
      <c r="Y514" s="4">
        <f t="shared" si="185"/>
        <v>-50049.9999999922</v>
      </c>
      <c r="Z514" s="4">
        <f t="shared" si="186"/>
        <v>140.25225751383655</v>
      </c>
      <c r="AA514" s="6">
        <f t="shared" si="187"/>
        <v>60.800000000002569</v>
      </c>
      <c r="AB514" s="6" t="str">
        <f t="shared" si="191"/>
        <v/>
      </c>
    </row>
    <row r="515" spans="2:28">
      <c r="B515" s="15">
        <v>494</v>
      </c>
      <c r="C515" s="71">
        <f t="shared" si="189"/>
        <v>60.700000000002568</v>
      </c>
      <c r="D515" s="25">
        <f t="shared" si="169"/>
        <v>-204449.99999997093</v>
      </c>
      <c r="E515" s="25">
        <f t="shared" si="173"/>
        <v>0</v>
      </c>
      <c r="F515" s="25"/>
      <c r="G515" s="25">
        <f t="shared" si="174"/>
        <v>0</v>
      </c>
      <c r="H515" s="25">
        <f t="shared" si="175"/>
        <v>-204449.99999997093</v>
      </c>
      <c r="I515" s="25">
        <f t="shared" si="190"/>
        <v>0</v>
      </c>
      <c r="J515" s="25">
        <f t="shared" si="170"/>
        <v>0</v>
      </c>
      <c r="K515" s="25">
        <f t="shared" si="168"/>
        <v>-293.28024619246969</v>
      </c>
      <c r="L515" s="6" t="str">
        <f t="shared" si="176"/>
        <v/>
      </c>
      <c r="M515" s="6" t="str">
        <f t="shared" si="177"/>
        <v/>
      </c>
      <c r="N515" s="71">
        <f t="shared" si="188"/>
        <v>60.700000000002568</v>
      </c>
      <c r="O515" s="25">
        <f t="shared" si="178"/>
        <v>154099.99999997873</v>
      </c>
      <c r="P515" s="25">
        <f t="shared" si="179"/>
        <v>-18299.999999997432</v>
      </c>
      <c r="Q515" s="25">
        <f t="shared" si="180"/>
        <v>-1683599.999999587</v>
      </c>
      <c r="R515" s="25"/>
      <c r="S515" s="25">
        <f t="shared" si="171"/>
        <v>154099.99999997873</v>
      </c>
      <c r="T515" s="25">
        <f t="shared" si="172"/>
        <v>183999.9999999743</v>
      </c>
      <c r="U515" s="25">
        <f t="shared" si="181"/>
        <v>514095.99999993766</v>
      </c>
      <c r="V515" s="25">
        <f t="shared" si="182"/>
        <v>965.55759906362084</v>
      </c>
      <c r="W515" s="6">
        <f t="shared" si="183"/>
        <v>60.700000000002568</v>
      </c>
      <c r="X515" s="6">
        <f t="shared" si="184"/>
        <v>60.700000000002568</v>
      </c>
      <c r="Y515" s="4">
        <f t="shared" si="185"/>
        <v>-50349.9999999922</v>
      </c>
      <c r="Z515" s="4">
        <f t="shared" si="186"/>
        <v>139.40990161285265</v>
      </c>
      <c r="AA515" s="6">
        <f t="shared" si="187"/>
        <v>60.700000000002568</v>
      </c>
      <c r="AB515" s="6" t="str">
        <f t="shared" si="191"/>
        <v/>
      </c>
    </row>
    <row r="516" spans="2:28">
      <c r="B516" s="15">
        <v>495</v>
      </c>
      <c r="C516" s="71">
        <f t="shared" si="189"/>
        <v>60.600000000002566</v>
      </c>
      <c r="D516" s="25">
        <f t="shared" si="169"/>
        <v>-205579.99999997095</v>
      </c>
      <c r="E516" s="25">
        <f t="shared" si="173"/>
        <v>0</v>
      </c>
      <c r="F516" s="25"/>
      <c r="G516" s="25">
        <f t="shared" si="174"/>
        <v>0</v>
      </c>
      <c r="H516" s="25">
        <f t="shared" si="175"/>
        <v>-205579.99999997095</v>
      </c>
      <c r="I516" s="25">
        <f t="shared" si="190"/>
        <v>0</v>
      </c>
      <c r="J516" s="25">
        <f t="shared" si="170"/>
        <v>0</v>
      </c>
      <c r="K516" s="25">
        <f t="shared" si="168"/>
        <v>-296.45312008617566</v>
      </c>
      <c r="L516" s="6" t="str">
        <f t="shared" si="176"/>
        <v/>
      </c>
      <c r="M516" s="6" t="str">
        <f t="shared" si="177"/>
        <v/>
      </c>
      <c r="N516" s="71">
        <f t="shared" si="188"/>
        <v>60.600000000002566</v>
      </c>
      <c r="O516" s="25">
        <f t="shared" si="178"/>
        <v>154929.99999997873</v>
      </c>
      <c r="P516" s="25">
        <f t="shared" si="179"/>
        <v>-18399.999999997435</v>
      </c>
      <c r="Q516" s="25">
        <f t="shared" si="180"/>
        <v>-1701999.9999995844</v>
      </c>
      <c r="R516" s="25"/>
      <c r="S516" s="25">
        <f t="shared" si="171"/>
        <v>154929.99999997873</v>
      </c>
      <c r="T516" s="25">
        <f t="shared" si="172"/>
        <v>184999.99999997433</v>
      </c>
      <c r="U516" s="25">
        <f t="shared" si="181"/>
        <v>516519.99999993783</v>
      </c>
      <c r="V516" s="25">
        <f t="shared" si="182"/>
        <v>968.71152589251835</v>
      </c>
      <c r="W516" s="6">
        <f t="shared" si="183"/>
        <v>60.600000000002566</v>
      </c>
      <c r="X516" s="6">
        <f t="shared" si="184"/>
        <v>60.600000000002566</v>
      </c>
      <c r="Y516" s="4">
        <f t="shared" si="185"/>
        <v>-50649.999999992229</v>
      </c>
      <c r="Z516" s="4">
        <f t="shared" si="186"/>
        <v>138.56754571186872</v>
      </c>
      <c r="AA516" s="6">
        <f t="shared" si="187"/>
        <v>60.600000000002566</v>
      </c>
      <c r="AB516" s="6" t="str">
        <f t="shared" si="191"/>
        <v/>
      </c>
    </row>
    <row r="517" spans="2:28">
      <c r="B517" s="15">
        <v>496</v>
      </c>
      <c r="C517" s="71">
        <f t="shared" si="189"/>
        <v>60.500000000002565</v>
      </c>
      <c r="D517" s="25">
        <f t="shared" si="169"/>
        <v>-206709.99999997095</v>
      </c>
      <c r="E517" s="25">
        <f t="shared" si="173"/>
        <v>0</v>
      </c>
      <c r="F517" s="25"/>
      <c r="G517" s="25">
        <f t="shared" si="174"/>
        <v>0</v>
      </c>
      <c r="H517" s="25">
        <f t="shared" si="175"/>
        <v>-206709.99999997095</v>
      </c>
      <c r="I517" s="25">
        <f t="shared" si="190"/>
        <v>0</v>
      </c>
      <c r="J517" s="25">
        <f t="shared" si="170"/>
        <v>0</v>
      </c>
      <c r="K517" s="25">
        <f t="shared" si="168"/>
        <v>-299.62599397988157</v>
      </c>
      <c r="L517" s="6" t="str">
        <f t="shared" si="176"/>
        <v/>
      </c>
      <c r="M517" s="6" t="str">
        <f t="shared" si="177"/>
        <v/>
      </c>
      <c r="N517" s="71">
        <f t="shared" si="188"/>
        <v>60.500000000002565</v>
      </c>
      <c r="O517" s="25">
        <f t="shared" si="178"/>
        <v>155759.99999997875</v>
      </c>
      <c r="P517" s="25">
        <f t="shared" si="179"/>
        <v>-18499.999999997435</v>
      </c>
      <c r="Q517" s="25">
        <f t="shared" si="180"/>
        <v>-1720499.9999995818</v>
      </c>
      <c r="R517" s="25"/>
      <c r="S517" s="25">
        <f t="shared" si="171"/>
        <v>155759.99999997875</v>
      </c>
      <c r="T517" s="25">
        <f t="shared" si="172"/>
        <v>185999.99999997433</v>
      </c>
      <c r="U517" s="25">
        <f t="shared" si="181"/>
        <v>518939.99999993783</v>
      </c>
      <c r="V517" s="25">
        <f t="shared" si="182"/>
        <v>971.86545272141609</v>
      </c>
      <c r="W517" s="6">
        <f t="shared" si="183"/>
        <v>60.500000000002565</v>
      </c>
      <c r="X517" s="6">
        <f t="shared" si="184"/>
        <v>60.500000000002565</v>
      </c>
      <c r="Y517" s="4">
        <f t="shared" si="185"/>
        <v>-50949.9999999922</v>
      </c>
      <c r="Z517" s="4">
        <f t="shared" si="186"/>
        <v>137.7251898108849</v>
      </c>
      <c r="AA517" s="6">
        <f t="shared" si="187"/>
        <v>60.500000000002565</v>
      </c>
      <c r="AB517" s="6" t="str">
        <f t="shared" si="191"/>
        <v/>
      </c>
    </row>
    <row r="518" spans="2:28">
      <c r="B518" s="15">
        <v>497</v>
      </c>
      <c r="C518" s="71">
        <f t="shared" si="189"/>
        <v>60.400000000002564</v>
      </c>
      <c r="D518" s="25">
        <f t="shared" si="169"/>
        <v>-207839.99999997098</v>
      </c>
      <c r="E518" s="25">
        <f t="shared" si="173"/>
        <v>0</v>
      </c>
      <c r="F518" s="25"/>
      <c r="G518" s="25">
        <f t="shared" si="174"/>
        <v>0</v>
      </c>
      <c r="H518" s="25">
        <f t="shared" si="175"/>
        <v>-207839.99999997098</v>
      </c>
      <c r="I518" s="25">
        <f t="shared" si="190"/>
        <v>0</v>
      </c>
      <c r="J518" s="25">
        <f t="shared" si="170"/>
        <v>0</v>
      </c>
      <c r="K518" s="25">
        <f t="shared" si="168"/>
        <v>-302.7988678735876</v>
      </c>
      <c r="L518" s="6" t="str">
        <f t="shared" si="176"/>
        <v/>
      </c>
      <c r="M518" s="6" t="str">
        <f t="shared" si="177"/>
        <v/>
      </c>
      <c r="N518" s="71">
        <f t="shared" si="188"/>
        <v>60.400000000002564</v>
      </c>
      <c r="O518" s="25">
        <f t="shared" si="178"/>
        <v>156589.99999997875</v>
      </c>
      <c r="P518" s="25">
        <f t="shared" si="179"/>
        <v>-18599.999999997435</v>
      </c>
      <c r="Q518" s="25">
        <f t="shared" si="180"/>
        <v>-1739099.9999995793</v>
      </c>
      <c r="R518" s="25"/>
      <c r="S518" s="25">
        <f t="shared" si="171"/>
        <v>156589.99999997875</v>
      </c>
      <c r="T518" s="25">
        <f t="shared" si="172"/>
        <v>186999.99999997436</v>
      </c>
      <c r="U518" s="25">
        <f t="shared" si="181"/>
        <v>521355.99999993807</v>
      </c>
      <c r="V518" s="25">
        <f t="shared" si="182"/>
        <v>975.01937955031372</v>
      </c>
      <c r="W518" s="6">
        <f t="shared" si="183"/>
        <v>60.400000000002564</v>
      </c>
      <c r="X518" s="6">
        <f t="shared" si="184"/>
        <v>60.400000000002564</v>
      </c>
      <c r="Y518" s="4">
        <f t="shared" si="185"/>
        <v>-51249.999999992229</v>
      </c>
      <c r="Z518" s="4">
        <f t="shared" si="186"/>
        <v>136.88283390990097</v>
      </c>
      <c r="AA518" s="6">
        <f t="shared" si="187"/>
        <v>60.400000000002564</v>
      </c>
      <c r="AB518" s="6" t="str">
        <f t="shared" si="191"/>
        <v/>
      </c>
    </row>
    <row r="519" spans="2:28">
      <c r="B519" s="15">
        <v>498</v>
      </c>
      <c r="C519" s="71">
        <f t="shared" si="189"/>
        <v>60.300000000002562</v>
      </c>
      <c r="D519" s="25">
        <f t="shared" si="169"/>
        <v>-208969.99999997098</v>
      </c>
      <c r="E519" s="25">
        <f t="shared" si="173"/>
        <v>0</v>
      </c>
      <c r="F519" s="25"/>
      <c r="G519" s="25">
        <f t="shared" si="174"/>
        <v>0</v>
      </c>
      <c r="H519" s="25">
        <f t="shared" si="175"/>
        <v>-208969.99999997098</v>
      </c>
      <c r="I519" s="25">
        <f t="shared" si="190"/>
        <v>0</v>
      </c>
      <c r="J519" s="25">
        <f t="shared" si="170"/>
        <v>0</v>
      </c>
      <c r="K519" s="25">
        <f t="shared" si="168"/>
        <v>-305.97174176729351</v>
      </c>
      <c r="L519" s="6" t="str">
        <f t="shared" si="176"/>
        <v/>
      </c>
      <c r="M519" s="6" t="str">
        <f t="shared" si="177"/>
        <v/>
      </c>
      <c r="N519" s="71">
        <f t="shared" si="188"/>
        <v>60.300000000002562</v>
      </c>
      <c r="O519" s="25">
        <f t="shared" si="178"/>
        <v>157419.99999997878</v>
      </c>
      <c r="P519" s="25">
        <f t="shared" si="179"/>
        <v>-18699.999999997439</v>
      </c>
      <c r="Q519" s="25">
        <f t="shared" si="180"/>
        <v>-1757799.9999995767</v>
      </c>
      <c r="R519" s="25"/>
      <c r="S519" s="25">
        <f t="shared" si="171"/>
        <v>157419.99999997878</v>
      </c>
      <c r="T519" s="25">
        <f t="shared" si="172"/>
        <v>187999.99999997436</v>
      </c>
      <c r="U519" s="25">
        <f t="shared" si="181"/>
        <v>523767.99999993824</v>
      </c>
      <c r="V519" s="25">
        <f t="shared" si="182"/>
        <v>978.17330637921134</v>
      </c>
      <c r="W519" s="6">
        <f t="shared" si="183"/>
        <v>60.300000000002562</v>
      </c>
      <c r="X519" s="6">
        <f t="shared" si="184"/>
        <v>60.300000000002562</v>
      </c>
      <c r="Y519" s="4">
        <f t="shared" si="185"/>
        <v>-51549.9999999922</v>
      </c>
      <c r="Z519" s="4">
        <f t="shared" si="186"/>
        <v>136.04047800891718</v>
      </c>
      <c r="AA519" s="6">
        <f t="shared" si="187"/>
        <v>60.300000000002562</v>
      </c>
      <c r="AB519" s="6" t="str">
        <f t="shared" si="191"/>
        <v/>
      </c>
    </row>
    <row r="520" spans="2:28">
      <c r="B520" s="15">
        <v>499</v>
      </c>
      <c r="C520" s="71">
        <f t="shared" si="189"/>
        <v>60.200000000002561</v>
      </c>
      <c r="D520" s="25">
        <f t="shared" si="169"/>
        <v>-210099.99999997101</v>
      </c>
      <c r="E520" s="25">
        <f t="shared" si="173"/>
        <v>0</v>
      </c>
      <c r="F520" s="25"/>
      <c r="G520" s="25">
        <f t="shared" si="174"/>
        <v>0</v>
      </c>
      <c r="H520" s="25">
        <f t="shared" si="175"/>
        <v>-210099.99999997101</v>
      </c>
      <c r="I520" s="25">
        <f t="shared" si="190"/>
        <v>0</v>
      </c>
      <c r="J520" s="25">
        <f t="shared" si="170"/>
        <v>0</v>
      </c>
      <c r="K520" s="25">
        <f t="shared" si="168"/>
        <v>-309.14461566099953</v>
      </c>
      <c r="L520" s="6" t="str">
        <f t="shared" si="176"/>
        <v/>
      </c>
      <c r="M520" s="6" t="str">
        <f t="shared" si="177"/>
        <v/>
      </c>
      <c r="N520" s="71">
        <f t="shared" si="188"/>
        <v>60.200000000002561</v>
      </c>
      <c r="O520" s="25">
        <f t="shared" si="178"/>
        <v>158249.99999997878</v>
      </c>
      <c r="P520" s="25">
        <f t="shared" si="179"/>
        <v>-18799.999999997439</v>
      </c>
      <c r="Q520" s="25">
        <f t="shared" si="180"/>
        <v>-1776599.9999995742</v>
      </c>
      <c r="R520" s="25"/>
      <c r="S520" s="25">
        <f t="shared" si="171"/>
        <v>158249.99999997878</v>
      </c>
      <c r="T520" s="25">
        <f t="shared" si="172"/>
        <v>188999.99999997439</v>
      </c>
      <c r="U520" s="25">
        <f t="shared" si="181"/>
        <v>526175.9999999383</v>
      </c>
      <c r="V520" s="25">
        <f t="shared" si="182"/>
        <v>981.32723320810896</v>
      </c>
      <c r="W520" s="6">
        <f t="shared" si="183"/>
        <v>60.200000000002561</v>
      </c>
      <c r="X520" s="6">
        <f t="shared" si="184"/>
        <v>60.200000000002561</v>
      </c>
      <c r="Y520" s="4">
        <f t="shared" si="185"/>
        <v>-51849.999999992229</v>
      </c>
      <c r="Z520" s="4">
        <f t="shared" si="186"/>
        <v>135.19812210793322</v>
      </c>
      <c r="AA520" s="6">
        <f t="shared" si="187"/>
        <v>60.200000000002561</v>
      </c>
      <c r="AB520" s="6" t="str">
        <f t="shared" si="191"/>
        <v/>
      </c>
    </row>
    <row r="521" spans="2:28">
      <c r="B521" s="15">
        <v>500</v>
      </c>
      <c r="C521" s="71">
        <f t="shared" si="189"/>
        <v>60.100000000002559</v>
      </c>
      <c r="D521" s="25">
        <f t="shared" si="169"/>
        <v>-211229.99999997104</v>
      </c>
      <c r="E521" s="25">
        <f t="shared" si="173"/>
        <v>0</v>
      </c>
      <c r="F521" s="25"/>
      <c r="G521" s="25">
        <f t="shared" si="174"/>
        <v>0</v>
      </c>
      <c r="H521" s="25">
        <f t="shared" si="175"/>
        <v>-211229.99999997104</v>
      </c>
      <c r="I521" s="25">
        <f t="shared" si="190"/>
        <v>0</v>
      </c>
      <c r="J521" s="25">
        <f t="shared" si="170"/>
        <v>0</v>
      </c>
      <c r="K521" s="25">
        <f t="shared" si="168"/>
        <v>-312.3174895547055</v>
      </c>
      <c r="L521" s="6" t="str">
        <f t="shared" si="176"/>
        <v/>
      </c>
      <c r="M521" s="6" t="str">
        <f t="shared" si="177"/>
        <v/>
      </c>
      <c r="N521" s="71">
        <f t="shared" si="188"/>
        <v>60.100000000002559</v>
      </c>
      <c r="O521" s="25">
        <f t="shared" si="178"/>
        <v>159079.99999997878</v>
      </c>
      <c r="P521" s="25">
        <f t="shared" si="179"/>
        <v>-18899.999999997439</v>
      </c>
      <c r="Q521" s="25">
        <f t="shared" si="180"/>
        <v>-1795499.9999995716</v>
      </c>
      <c r="R521" s="25"/>
      <c r="S521" s="25">
        <f t="shared" si="171"/>
        <v>159079.99999997878</v>
      </c>
      <c r="T521" s="25">
        <f t="shared" si="172"/>
        <v>189999.99999997439</v>
      </c>
      <c r="U521" s="25">
        <f t="shared" si="181"/>
        <v>528579.99999993842</v>
      </c>
      <c r="V521" s="25">
        <f t="shared" si="182"/>
        <v>984.48116003700648</v>
      </c>
      <c r="W521" s="6">
        <f t="shared" si="183"/>
        <v>60.100000000002559</v>
      </c>
      <c r="X521" s="6">
        <f t="shared" si="184"/>
        <v>60.100000000002559</v>
      </c>
      <c r="Y521" s="4">
        <f t="shared" si="185"/>
        <v>-52149.999999992258</v>
      </c>
      <c r="Z521" s="4">
        <f t="shared" si="186"/>
        <v>134.35576620694926</v>
      </c>
      <c r="AA521" s="6">
        <f t="shared" si="187"/>
        <v>60.100000000002559</v>
      </c>
      <c r="AB521" s="6" t="str">
        <f t="shared" si="191"/>
        <v/>
      </c>
    </row>
    <row r="522" spans="2:28">
      <c r="B522" s="15">
        <v>501</v>
      </c>
      <c r="C522" s="71">
        <f t="shared" si="189"/>
        <v>60.000000000002558</v>
      </c>
      <c r="D522" s="25">
        <f t="shared" si="169"/>
        <v>-212359.99999997104</v>
      </c>
      <c r="E522" s="25">
        <f t="shared" si="173"/>
        <v>0</v>
      </c>
      <c r="F522" s="25"/>
      <c r="G522" s="25">
        <f t="shared" si="174"/>
        <v>0</v>
      </c>
      <c r="H522" s="25">
        <f t="shared" si="175"/>
        <v>-212359.99999997104</v>
      </c>
      <c r="I522" s="25">
        <f t="shared" si="190"/>
        <v>0</v>
      </c>
      <c r="J522" s="25">
        <f t="shared" si="170"/>
        <v>0</v>
      </c>
      <c r="K522" s="25">
        <f t="shared" si="168"/>
        <v>-315.49036344841141</v>
      </c>
      <c r="L522" s="6" t="str">
        <f t="shared" si="176"/>
        <v/>
      </c>
      <c r="M522" s="6" t="str">
        <f t="shared" si="177"/>
        <v/>
      </c>
      <c r="N522" s="71">
        <f t="shared" si="188"/>
        <v>60.000000000002558</v>
      </c>
      <c r="O522" s="25">
        <f t="shared" si="178"/>
        <v>159909.99999997881</v>
      </c>
      <c r="P522" s="25">
        <f t="shared" si="179"/>
        <v>-18999.999999997443</v>
      </c>
      <c r="Q522" s="25">
        <f t="shared" si="180"/>
        <v>-1814499.999999569</v>
      </c>
      <c r="R522" s="25"/>
      <c r="S522" s="25">
        <f t="shared" si="171"/>
        <v>159909.99999997881</v>
      </c>
      <c r="T522" s="25">
        <f t="shared" si="172"/>
        <v>190999.99999997442</v>
      </c>
      <c r="U522" s="25">
        <f t="shared" si="181"/>
        <v>530979.99999993865</v>
      </c>
      <c r="V522" s="25">
        <f t="shared" si="182"/>
        <v>987.63508686590421</v>
      </c>
      <c r="W522" s="6">
        <f t="shared" si="183"/>
        <v>60.000000000002558</v>
      </c>
      <c r="X522" s="6">
        <f t="shared" si="184"/>
        <v>60.000000000002558</v>
      </c>
      <c r="Y522" s="4">
        <f t="shared" si="185"/>
        <v>-52449.999999992229</v>
      </c>
      <c r="Z522" s="4">
        <f t="shared" si="186"/>
        <v>133.51341030596549</v>
      </c>
      <c r="AA522" s="6">
        <f t="shared" si="187"/>
        <v>60.000000000002558</v>
      </c>
      <c r="AB522" s="6" t="str">
        <f t="shared" si="191"/>
        <v/>
      </c>
    </row>
    <row r="523" spans="2:28">
      <c r="B523" s="15">
        <v>502</v>
      </c>
      <c r="C523" s="71">
        <f t="shared" si="189"/>
        <v>59.900000000002557</v>
      </c>
      <c r="D523" s="25">
        <f t="shared" si="169"/>
        <v>-213489.99999997107</v>
      </c>
      <c r="E523" s="25">
        <f t="shared" si="173"/>
        <v>0</v>
      </c>
      <c r="F523" s="25"/>
      <c r="G523" s="25">
        <f t="shared" si="174"/>
        <v>0</v>
      </c>
      <c r="H523" s="25">
        <f t="shared" si="175"/>
        <v>-213489.99999997107</v>
      </c>
      <c r="I523" s="25">
        <f t="shared" si="190"/>
        <v>0</v>
      </c>
      <c r="J523" s="25">
        <f t="shared" si="170"/>
        <v>0</v>
      </c>
      <c r="K523" s="25">
        <f t="shared" si="168"/>
        <v>-318.66323734211744</v>
      </c>
      <c r="L523" s="6" t="str">
        <f t="shared" si="176"/>
        <v/>
      </c>
      <c r="M523" s="6" t="str">
        <f t="shared" si="177"/>
        <v/>
      </c>
      <c r="N523" s="71">
        <f t="shared" si="188"/>
        <v>59.900000000002557</v>
      </c>
      <c r="O523" s="25">
        <f t="shared" si="178"/>
        <v>160739.99999997881</v>
      </c>
      <c r="P523" s="25">
        <f t="shared" si="179"/>
        <v>-19099.999999997443</v>
      </c>
      <c r="Q523" s="25">
        <f t="shared" si="180"/>
        <v>-1833599.9999995665</v>
      </c>
      <c r="R523" s="25"/>
      <c r="S523" s="25">
        <f t="shared" si="171"/>
        <v>160739.99999997881</v>
      </c>
      <c r="T523" s="25">
        <f t="shared" si="172"/>
        <v>191999.99999997442</v>
      </c>
      <c r="U523" s="25">
        <f t="shared" si="181"/>
        <v>533375.99999993877</v>
      </c>
      <c r="V523" s="25">
        <f t="shared" si="182"/>
        <v>990.78901369480172</v>
      </c>
      <c r="W523" s="6">
        <f t="shared" si="183"/>
        <v>59.900000000002557</v>
      </c>
      <c r="X523" s="6">
        <f t="shared" si="184"/>
        <v>59.900000000002557</v>
      </c>
      <c r="Y523" s="4">
        <f t="shared" si="185"/>
        <v>-52749.999999992258</v>
      </c>
      <c r="Z523" s="4">
        <f t="shared" si="186"/>
        <v>132.67105440498153</v>
      </c>
      <c r="AA523" s="6">
        <f t="shared" si="187"/>
        <v>59.900000000002557</v>
      </c>
      <c r="AB523" s="6" t="str">
        <f t="shared" si="191"/>
        <v/>
      </c>
    </row>
    <row r="524" spans="2:28">
      <c r="B524" s="15">
        <v>503</v>
      </c>
      <c r="C524" s="71">
        <f t="shared" si="189"/>
        <v>59.800000000002555</v>
      </c>
      <c r="D524" s="25">
        <f t="shared" si="169"/>
        <v>-214619.99999997107</v>
      </c>
      <c r="E524" s="25">
        <f t="shared" si="173"/>
        <v>0</v>
      </c>
      <c r="F524" s="25"/>
      <c r="G524" s="25">
        <f t="shared" si="174"/>
        <v>0</v>
      </c>
      <c r="H524" s="25">
        <f t="shared" si="175"/>
        <v>-214619.99999997107</v>
      </c>
      <c r="I524" s="25">
        <f t="shared" si="190"/>
        <v>0</v>
      </c>
      <c r="J524" s="25">
        <f t="shared" si="170"/>
        <v>0</v>
      </c>
      <c r="K524" s="25">
        <f t="shared" si="168"/>
        <v>-321.8361112358233</v>
      </c>
      <c r="L524" s="6" t="str">
        <f t="shared" si="176"/>
        <v/>
      </c>
      <c r="M524" s="6" t="str">
        <f t="shared" si="177"/>
        <v/>
      </c>
      <c r="N524" s="71">
        <f t="shared" si="188"/>
        <v>59.800000000002555</v>
      </c>
      <c r="O524" s="25">
        <f t="shared" si="178"/>
        <v>161569.99999997884</v>
      </c>
      <c r="P524" s="25">
        <f t="shared" si="179"/>
        <v>-19199.999999997446</v>
      </c>
      <c r="Q524" s="25">
        <f t="shared" si="180"/>
        <v>-1852799.9999995639</v>
      </c>
      <c r="R524" s="25"/>
      <c r="S524" s="25">
        <f t="shared" si="171"/>
        <v>161569.99999997884</v>
      </c>
      <c r="T524" s="25">
        <f t="shared" si="172"/>
        <v>192999.99999997445</v>
      </c>
      <c r="U524" s="25">
        <f t="shared" si="181"/>
        <v>535767.999999939</v>
      </c>
      <c r="V524" s="25">
        <f t="shared" si="182"/>
        <v>993.94294052369946</v>
      </c>
      <c r="W524" s="6">
        <f t="shared" si="183"/>
        <v>59.800000000002555</v>
      </c>
      <c r="X524" s="6">
        <f t="shared" si="184"/>
        <v>59.800000000002555</v>
      </c>
      <c r="Y524" s="4">
        <f t="shared" si="185"/>
        <v>-53049.999999992229</v>
      </c>
      <c r="Z524" s="4">
        <f t="shared" si="186"/>
        <v>131.82869850399774</v>
      </c>
      <c r="AA524" s="6">
        <f t="shared" si="187"/>
        <v>59.800000000002555</v>
      </c>
      <c r="AB524" s="6" t="str">
        <f t="shared" si="191"/>
        <v/>
      </c>
    </row>
    <row r="525" spans="2:28">
      <c r="B525" s="15">
        <v>504</v>
      </c>
      <c r="C525" s="71">
        <f t="shared" si="189"/>
        <v>59.700000000002554</v>
      </c>
      <c r="D525" s="25">
        <f t="shared" si="169"/>
        <v>-215749.9999999711</v>
      </c>
      <c r="E525" s="25">
        <f t="shared" si="173"/>
        <v>0</v>
      </c>
      <c r="F525" s="25"/>
      <c r="G525" s="25">
        <f t="shared" si="174"/>
        <v>0</v>
      </c>
      <c r="H525" s="25">
        <f t="shared" si="175"/>
        <v>-215749.9999999711</v>
      </c>
      <c r="I525" s="25">
        <f t="shared" si="190"/>
        <v>0</v>
      </c>
      <c r="J525" s="25">
        <f t="shared" si="170"/>
        <v>0</v>
      </c>
      <c r="K525" s="25">
        <f t="shared" si="168"/>
        <v>-325.00898512952932</v>
      </c>
      <c r="L525" s="6" t="str">
        <f t="shared" si="176"/>
        <v/>
      </c>
      <c r="M525" s="6" t="str">
        <f t="shared" si="177"/>
        <v/>
      </c>
      <c r="N525" s="71">
        <f t="shared" si="188"/>
        <v>59.700000000002554</v>
      </c>
      <c r="O525" s="25">
        <f t="shared" si="178"/>
        <v>162399.99999997884</v>
      </c>
      <c r="P525" s="25">
        <f t="shared" si="179"/>
        <v>-19299.999999997446</v>
      </c>
      <c r="Q525" s="25">
        <f t="shared" si="180"/>
        <v>-1872099.9999995613</v>
      </c>
      <c r="R525" s="25"/>
      <c r="S525" s="25">
        <f t="shared" si="171"/>
        <v>162399.99999997884</v>
      </c>
      <c r="T525" s="25">
        <f t="shared" si="172"/>
        <v>193999.99999997445</v>
      </c>
      <c r="U525" s="25">
        <f t="shared" si="181"/>
        <v>538155.999999939</v>
      </c>
      <c r="V525" s="25">
        <f t="shared" si="182"/>
        <v>997.09686735259686</v>
      </c>
      <c r="W525" s="6">
        <f t="shared" si="183"/>
        <v>59.700000000002554</v>
      </c>
      <c r="X525" s="6">
        <f t="shared" si="184"/>
        <v>59.700000000002554</v>
      </c>
      <c r="Y525" s="4">
        <f t="shared" si="185"/>
        <v>-53349.999999992258</v>
      </c>
      <c r="Z525" s="4">
        <f t="shared" si="186"/>
        <v>130.98634260301378</v>
      </c>
      <c r="AA525" s="6">
        <f t="shared" si="187"/>
        <v>59.700000000002554</v>
      </c>
      <c r="AB525" s="6" t="str">
        <f t="shared" si="191"/>
        <v/>
      </c>
    </row>
    <row r="526" spans="2:28">
      <c r="B526" s="15">
        <v>505</v>
      </c>
      <c r="C526" s="71">
        <f t="shared" si="189"/>
        <v>59.600000000002552</v>
      </c>
      <c r="D526" s="25">
        <f t="shared" si="169"/>
        <v>-216879.9999999711</v>
      </c>
      <c r="E526" s="25">
        <f t="shared" si="173"/>
        <v>0</v>
      </c>
      <c r="F526" s="25"/>
      <c r="G526" s="25">
        <f t="shared" si="174"/>
        <v>0</v>
      </c>
      <c r="H526" s="25">
        <f t="shared" si="175"/>
        <v>-216879.9999999711</v>
      </c>
      <c r="I526" s="25">
        <f t="shared" si="190"/>
        <v>0</v>
      </c>
      <c r="J526" s="25">
        <f t="shared" si="170"/>
        <v>0</v>
      </c>
      <c r="K526" s="25">
        <f t="shared" si="168"/>
        <v>-328.18185902323529</v>
      </c>
      <c r="L526" s="6" t="str">
        <f t="shared" si="176"/>
        <v/>
      </c>
      <c r="M526" s="6" t="str">
        <f t="shared" si="177"/>
        <v/>
      </c>
      <c r="N526" s="71">
        <f t="shared" si="188"/>
        <v>59.600000000002552</v>
      </c>
      <c r="O526" s="25">
        <f t="shared" si="178"/>
        <v>163229.99999997884</v>
      </c>
      <c r="P526" s="25">
        <f t="shared" si="179"/>
        <v>-19399.999999997446</v>
      </c>
      <c r="Q526" s="25">
        <f t="shared" si="180"/>
        <v>-1891499.9999995588</v>
      </c>
      <c r="R526" s="25"/>
      <c r="S526" s="25">
        <f t="shared" si="171"/>
        <v>163229.99999997884</v>
      </c>
      <c r="T526" s="25">
        <f t="shared" si="172"/>
        <v>194999.99999997448</v>
      </c>
      <c r="U526" s="25">
        <f t="shared" si="181"/>
        <v>540539.99999993923</v>
      </c>
      <c r="V526" s="25">
        <f t="shared" si="182"/>
        <v>1000.2507941814944</v>
      </c>
      <c r="W526" s="6">
        <f t="shared" si="183"/>
        <v>59.600000000002552</v>
      </c>
      <c r="X526" s="6">
        <f t="shared" si="184"/>
        <v>59.600000000002552</v>
      </c>
      <c r="Y526" s="4">
        <f t="shared" si="185"/>
        <v>-53649.999999992258</v>
      </c>
      <c r="Z526" s="4">
        <f t="shared" si="186"/>
        <v>130.14398670202991</v>
      </c>
      <c r="AA526" s="6">
        <f t="shared" si="187"/>
        <v>59.600000000002552</v>
      </c>
      <c r="AB526" s="6" t="str">
        <f t="shared" si="191"/>
        <v/>
      </c>
    </row>
    <row r="527" spans="2:28">
      <c r="B527" s="15">
        <v>506</v>
      </c>
      <c r="C527" s="71">
        <f t="shared" si="189"/>
        <v>59.500000000002551</v>
      </c>
      <c r="D527" s="25">
        <f t="shared" si="169"/>
        <v>-218009.99999997113</v>
      </c>
      <c r="E527" s="25">
        <f t="shared" si="173"/>
        <v>0</v>
      </c>
      <c r="F527" s="25"/>
      <c r="G527" s="25">
        <f t="shared" si="174"/>
        <v>0</v>
      </c>
      <c r="H527" s="25">
        <f t="shared" si="175"/>
        <v>-218009.99999997113</v>
      </c>
      <c r="I527" s="25">
        <f t="shared" si="190"/>
        <v>0</v>
      </c>
      <c r="J527" s="25">
        <f t="shared" si="170"/>
        <v>0</v>
      </c>
      <c r="K527" s="25">
        <f t="shared" si="168"/>
        <v>-331.35473291694126</v>
      </c>
      <c r="L527" s="6" t="str">
        <f t="shared" si="176"/>
        <v/>
      </c>
      <c r="M527" s="6" t="str">
        <f t="shared" si="177"/>
        <v/>
      </c>
      <c r="N527" s="71">
        <f t="shared" si="188"/>
        <v>59.500000000002551</v>
      </c>
      <c r="O527" s="25">
        <f t="shared" si="178"/>
        <v>164059.99999997887</v>
      </c>
      <c r="P527" s="25">
        <f t="shared" si="179"/>
        <v>-19499.99999999745</v>
      </c>
      <c r="Q527" s="25">
        <f t="shared" si="180"/>
        <v>-1910999.9999995562</v>
      </c>
      <c r="R527" s="25"/>
      <c r="S527" s="25">
        <f t="shared" si="171"/>
        <v>164059.99999997887</v>
      </c>
      <c r="T527" s="25">
        <f t="shared" si="172"/>
        <v>195999.99999997448</v>
      </c>
      <c r="U527" s="25">
        <f t="shared" si="181"/>
        <v>542919.99999993935</v>
      </c>
      <c r="V527" s="25">
        <f t="shared" si="182"/>
        <v>1003.4047210103923</v>
      </c>
      <c r="W527" s="6">
        <f t="shared" si="183"/>
        <v>59.500000000002551</v>
      </c>
      <c r="X527" s="6">
        <f t="shared" si="184"/>
        <v>59.500000000002551</v>
      </c>
      <c r="Y527" s="4">
        <f t="shared" si="185"/>
        <v>-53949.999999992258</v>
      </c>
      <c r="Z527" s="4">
        <f t="shared" si="186"/>
        <v>129.30163080104603</v>
      </c>
      <c r="AA527" s="6">
        <f t="shared" si="187"/>
        <v>59.500000000002551</v>
      </c>
      <c r="AB527" s="6" t="str">
        <f t="shared" si="191"/>
        <v/>
      </c>
    </row>
    <row r="528" spans="2:28">
      <c r="B528" s="15">
        <v>507</v>
      </c>
      <c r="C528" s="71">
        <f t="shared" si="189"/>
        <v>59.400000000002549</v>
      </c>
      <c r="D528" s="25">
        <f t="shared" si="169"/>
        <v>-219139.99999997113</v>
      </c>
      <c r="E528" s="25">
        <f t="shared" si="173"/>
        <v>0</v>
      </c>
      <c r="F528" s="25"/>
      <c r="G528" s="25">
        <f t="shared" si="174"/>
        <v>0</v>
      </c>
      <c r="H528" s="25">
        <f t="shared" si="175"/>
        <v>-219139.99999997113</v>
      </c>
      <c r="I528" s="25">
        <f t="shared" si="190"/>
        <v>0</v>
      </c>
      <c r="J528" s="25">
        <f t="shared" si="170"/>
        <v>0</v>
      </c>
      <c r="K528" s="25">
        <f t="shared" si="168"/>
        <v>-334.52760681064717</v>
      </c>
      <c r="L528" s="6" t="str">
        <f t="shared" si="176"/>
        <v/>
      </c>
      <c r="M528" s="6" t="str">
        <f t="shared" si="177"/>
        <v/>
      </c>
      <c r="N528" s="71">
        <f t="shared" si="188"/>
        <v>59.400000000002549</v>
      </c>
      <c r="O528" s="25">
        <f t="shared" si="178"/>
        <v>164889.99999997887</v>
      </c>
      <c r="P528" s="25">
        <f t="shared" si="179"/>
        <v>-19599.99999999745</v>
      </c>
      <c r="Q528" s="25">
        <f t="shared" si="180"/>
        <v>-1930599.9999995537</v>
      </c>
      <c r="R528" s="25"/>
      <c r="S528" s="25">
        <f t="shared" si="171"/>
        <v>164889.99999997887</v>
      </c>
      <c r="T528" s="25">
        <f t="shared" si="172"/>
        <v>196999.99999997451</v>
      </c>
      <c r="U528" s="25">
        <f t="shared" si="181"/>
        <v>545295.99999993946</v>
      </c>
      <c r="V528" s="25">
        <f t="shared" si="182"/>
        <v>1006.5586478392898</v>
      </c>
      <c r="W528" s="6">
        <f t="shared" si="183"/>
        <v>59.400000000002549</v>
      </c>
      <c r="X528" s="6">
        <f t="shared" si="184"/>
        <v>59.400000000002549</v>
      </c>
      <c r="Y528" s="4">
        <f t="shared" si="185"/>
        <v>-54249.999999992258</v>
      </c>
      <c r="Z528" s="4">
        <f t="shared" si="186"/>
        <v>128.45927490006218</v>
      </c>
      <c r="AA528" s="6">
        <f t="shared" si="187"/>
        <v>59.400000000002549</v>
      </c>
      <c r="AB528" s="6" t="str">
        <f t="shared" si="191"/>
        <v/>
      </c>
    </row>
    <row r="529" spans="2:28">
      <c r="B529" s="15">
        <v>508</v>
      </c>
      <c r="C529" s="71">
        <f t="shared" si="189"/>
        <v>59.300000000002548</v>
      </c>
      <c r="D529" s="25">
        <f t="shared" si="169"/>
        <v>-220269.99999997116</v>
      </c>
      <c r="E529" s="25">
        <f t="shared" si="173"/>
        <v>0</v>
      </c>
      <c r="F529" s="25"/>
      <c r="G529" s="25">
        <f t="shared" si="174"/>
        <v>0</v>
      </c>
      <c r="H529" s="25">
        <f t="shared" si="175"/>
        <v>-220269.99999997116</v>
      </c>
      <c r="I529" s="25">
        <f t="shared" si="190"/>
        <v>0</v>
      </c>
      <c r="J529" s="25">
        <f t="shared" si="170"/>
        <v>0</v>
      </c>
      <c r="K529" s="25">
        <f t="shared" si="168"/>
        <v>-337.70048070435314</v>
      </c>
      <c r="L529" s="6" t="str">
        <f t="shared" si="176"/>
        <v/>
      </c>
      <c r="M529" s="6" t="str">
        <f t="shared" si="177"/>
        <v/>
      </c>
      <c r="N529" s="71">
        <f t="shared" si="188"/>
        <v>59.300000000002548</v>
      </c>
      <c r="O529" s="25">
        <f t="shared" si="178"/>
        <v>165719.9999999789</v>
      </c>
      <c r="P529" s="25">
        <f t="shared" si="179"/>
        <v>-19699.999999997453</v>
      </c>
      <c r="Q529" s="25">
        <f t="shared" si="180"/>
        <v>-1950299.9999995511</v>
      </c>
      <c r="R529" s="25"/>
      <c r="S529" s="25">
        <f t="shared" si="171"/>
        <v>165719.9999999789</v>
      </c>
      <c r="T529" s="25">
        <f t="shared" si="172"/>
        <v>197999.99999997451</v>
      </c>
      <c r="U529" s="25">
        <f t="shared" si="181"/>
        <v>547667.99999993958</v>
      </c>
      <c r="V529" s="25">
        <f t="shared" si="182"/>
        <v>1009.7125746681876</v>
      </c>
      <c r="W529" s="6">
        <f t="shared" si="183"/>
        <v>59.300000000002548</v>
      </c>
      <c r="X529" s="6">
        <f t="shared" si="184"/>
        <v>59.300000000002548</v>
      </c>
      <c r="Y529" s="4">
        <f t="shared" si="185"/>
        <v>-54549.999999992258</v>
      </c>
      <c r="Z529" s="4">
        <f t="shared" si="186"/>
        <v>127.61691899907829</v>
      </c>
      <c r="AA529" s="6">
        <f t="shared" si="187"/>
        <v>59.300000000002548</v>
      </c>
      <c r="AB529" s="6" t="str">
        <f t="shared" si="191"/>
        <v/>
      </c>
    </row>
    <row r="530" spans="2:28">
      <c r="B530" s="15">
        <v>509</v>
      </c>
      <c r="C530" s="71">
        <f t="shared" si="189"/>
        <v>59.200000000002547</v>
      </c>
      <c r="D530" s="25">
        <f t="shared" si="169"/>
        <v>-221399.99999997119</v>
      </c>
      <c r="E530" s="25">
        <f t="shared" si="173"/>
        <v>0</v>
      </c>
      <c r="F530" s="25"/>
      <c r="G530" s="25">
        <f t="shared" si="174"/>
        <v>0</v>
      </c>
      <c r="H530" s="25">
        <f t="shared" si="175"/>
        <v>-221399.99999997119</v>
      </c>
      <c r="I530" s="25">
        <f t="shared" si="190"/>
        <v>0</v>
      </c>
      <c r="J530" s="25">
        <f t="shared" si="170"/>
        <v>0</v>
      </c>
      <c r="K530" s="25">
        <f t="shared" si="168"/>
        <v>-340.87335459805917</v>
      </c>
      <c r="L530" s="6" t="str">
        <f t="shared" si="176"/>
        <v/>
      </c>
      <c r="M530" s="6" t="str">
        <f t="shared" si="177"/>
        <v/>
      </c>
      <c r="N530" s="71">
        <f t="shared" si="188"/>
        <v>59.200000000002547</v>
      </c>
      <c r="O530" s="25">
        <f t="shared" si="178"/>
        <v>166549.9999999789</v>
      </c>
      <c r="P530" s="25">
        <f t="shared" si="179"/>
        <v>-19799.999999997453</v>
      </c>
      <c r="Q530" s="25">
        <f t="shared" si="180"/>
        <v>-1970099.9999995485</v>
      </c>
      <c r="R530" s="25"/>
      <c r="S530" s="25">
        <f t="shared" si="171"/>
        <v>166549.9999999789</v>
      </c>
      <c r="T530" s="25">
        <f t="shared" si="172"/>
        <v>198999.99999997453</v>
      </c>
      <c r="U530" s="25">
        <f t="shared" si="181"/>
        <v>550035.9999999397</v>
      </c>
      <c r="V530" s="25">
        <f t="shared" si="182"/>
        <v>1012.8665014970851</v>
      </c>
      <c r="W530" s="6">
        <f t="shared" si="183"/>
        <v>59.200000000002547</v>
      </c>
      <c r="X530" s="6">
        <f t="shared" si="184"/>
        <v>59.200000000002547</v>
      </c>
      <c r="Y530" s="4">
        <f t="shared" si="185"/>
        <v>-54849.999999992287</v>
      </c>
      <c r="Z530" s="4">
        <f t="shared" si="186"/>
        <v>126.77456309809433</v>
      </c>
      <c r="AA530" s="6">
        <f t="shared" si="187"/>
        <v>59.200000000002547</v>
      </c>
      <c r="AB530" s="6" t="str">
        <f t="shared" si="191"/>
        <v/>
      </c>
    </row>
    <row r="531" spans="2:28">
      <c r="B531" s="15">
        <v>510</v>
      </c>
      <c r="C531" s="71">
        <f t="shared" si="189"/>
        <v>59.100000000002545</v>
      </c>
      <c r="D531" s="25">
        <f t="shared" si="169"/>
        <v>-222529.99999997119</v>
      </c>
      <c r="E531" s="25">
        <f t="shared" si="173"/>
        <v>0</v>
      </c>
      <c r="F531" s="25"/>
      <c r="G531" s="25">
        <f t="shared" si="174"/>
        <v>0</v>
      </c>
      <c r="H531" s="25">
        <f t="shared" si="175"/>
        <v>-222529.99999997119</v>
      </c>
      <c r="I531" s="25">
        <f t="shared" si="190"/>
        <v>0</v>
      </c>
      <c r="J531" s="25">
        <f t="shared" si="170"/>
        <v>0</v>
      </c>
      <c r="K531" s="25">
        <f t="shared" ref="K531:K594" si="192">($D$3+H531)/$I$3*100</f>
        <v>-344.04622849176508</v>
      </c>
      <c r="L531" s="6" t="str">
        <f t="shared" si="176"/>
        <v/>
      </c>
      <c r="M531" s="6" t="str">
        <f t="shared" si="177"/>
        <v/>
      </c>
      <c r="N531" s="71">
        <f t="shared" si="188"/>
        <v>59.100000000002545</v>
      </c>
      <c r="O531" s="25">
        <f t="shared" si="178"/>
        <v>167379.9999999789</v>
      </c>
      <c r="P531" s="25">
        <f t="shared" si="179"/>
        <v>-19899.999999997453</v>
      </c>
      <c r="Q531" s="25">
        <f t="shared" si="180"/>
        <v>-1989999.999999546</v>
      </c>
      <c r="R531" s="25"/>
      <c r="S531" s="25">
        <f t="shared" si="171"/>
        <v>167379.9999999789</v>
      </c>
      <c r="T531" s="25">
        <f t="shared" si="172"/>
        <v>199999.99999997453</v>
      </c>
      <c r="U531" s="25">
        <f t="shared" si="181"/>
        <v>552399.99999993993</v>
      </c>
      <c r="V531" s="25">
        <f t="shared" si="182"/>
        <v>1016.0204283259826</v>
      </c>
      <c r="W531" s="6">
        <f t="shared" si="183"/>
        <v>59.100000000002545</v>
      </c>
      <c r="X531" s="6">
        <f t="shared" si="184"/>
        <v>59.100000000002545</v>
      </c>
      <c r="Y531" s="4">
        <f t="shared" si="185"/>
        <v>-55149.999999992287</v>
      </c>
      <c r="Z531" s="4">
        <f t="shared" si="186"/>
        <v>125.93220719711047</v>
      </c>
      <c r="AA531" s="6">
        <f t="shared" si="187"/>
        <v>59.100000000002545</v>
      </c>
      <c r="AB531" s="6" t="str">
        <f t="shared" si="191"/>
        <v/>
      </c>
    </row>
    <row r="532" spans="2:28">
      <c r="B532" s="15">
        <v>511</v>
      </c>
      <c r="C532" s="71">
        <f t="shared" si="189"/>
        <v>59.000000000002544</v>
      </c>
      <c r="D532" s="25">
        <f t="shared" ref="D532:D595" si="193">(C532-$D$10)*$D$5</f>
        <v>-223659.99999997122</v>
      </c>
      <c r="E532" s="25">
        <f t="shared" si="173"/>
        <v>0</v>
      </c>
      <c r="F532" s="25"/>
      <c r="G532" s="25">
        <f t="shared" si="174"/>
        <v>0</v>
      </c>
      <c r="H532" s="25">
        <f t="shared" si="175"/>
        <v>-223659.99999997122</v>
      </c>
      <c r="I532" s="25">
        <f t="shared" si="190"/>
        <v>0</v>
      </c>
      <c r="J532" s="25">
        <f t="shared" si="170"/>
        <v>0</v>
      </c>
      <c r="K532" s="25">
        <f t="shared" si="192"/>
        <v>-347.21910238547105</v>
      </c>
      <c r="L532" s="6" t="str">
        <f t="shared" si="176"/>
        <v/>
      </c>
      <c r="M532" s="6" t="str">
        <f t="shared" si="177"/>
        <v/>
      </c>
      <c r="N532" s="71">
        <f t="shared" si="188"/>
        <v>59.000000000002544</v>
      </c>
      <c r="O532" s="25">
        <f t="shared" si="178"/>
        <v>168209.99999997893</v>
      </c>
      <c r="P532" s="25">
        <f t="shared" si="179"/>
        <v>-19999.999999997457</v>
      </c>
      <c r="Q532" s="25">
        <f t="shared" si="180"/>
        <v>-2009999.9999995434</v>
      </c>
      <c r="R532" s="25"/>
      <c r="S532" s="25">
        <f t="shared" si="171"/>
        <v>168209.99999997893</v>
      </c>
      <c r="T532" s="25">
        <f t="shared" si="172"/>
        <v>200999.99999997456</v>
      </c>
      <c r="U532" s="25">
        <f t="shared" si="181"/>
        <v>554759.99999994005</v>
      </c>
      <c r="V532" s="25">
        <f t="shared" si="182"/>
        <v>1019.1743551548802</v>
      </c>
      <c r="W532" s="6">
        <f t="shared" si="183"/>
        <v>59.000000000002544</v>
      </c>
      <c r="X532" s="6">
        <f t="shared" si="184"/>
        <v>59.000000000002544</v>
      </c>
      <c r="Y532" s="4">
        <f t="shared" si="185"/>
        <v>-55449.999999992287</v>
      </c>
      <c r="Z532" s="4">
        <f t="shared" si="186"/>
        <v>125.0898512961266</v>
      </c>
      <c r="AA532" s="6">
        <f t="shared" si="187"/>
        <v>59.000000000002544</v>
      </c>
      <c r="AB532" s="6" t="str">
        <f t="shared" si="191"/>
        <v/>
      </c>
    </row>
    <row r="533" spans="2:28">
      <c r="B533" s="15">
        <v>512</v>
      </c>
      <c r="C533" s="71">
        <f t="shared" si="189"/>
        <v>58.900000000002542</v>
      </c>
      <c r="D533" s="25">
        <f t="shared" si="193"/>
        <v>-224789.99999997122</v>
      </c>
      <c r="E533" s="25">
        <f t="shared" si="173"/>
        <v>0</v>
      </c>
      <c r="F533" s="25"/>
      <c r="G533" s="25">
        <f t="shared" si="174"/>
        <v>0</v>
      </c>
      <c r="H533" s="25">
        <f t="shared" si="175"/>
        <v>-224789.99999997122</v>
      </c>
      <c r="I533" s="25">
        <f t="shared" si="190"/>
        <v>0</v>
      </c>
      <c r="J533" s="25">
        <f t="shared" si="170"/>
        <v>0</v>
      </c>
      <c r="K533" s="25">
        <f t="shared" si="192"/>
        <v>-350.39197627917702</v>
      </c>
      <c r="L533" s="6" t="str">
        <f t="shared" si="176"/>
        <v/>
      </c>
      <c r="M533" s="6" t="str">
        <f t="shared" si="177"/>
        <v/>
      </c>
      <c r="N533" s="71">
        <f t="shared" si="188"/>
        <v>58.900000000002542</v>
      </c>
      <c r="O533" s="25">
        <f t="shared" si="178"/>
        <v>169039.99999997893</v>
      </c>
      <c r="P533" s="25">
        <f t="shared" si="179"/>
        <v>-20099.999999997457</v>
      </c>
      <c r="Q533" s="25">
        <f t="shared" si="180"/>
        <v>-2030099.9999995409</v>
      </c>
      <c r="R533" s="25"/>
      <c r="S533" s="25">
        <f t="shared" si="171"/>
        <v>169039.99999997893</v>
      </c>
      <c r="T533" s="25">
        <f t="shared" si="172"/>
        <v>201999.99999997456</v>
      </c>
      <c r="U533" s="25">
        <f t="shared" si="181"/>
        <v>557115.99999994005</v>
      </c>
      <c r="V533" s="25">
        <f t="shared" si="182"/>
        <v>1022.328281983778</v>
      </c>
      <c r="W533" s="6">
        <f t="shared" si="183"/>
        <v>58.900000000002542</v>
      </c>
      <c r="X533" s="6">
        <f t="shared" si="184"/>
        <v>58.900000000002542</v>
      </c>
      <c r="Y533" s="4">
        <f t="shared" si="185"/>
        <v>-55749.999999992287</v>
      </c>
      <c r="Z533" s="4">
        <f t="shared" si="186"/>
        <v>124.24749539514272</v>
      </c>
      <c r="AA533" s="6">
        <f t="shared" si="187"/>
        <v>58.900000000002542</v>
      </c>
      <c r="AB533" s="6" t="str">
        <f t="shared" si="191"/>
        <v/>
      </c>
    </row>
    <row r="534" spans="2:28">
      <c r="B534" s="15">
        <v>513</v>
      </c>
      <c r="C534" s="71">
        <f t="shared" si="189"/>
        <v>58.800000000002541</v>
      </c>
      <c r="D534" s="25">
        <f t="shared" si="193"/>
        <v>-225919.99999997125</v>
      </c>
      <c r="E534" s="25">
        <f t="shared" si="173"/>
        <v>0</v>
      </c>
      <c r="F534" s="25"/>
      <c r="G534" s="25">
        <f t="shared" si="174"/>
        <v>0</v>
      </c>
      <c r="H534" s="25">
        <f t="shared" si="175"/>
        <v>-225919.99999997125</v>
      </c>
      <c r="I534" s="25">
        <f t="shared" si="190"/>
        <v>0</v>
      </c>
      <c r="J534" s="25">
        <f t="shared" ref="J534:J597" si="194">I534*(C534+$D$11)/2/$D$4</f>
        <v>0</v>
      </c>
      <c r="K534" s="25">
        <f t="shared" si="192"/>
        <v>-353.56485017288298</v>
      </c>
      <c r="L534" s="6" t="str">
        <f t="shared" si="176"/>
        <v/>
      </c>
      <c r="M534" s="6" t="str">
        <f t="shared" si="177"/>
        <v/>
      </c>
      <c r="N534" s="71">
        <f t="shared" si="188"/>
        <v>58.800000000002541</v>
      </c>
      <c r="O534" s="25">
        <f t="shared" si="178"/>
        <v>169869.99999997896</v>
      </c>
      <c r="P534" s="25">
        <f t="shared" si="179"/>
        <v>-20199.999999997461</v>
      </c>
      <c r="Q534" s="25">
        <f t="shared" si="180"/>
        <v>-2050299.9999995383</v>
      </c>
      <c r="R534" s="25"/>
      <c r="S534" s="25">
        <f t="shared" ref="S534:S597" si="195">O534</f>
        <v>169869.99999997896</v>
      </c>
      <c r="T534" s="25">
        <f t="shared" ref="T534:T597" si="196">IF(($P$11-N534)/$P$7*$P$6+$P$6&gt;=0,($P$11-N534)/$P$7*$P$6+$P$6,0)</f>
        <v>202999.99999997459</v>
      </c>
      <c r="U534" s="25">
        <f t="shared" si="181"/>
        <v>559467.99999994028</v>
      </c>
      <c r="V534" s="25">
        <f t="shared" si="182"/>
        <v>1025.4822088126755</v>
      </c>
      <c r="W534" s="6">
        <f t="shared" si="183"/>
        <v>58.800000000002541</v>
      </c>
      <c r="X534" s="6">
        <f t="shared" si="184"/>
        <v>58.800000000002541</v>
      </c>
      <c r="Y534" s="4">
        <f t="shared" si="185"/>
        <v>-56049.999999992287</v>
      </c>
      <c r="Z534" s="4">
        <f t="shared" si="186"/>
        <v>123.40513949415886</v>
      </c>
      <c r="AA534" s="6">
        <f t="shared" si="187"/>
        <v>58.800000000002541</v>
      </c>
      <c r="AB534" s="6" t="str">
        <f t="shared" si="191"/>
        <v/>
      </c>
    </row>
    <row r="535" spans="2:28">
      <c r="B535" s="15">
        <v>514</v>
      </c>
      <c r="C535" s="71">
        <f t="shared" si="189"/>
        <v>58.700000000002539</v>
      </c>
      <c r="D535" s="25">
        <f t="shared" si="193"/>
        <v>-227049.99999997125</v>
      </c>
      <c r="E535" s="25">
        <f t="shared" ref="E535:E598" si="197">IF(($D$11-C535)*$D$6&lt;=0,($D$11-C535)*$D$6,0)</f>
        <v>0</v>
      </c>
      <c r="F535" s="25"/>
      <c r="G535" s="25">
        <f t="shared" ref="G535:G598" si="198">SUMIF($E$22:$E$1021,"&gt;="&amp;E535)</f>
        <v>0</v>
      </c>
      <c r="H535" s="25">
        <f t="shared" ref="H535:H598" si="199">D535</f>
        <v>-227049.99999997125</v>
      </c>
      <c r="I535" s="25">
        <f t="shared" si="190"/>
        <v>0</v>
      </c>
      <c r="J535" s="25">
        <f t="shared" si="194"/>
        <v>0</v>
      </c>
      <c r="K535" s="25">
        <f t="shared" si="192"/>
        <v>-356.7377240665889</v>
      </c>
      <c r="L535" s="6" t="str">
        <f t="shared" ref="L535:L598" si="200">IF(K535&gt;100,C535,"")</f>
        <v/>
      </c>
      <c r="M535" s="6" t="str">
        <f t="shared" ref="M535:M598" si="201">IF(H535&gt;-1,C535,"")</f>
        <v/>
      </c>
      <c r="N535" s="71">
        <f t="shared" si="188"/>
        <v>58.700000000002539</v>
      </c>
      <c r="O535" s="25">
        <f t="shared" ref="O535:O598" si="202">($P$10-C535)*$P$5</f>
        <v>170699.99999997896</v>
      </c>
      <c r="P535" s="25">
        <f t="shared" ref="P535:P598" si="203">IF((N535-$P$11)*$P$6&lt;=0,(N535-$P$11)*$P$6,0)</f>
        <v>-20299.999999997461</v>
      </c>
      <c r="Q535" s="25">
        <f t="shared" ref="Q535:Q598" si="204">SUMIF($P$22:$P$1021,"&gt;="&amp;P535)</f>
        <v>-2070599.9999995357</v>
      </c>
      <c r="R535" s="25"/>
      <c r="S535" s="25">
        <f t="shared" si="195"/>
        <v>170699.99999997896</v>
      </c>
      <c r="T535" s="25">
        <f t="shared" si="196"/>
        <v>203999.99999997459</v>
      </c>
      <c r="U535" s="25">
        <f t="shared" ref="U535:U598" si="205">T535*(N535+$P$11)/2/$P$4</f>
        <v>561815.9999999404</v>
      </c>
      <c r="V535" s="25">
        <f t="shared" ref="V535:V598" si="206">($P$3+S535)/$U$3*100</f>
        <v>1028.636135641573</v>
      </c>
      <c r="W535" s="6">
        <f t="shared" ref="W535:W598" si="207">IF(V535&gt;100,N535,"")</f>
        <v>58.700000000002539</v>
      </c>
      <c r="X535" s="6">
        <f t="shared" ref="X535:X598" si="208">IF(S535&gt;-1,N535,"")</f>
        <v>58.700000000002539</v>
      </c>
      <c r="Y535" s="4">
        <f t="shared" ref="Y535:Y598" si="209">H535+S535</f>
        <v>-56349.999999992287</v>
      </c>
      <c r="Z535" s="4">
        <f t="shared" ref="Z535:Z598" si="210">($P$3+Y535)/IF($I$3&gt;=$U$3,$I$3,$U$3)*100</f>
        <v>122.56278359317498</v>
      </c>
      <c r="AA535" s="6">
        <f t="shared" ref="AA535:AA598" si="211">IF(Z535&gt;100,N535,"")</f>
        <v>58.700000000002539</v>
      </c>
      <c r="AB535" s="6" t="str">
        <f t="shared" si="191"/>
        <v/>
      </c>
    </row>
    <row r="536" spans="2:28">
      <c r="B536" s="15">
        <v>515</v>
      </c>
      <c r="C536" s="71">
        <f t="shared" si="189"/>
        <v>58.600000000002538</v>
      </c>
      <c r="D536" s="25">
        <f t="shared" si="193"/>
        <v>-228179.99999997127</v>
      </c>
      <c r="E536" s="25">
        <f t="shared" si="197"/>
        <v>0</v>
      </c>
      <c r="F536" s="25"/>
      <c r="G536" s="25">
        <f t="shared" si="198"/>
        <v>0</v>
      </c>
      <c r="H536" s="25">
        <f t="shared" si="199"/>
        <v>-228179.99999997127</v>
      </c>
      <c r="I536" s="25">
        <f t="shared" si="190"/>
        <v>0</v>
      </c>
      <c r="J536" s="25">
        <f t="shared" si="194"/>
        <v>0</v>
      </c>
      <c r="K536" s="25">
        <f t="shared" si="192"/>
        <v>-359.91059796029492</v>
      </c>
      <c r="L536" s="6" t="str">
        <f t="shared" si="200"/>
        <v/>
      </c>
      <c r="M536" s="6" t="str">
        <f t="shared" si="201"/>
        <v/>
      </c>
      <c r="N536" s="71">
        <f t="shared" ref="N536:N599" si="212">N535-$P$7</f>
        <v>58.600000000002538</v>
      </c>
      <c r="O536" s="25">
        <f t="shared" si="202"/>
        <v>171529.99999997896</v>
      </c>
      <c r="P536" s="25">
        <f t="shared" si="203"/>
        <v>-20399.999999997461</v>
      </c>
      <c r="Q536" s="25">
        <f t="shared" si="204"/>
        <v>-2090999.9999995332</v>
      </c>
      <c r="R536" s="25"/>
      <c r="S536" s="25">
        <f t="shared" si="195"/>
        <v>171529.99999997896</v>
      </c>
      <c r="T536" s="25">
        <f t="shared" si="196"/>
        <v>204999.99999997462</v>
      </c>
      <c r="U536" s="25">
        <f t="shared" si="205"/>
        <v>564159.99999994051</v>
      </c>
      <c r="V536" s="25">
        <f t="shared" si="206"/>
        <v>1031.7900624704705</v>
      </c>
      <c r="W536" s="6">
        <f t="shared" si="207"/>
        <v>58.600000000002538</v>
      </c>
      <c r="X536" s="6">
        <f t="shared" si="208"/>
        <v>58.600000000002538</v>
      </c>
      <c r="Y536" s="4">
        <f t="shared" si="209"/>
        <v>-56649.999999992317</v>
      </c>
      <c r="Z536" s="4">
        <f t="shared" si="210"/>
        <v>121.72042769219102</v>
      </c>
      <c r="AA536" s="6">
        <f t="shared" si="211"/>
        <v>58.600000000002538</v>
      </c>
      <c r="AB536" s="6" t="str">
        <f t="shared" si="191"/>
        <v/>
      </c>
    </row>
    <row r="537" spans="2:28">
      <c r="B537" s="15">
        <v>516</v>
      </c>
      <c r="C537" s="71">
        <f t="shared" ref="C537:C600" si="213">C536-$D$7</f>
        <v>58.500000000002537</v>
      </c>
      <c r="D537" s="25">
        <f t="shared" si="193"/>
        <v>-229309.99999997127</v>
      </c>
      <c r="E537" s="25">
        <f t="shared" si="197"/>
        <v>0</v>
      </c>
      <c r="F537" s="25"/>
      <c r="G537" s="25">
        <f t="shared" si="198"/>
        <v>0</v>
      </c>
      <c r="H537" s="25">
        <f t="shared" si="199"/>
        <v>-229309.99999997127</v>
      </c>
      <c r="I537" s="25">
        <f t="shared" si="190"/>
        <v>0</v>
      </c>
      <c r="J537" s="25">
        <f t="shared" si="194"/>
        <v>0</v>
      </c>
      <c r="K537" s="25">
        <f t="shared" si="192"/>
        <v>-363.08347185400078</v>
      </c>
      <c r="L537" s="6" t="str">
        <f t="shared" si="200"/>
        <v/>
      </c>
      <c r="M537" s="6" t="str">
        <f t="shared" si="201"/>
        <v/>
      </c>
      <c r="N537" s="71">
        <f t="shared" si="212"/>
        <v>58.500000000002537</v>
      </c>
      <c r="O537" s="25">
        <f t="shared" si="202"/>
        <v>172359.99999997899</v>
      </c>
      <c r="P537" s="25">
        <f t="shared" si="203"/>
        <v>-20499.999999997464</v>
      </c>
      <c r="Q537" s="25">
        <f t="shared" si="204"/>
        <v>-2111499.9999995306</v>
      </c>
      <c r="R537" s="25"/>
      <c r="S537" s="25">
        <f t="shared" si="195"/>
        <v>172359.99999997899</v>
      </c>
      <c r="T537" s="25">
        <f t="shared" si="196"/>
        <v>205999.99999997462</v>
      </c>
      <c r="U537" s="25">
        <f t="shared" si="205"/>
        <v>566499.99999994063</v>
      </c>
      <c r="V537" s="25">
        <f t="shared" si="206"/>
        <v>1034.9439892993682</v>
      </c>
      <c r="W537" s="6">
        <f t="shared" si="207"/>
        <v>58.500000000002537</v>
      </c>
      <c r="X537" s="6">
        <f t="shared" si="208"/>
        <v>58.500000000002537</v>
      </c>
      <c r="Y537" s="4">
        <f t="shared" si="209"/>
        <v>-56949.999999992287</v>
      </c>
      <c r="Z537" s="4">
        <f t="shared" si="210"/>
        <v>120.87807179120725</v>
      </c>
      <c r="AA537" s="6">
        <f t="shared" si="211"/>
        <v>58.500000000002537</v>
      </c>
      <c r="AB537" s="6" t="str">
        <f t="shared" si="191"/>
        <v/>
      </c>
    </row>
    <row r="538" spans="2:28">
      <c r="B538" s="15">
        <v>517</v>
      </c>
      <c r="C538" s="71">
        <f t="shared" si="213"/>
        <v>58.400000000002535</v>
      </c>
      <c r="D538" s="25">
        <f t="shared" si="193"/>
        <v>-230439.9999999713</v>
      </c>
      <c r="E538" s="25">
        <f t="shared" si="197"/>
        <v>0</v>
      </c>
      <c r="F538" s="25"/>
      <c r="G538" s="25">
        <f t="shared" si="198"/>
        <v>0</v>
      </c>
      <c r="H538" s="25">
        <f t="shared" si="199"/>
        <v>-230439.9999999713</v>
      </c>
      <c r="I538" s="25">
        <f t="shared" si="190"/>
        <v>0</v>
      </c>
      <c r="J538" s="25">
        <f t="shared" si="194"/>
        <v>0</v>
      </c>
      <c r="K538" s="25">
        <f t="shared" si="192"/>
        <v>-366.2563457477068</v>
      </c>
      <c r="L538" s="6" t="str">
        <f t="shared" si="200"/>
        <v/>
      </c>
      <c r="M538" s="6" t="str">
        <f t="shared" si="201"/>
        <v/>
      </c>
      <c r="N538" s="71">
        <f t="shared" si="212"/>
        <v>58.400000000002535</v>
      </c>
      <c r="O538" s="25">
        <f t="shared" si="202"/>
        <v>173189.99999997899</v>
      </c>
      <c r="P538" s="25">
        <f t="shared" si="203"/>
        <v>-20599.999999997464</v>
      </c>
      <c r="Q538" s="25">
        <f t="shared" si="204"/>
        <v>-2132099.9999995283</v>
      </c>
      <c r="R538" s="25"/>
      <c r="S538" s="25">
        <f t="shared" si="195"/>
        <v>173189.99999997899</v>
      </c>
      <c r="T538" s="25">
        <f t="shared" si="196"/>
        <v>206999.99999997465</v>
      </c>
      <c r="U538" s="25">
        <f t="shared" si="205"/>
        <v>568835.99999994086</v>
      </c>
      <c r="V538" s="25">
        <f t="shared" si="206"/>
        <v>1038.0979161282658</v>
      </c>
      <c r="W538" s="6">
        <f t="shared" si="207"/>
        <v>58.400000000002535</v>
      </c>
      <c r="X538" s="6">
        <f t="shared" si="208"/>
        <v>58.400000000002535</v>
      </c>
      <c r="Y538" s="4">
        <f t="shared" si="209"/>
        <v>-57249.999999992317</v>
      </c>
      <c r="Z538" s="4">
        <f t="shared" si="210"/>
        <v>120.03571589022329</v>
      </c>
      <c r="AA538" s="6">
        <f t="shared" si="211"/>
        <v>58.400000000002535</v>
      </c>
      <c r="AB538" s="6" t="str">
        <f t="shared" si="191"/>
        <v/>
      </c>
    </row>
    <row r="539" spans="2:28">
      <c r="B539" s="15">
        <v>518</v>
      </c>
      <c r="C539" s="71">
        <f t="shared" si="213"/>
        <v>58.300000000002534</v>
      </c>
      <c r="D539" s="25">
        <f t="shared" si="193"/>
        <v>-231569.9999999713</v>
      </c>
      <c r="E539" s="25">
        <f t="shared" si="197"/>
        <v>0</v>
      </c>
      <c r="F539" s="25"/>
      <c r="G539" s="25">
        <f t="shared" si="198"/>
        <v>0</v>
      </c>
      <c r="H539" s="25">
        <f t="shared" si="199"/>
        <v>-231569.9999999713</v>
      </c>
      <c r="I539" s="25">
        <f t="shared" ref="I539:I602" si="214">IF((C539-$D$11)/$D$7*$D$6+$D$6&gt;=0,(C539-$D$11)/$D$7*$D$6+$D$6,0)</f>
        <v>0</v>
      </c>
      <c r="J539" s="25">
        <f t="shared" si="194"/>
        <v>0</v>
      </c>
      <c r="K539" s="25">
        <f t="shared" si="192"/>
        <v>-369.42921964141277</v>
      </c>
      <c r="L539" s="6" t="str">
        <f t="shared" si="200"/>
        <v/>
      </c>
      <c r="M539" s="6" t="str">
        <f t="shared" si="201"/>
        <v/>
      </c>
      <c r="N539" s="71">
        <f t="shared" si="212"/>
        <v>58.300000000002534</v>
      </c>
      <c r="O539" s="25">
        <f t="shared" si="202"/>
        <v>174019.99999997902</v>
      </c>
      <c r="P539" s="25">
        <f t="shared" si="203"/>
        <v>-20699.999999997468</v>
      </c>
      <c r="Q539" s="25">
        <f t="shared" si="204"/>
        <v>-2152799.999999526</v>
      </c>
      <c r="R539" s="25"/>
      <c r="S539" s="25">
        <f t="shared" si="195"/>
        <v>174019.99999997902</v>
      </c>
      <c r="T539" s="25">
        <f t="shared" si="196"/>
        <v>207999.99999997465</v>
      </c>
      <c r="U539" s="25">
        <f t="shared" si="205"/>
        <v>571167.99999994098</v>
      </c>
      <c r="V539" s="25">
        <f t="shared" si="206"/>
        <v>1041.2518429571637</v>
      </c>
      <c r="W539" s="6">
        <f t="shared" si="207"/>
        <v>58.300000000002534</v>
      </c>
      <c r="X539" s="6">
        <f t="shared" si="208"/>
        <v>58.300000000002534</v>
      </c>
      <c r="Y539" s="4">
        <f t="shared" si="209"/>
        <v>-57549.999999992287</v>
      </c>
      <c r="Z539" s="4">
        <f t="shared" si="210"/>
        <v>119.1933599892395</v>
      </c>
      <c r="AA539" s="6">
        <f t="shared" si="211"/>
        <v>58.300000000002534</v>
      </c>
      <c r="AB539" s="6" t="str">
        <f t="shared" ref="AB539:AB602" si="215">IF(Y539&gt;-1,N539,"")</f>
        <v/>
      </c>
    </row>
    <row r="540" spans="2:28">
      <c r="B540" s="15">
        <v>519</v>
      </c>
      <c r="C540" s="71">
        <f t="shared" si="213"/>
        <v>58.200000000002532</v>
      </c>
      <c r="D540" s="25">
        <f t="shared" si="193"/>
        <v>-232699.99999997133</v>
      </c>
      <c r="E540" s="25">
        <f t="shared" si="197"/>
        <v>0</v>
      </c>
      <c r="F540" s="25"/>
      <c r="G540" s="25">
        <f t="shared" si="198"/>
        <v>0</v>
      </c>
      <c r="H540" s="25">
        <f t="shared" si="199"/>
        <v>-232699.99999997133</v>
      </c>
      <c r="I540" s="25">
        <f t="shared" si="214"/>
        <v>0</v>
      </c>
      <c r="J540" s="25">
        <f t="shared" si="194"/>
        <v>0</v>
      </c>
      <c r="K540" s="25">
        <f t="shared" si="192"/>
        <v>-372.60209353511874</v>
      </c>
      <c r="L540" s="6" t="str">
        <f t="shared" si="200"/>
        <v/>
      </c>
      <c r="M540" s="6" t="str">
        <f t="shared" si="201"/>
        <v/>
      </c>
      <c r="N540" s="71">
        <f t="shared" si="212"/>
        <v>58.200000000002532</v>
      </c>
      <c r="O540" s="25">
        <f t="shared" si="202"/>
        <v>174849.99999997902</v>
      </c>
      <c r="P540" s="25">
        <f t="shared" si="203"/>
        <v>-20799.999999997468</v>
      </c>
      <c r="Q540" s="25">
        <f t="shared" si="204"/>
        <v>-2173599.9999995236</v>
      </c>
      <c r="R540" s="25"/>
      <c r="S540" s="25">
        <f t="shared" si="195"/>
        <v>174849.99999997902</v>
      </c>
      <c r="T540" s="25">
        <f t="shared" si="196"/>
        <v>208999.99999997468</v>
      </c>
      <c r="U540" s="25">
        <f t="shared" si="205"/>
        <v>573495.99999994109</v>
      </c>
      <c r="V540" s="25">
        <f t="shared" si="206"/>
        <v>1044.4057697860612</v>
      </c>
      <c r="W540" s="6">
        <f t="shared" si="207"/>
        <v>58.200000000002532</v>
      </c>
      <c r="X540" s="6">
        <f t="shared" si="208"/>
        <v>58.200000000002532</v>
      </c>
      <c r="Y540" s="4">
        <f t="shared" si="209"/>
        <v>-57849.999999992317</v>
      </c>
      <c r="Z540" s="4">
        <f t="shared" si="210"/>
        <v>118.35100408825554</v>
      </c>
      <c r="AA540" s="6">
        <f t="shared" si="211"/>
        <v>58.200000000002532</v>
      </c>
      <c r="AB540" s="6" t="str">
        <f t="shared" si="215"/>
        <v/>
      </c>
    </row>
    <row r="541" spans="2:28">
      <c r="B541" s="15">
        <v>520</v>
      </c>
      <c r="C541" s="71">
        <f t="shared" si="213"/>
        <v>58.100000000002531</v>
      </c>
      <c r="D541" s="25">
        <f t="shared" si="193"/>
        <v>-233829.99999997136</v>
      </c>
      <c r="E541" s="25">
        <f t="shared" si="197"/>
        <v>0</v>
      </c>
      <c r="F541" s="25"/>
      <c r="G541" s="25">
        <f t="shared" si="198"/>
        <v>0</v>
      </c>
      <c r="H541" s="25">
        <f t="shared" si="199"/>
        <v>-233829.99999997136</v>
      </c>
      <c r="I541" s="25">
        <f t="shared" si="214"/>
        <v>0</v>
      </c>
      <c r="J541" s="25">
        <f t="shared" si="194"/>
        <v>0</v>
      </c>
      <c r="K541" s="25">
        <f t="shared" si="192"/>
        <v>-375.77496742882477</v>
      </c>
      <c r="L541" s="6" t="str">
        <f t="shared" si="200"/>
        <v/>
      </c>
      <c r="M541" s="6" t="str">
        <f t="shared" si="201"/>
        <v/>
      </c>
      <c r="N541" s="71">
        <f t="shared" si="212"/>
        <v>58.100000000002531</v>
      </c>
      <c r="O541" s="25">
        <f t="shared" si="202"/>
        <v>175679.99999997905</v>
      </c>
      <c r="P541" s="25">
        <f t="shared" si="203"/>
        <v>-20899.999999997468</v>
      </c>
      <c r="Q541" s="25">
        <f t="shared" si="204"/>
        <v>-2194499.9999995213</v>
      </c>
      <c r="R541" s="25"/>
      <c r="S541" s="25">
        <f t="shared" si="195"/>
        <v>175679.99999997905</v>
      </c>
      <c r="T541" s="25">
        <f t="shared" si="196"/>
        <v>209999.99999997468</v>
      </c>
      <c r="U541" s="25">
        <f t="shared" si="205"/>
        <v>575819.99999994109</v>
      </c>
      <c r="V541" s="25">
        <f t="shared" si="206"/>
        <v>1047.5596966149587</v>
      </c>
      <c r="W541" s="6">
        <f t="shared" si="207"/>
        <v>58.100000000002531</v>
      </c>
      <c r="X541" s="6">
        <f t="shared" si="208"/>
        <v>58.100000000002531</v>
      </c>
      <c r="Y541" s="4">
        <f t="shared" si="209"/>
        <v>-58149.999999992317</v>
      </c>
      <c r="Z541" s="4">
        <f t="shared" si="210"/>
        <v>117.50864818727167</v>
      </c>
      <c r="AA541" s="6">
        <f t="shared" si="211"/>
        <v>58.100000000002531</v>
      </c>
      <c r="AB541" s="6" t="str">
        <f t="shared" si="215"/>
        <v/>
      </c>
    </row>
    <row r="542" spans="2:28">
      <c r="B542" s="15">
        <v>521</v>
      </c>
      <c r="C542" s="71">
        <f t="shared" si="213"/>
        <v>58.00000000000253</v>
      </c>
      <c r="D542" s="25">
        <f t="shared" si="193"/>
        <v>-234959.99999997136</v>
      </c>
      <c r="E542" s="25">
        <f t="shared" si="197"/>
        <v>0</v>
      </c>
      <c r="F542" s="25"/>
      <c r="G542" s="25">
        <f t="shared" si="198"/>
        <v>0</v>
      </c>
      <c r="H542" s="25">
        <f t="shared" si="199"/>
        <v>-234959.99999997136</v>
      </c>
      <c r="I542" s="25">
        <f t="shared" si="214"/>
        <v>0</v>
      </c>
      <c r="J542" s="25">
        <f t="shared" si="194"/>
        <v>0</v>
      </c>
      <c r="K542" s="25">
        <f t="shared" si="192"/>
        <v>-378.94784132253062</v>
      </c>
      <c r="L542" s="6" t="str">
        <f t="shared" si="200"/>
        <v/>
      </c>
      <c r="M542" s="6" t="str">
        <f t="shared" si="201"/>
        <v/>
      </c>
      <c r="N542" s="71">
        <f t="shared" si="212"/>
        <v>58.00000000000253</v>
      </c>
      <c r="O542" s="25">
        <f t="shared" si="202"/>
        <v>176509.99999997905</v>
      </c>
      <c r="P542" s="25">
        <f t="shared" si="203"/>
        <v>-20999.999999997472</v>
      </c>
      <c r="Q542" s="25">
        <f t="shared" si="204"/>
        <v>-2215499.999999519</v>
      </c>
      <c r="R542" s="25"/>
      <c r="S542" s="25">
        <f t="shared" si="195"/>
        <v>176509.99999997905</v>
      </c>
      <c r="T542" s="25">
        <f t="shared" si="196"/>
        <v>210999.99999997471</v>
      </c>
      <c r="U542" s="25">
        <f t="shared" si="205"/>
        <v>578139.99999994133</v>
      </c>
      <c r="V542" s="25">
        <f t="shared" si="206"/>
        <v>1050.7136234438565</v>
      </c>
      <c r="W542" s="6">
        <f t="shared" si="207"/>
        <v>58.00000000000253</v>
      </c>
      <c r="X542" s="6">
        <f t="shared" si="208"/>
        <v>58.00000000000253</v>
      </c>
      <c r="Y542" s="4">
        <f t="shared" si="209"/>
        <v>-58449.999999992317</v>
      </c>
      <c r="Z542" s="4">
        <f t="shared" si="210"/>
        <v>116.6662922862878</v>
      </c>
      <c r="AA542" s="6">
        <f t="shared" si="211"/>
        <v>58.00000000000253</v>
      </c>
      <c r="AB542" s="6" t="str">
        <f t="shared" si="215"/>
        <v/>
      </c>
    </row>
    <row r="543" spans="2:28">
      <c r="B543" s="15">
        <v>522</v>
      </c>
      <c r="C543" s="71">
        <f t="shared" si="213"/>
        <v>57.900000000002528</v>
      </c>
      <c r="D543" s="25">
        <f t="shared" si="193"/>
        <v>-236089.99999997139</v>
      </c>
      <c r="E543" s="25">
        <f t="shared" si="197"/>
        <v>0</v>
      </c>
      <c r="F543" s="25"/>
      <c r="G543" s="25">
        <f t="shared" si="198"/>
        <v>0</v>
      </c>
      <c r="H543" s="25">
        <f t="shared" si="199"/>
        <v>-236089.99999997139</v>
      </c>
      <c r="I543" s="25">
        <f t="shared" si="214"/>
        <v>0</v>
      </c>
      <c r="J543" s="25">
        <f t="shared" si="194"/>
        <v>0</v>
      </c>
      <c r="K543" s="25">
        <f t="shared" si="192"/>
        <v>-382.12071521623665</v>
      </c>
      <c r="L543" s="6" t="str">
        <f t="shared" si="200"/>
        <v/>
      </c>
      <c r="M543" s="6" t="str">
        <f t="shared" si="201"/>
        <v/>
      </c>
      <c r="N543" s="71">
        <f t="shared" si="212"/>
        <v>57.900000000002528</v>
      </c>
      <c r="O543" s="25">
        <f t="shared" si="202"/>
        <v>177339.99999997905</v>
      </c>
      <c r="P543" s="25">
        <f t="shared" si="203"/>
        <v>-21099.999999997472</v>
      </c>
      <c r="Q543" s="25">
        <f t="shared" si="204"/>
        <v>-2236599.9999995166</v>
      </c>
      <c r="R543" s="25"/>
      <c r="S543" s="25">
        <f t="shared" si="195"/>
        <v>177339.99999997905</v>
      </c>
      <c r="T543" s="25">
        <f t="shared" si="196"/>
        <v>211999.99999997471</v>
      </c>
      <c r="U543" s="25">
        <f t="shared" si="205"/>
        <v>580455.99999994156</v>
      </c>
      <c r="V543" s="25">
        <f t="shared" si="206"/>
        <v>1053.867550272754</v>
      </c>
      <c r="W543" s="6">
        <f t="shared" si="207"/>
        <v>57.900000000002528</v>
      </c>
      <c r="X543" s="6">
        <f t="shared" si="208"/>
        <v>57.900000000002528</v>
      </c>
      <c r="Y543" s="4">
        <f t="shared" si="209"/>
        <v>-58749.999999992346</v>
      </c>
      <c r="Z543" s="4">
        <f t="shared" si="210"/>
        <v>115.82393638530384</v>
      </c>
      <c r="AA543" s="6">
        <f t="shared" si="211"/>
        <v>57.900000000002528</v>
      </c>
      <c r="AB543" s="6" t="str">
        <f t="shared" si="215"/>
        <v/>
      </c>
    </row>
    <row r="544" spans="2:28">
      <c r="B544" s="15">
        <v>523</v>
      </c>
      <c r="C544" s="71">
        <f t="shared" si="213"/>
        <v>57.800000000002527</v>
      </c>
      <c r="D544" s="25">
        <f t="shared" si="193"/>
        <v>-237219.99999997139</v>
      </c>
      <c r="E544" s="25">
        <f t="shared" si="197"/>
        <v>0</v>
      </c>
      <c r="F544" s="25"/>
      <c r="G544" s="25">
        <f t="shared" si="198"/>
        <v>0</v>
      </c>
      <c r="H544" s="25">
        <f t="shared" si="199"/>
        <v>-237219.99999997139</v>
      </c>
      <c r="I544" s="25">
        <f t="shared" si="214"/>
        <v>0</v>
      </c>
      <c r="J544" s="25">
        <f t="shared" si="194"/>
        <v>0</v>
      </c>
      <c r="K544" s="25">
        <f t="shared" si="192"/>
        <v>-385.29358910994256</v>
      </c>
      <c r="L544" s="6" t="str">
        <f t="shared" si="200"/>
        <v/>
      </c>
      <c r="M544" s="6" t="str">
        <f t="shared" si="201"/>
        <v/>
      </c>
      <c r="N544" s="71">
        <f t="shared" si="212"/>
        <v>57.800000000002527</v>
      </c>
      <c r="O544" s="25">
        <f t="shared" si="202"/>
        <v>178169.99999997907</v>
      </c>
      <c r="P544" s="25">
        <f t="shared" si="203"/>
        <v>-21199.999999997472</v>
      </c>
      <c r="Q544" s="25">
        <f t="shared" si="204"/>
        <v>-2257799.9999995143</v>
      </c>
      <c r="R544" s="25"/>
      <c r="S544" s="25">
        <f t="shared" si="195"/>
        <v>178169.99999997907</v>
      </c>
      <c r="T544" s="25">
        <f t="shared" si="196"/>
        <v>212999.99999997474</v>
      </c>
      <c r="U544" s="25">
        <f t="shared" si="205"/>
        <v>582767.99999994156</v>
      </c>
      <c r="V544" s="25">
        <f t="shared" si="206"/>
        <v>1057.0214771016517</v>
      </c>
      <c r="W544" s="6">
        <f t="shared" si="207"/>
        <v>57.800000000002527</v>
      </c>
      <c r="X544" s="6">
        <f t="shared" si="208"/>
        <v>57.800000000002527</v>
      </c>
      <c r="Y544" s="4">
        <f t="shared" si="209"/>
        <v>-59049.999999992317</v>
      </c>
      <c r="Z544" s="4">
        <f t="shared" si="210"/>
        <v>114.98158048432006</v>
      </c>
      <c r="AA544" s="6">
        <f t="shared" si="211"/>
        <v>57.800000000002527</v>
      </c>
      <c r="AB544" s="6" t="str">
        <f t="shared" si="215"/>
        <v/>
      </c>
    </row>
    <row r="545" spans="2:28">
      <c r="B545" s="15">
        <v>524</v>
      </c>
      <c r="C545" s="71">
        <f t="shared" si="213"/>
        <v>57.700000000002525</v>
      </c>
      <c r="D545" s="25">
        <f t="shared" si="193"/>
        <v>-238349.99999997142</v>
      </c>
      <c r="E545" s="25">
        <f t="shared" si="197"/>
        <v>0</v>
      </c>
      <c r="F545" s="25"/>
      <c r="G545" s="25">
        <f t="shared" si="198"/>
        <v>0</v>
      </c>
      <c r="H545" s="25">
        <f t="shared" si="199"/>
        <v>-238349.99999997142</v>
      </c>
      <c r="I545" s="25">
        <f t="shared" si="214"/>
        <v>0</v>
      </c>
      <c r="J545" s="25">
        <f t="shared" si="194"/>
        <v>0</v>
      </c>
      <c r="K545" s="25">
        <f t="shared" si="192"/>
        <v>-388.46646300364853</v>
      </c>
      <c r="L545" s="6" t="str">
        <f t="shared" si="200"/>
        <v/>
      </c>
      <c r="M545" s="6" t="str">
        <f t="shared" si="201"/>
        <v/>
      </c>
      <c r="N545" s="71">
        <f t="shared" si="212"/>
        <v>57.700000000002525</v>
      </c>
      <c r="O545" s="25">
        <f t="shared" si="202"/>
        <v>178999.99999997907</v>
      </c>
      <c r="P545" s="25">
        <f t="shared" si="203"/>
        <v>-21299.999999997475</v>
      </c>
      <c r="Q545" s="25">
        <f t="shared" si="204"/>
        <v>-2279099.999999512</v>
      </c>
      <c r="R545" s="25"/>
      <c r="S545" s="25">
        <f t="shared" si="195"/>
        <v>178999.99999997907</v>
      </c>
      <c r="T545" s="25">
        <f t="shared" si="196"/>
        <v>213999.99999997474</v>
      </c>
      <c r="U545" s="25">
        <f t="shared" si="205"/>
        <v>585075.99999994179</v>
      </c>
      <c r="V545" s="25">
        <f t="shared" si="206"/>
        <v>1060.1754039305492</v>
      </c>
      <c r="W545" s="6">
        <f t="shared" si="207"/>
        <v>57.700000000002525</v>
      </c>
      <c r="X545" s="6">
        <f t="shared" si="208"/>
        <v>57.700000000002525</v>
      </c>
      <c r="Y545" s="4">
        <f t="shared" si="209"/>
        <v>-59349.999999992346</v>
      </c>
      <c r="Z545" s="4">
        <f t="shared" si="210"/>
        <v>114.1392245833361</v>
      </c>
      <c r="AA545" s="6">
        <f t="shared" si="211"/>
        <v>57.700000000002525</v>
      </c>
      <c r="AB545" s="6" t="str">
        <f t="shared" si="215"/>
        <v/>
      </c>
    </row>
    <row r="546" spans="2:28">
      <c r="B546" s="15">
        <v>525</v>
      </c>
      <c r="C546" s="71">
        <f t="shared" si="213"/>
        <v>57.600000000002524</v>
      </c>
      <c r="D546" s="25">
        <f t="shared" si="193"/>
        <v>-239479.99999997142</v>
      </c>
      <c r="E546" s="25">
        <f t="shared" si="197"/>
        <v>0</v>
      </c>
      <c r="F546" s="25"/>
      <c r="G546" s="25">
        <f t="shared" si="198"/>
        <v>0</v>
      </c>
      <c r="H546" s="25">
        <f t="shared" si="199"/>
        <v>-239479.99999997142</v>
      </c>
      <c r="I546" s="25">
        <f t="shared" si="214"/>
        <v>0</v>
      </c>
      <c r="J546" s="25">
        <f t="shared" si="194"/>
        <v>0</v>
      </c>
      <c r="K546" s="25">
        <f t="shared" si="192"/>
        <v>-391.6393368973545</v>
      </c>
      <c r="L546" s="6" t="str">
        <f t="shared" si="200"/>
        <v/>
      </c>
      <c r="M546" s="6" t="str">
        <f t="shared" si="201"/>
        <v/>
      </c>
      <c r="N546" s="71">
        <f t="shared" si="212"/>
        <v>57.600000000002524</v>
      </c>
      <c r="O546" s="25">
        <f t="shared" si="202"/>
        <v>179829.9999999791</v>
      </c>
      <c r="P546" s="25">
        <f t="shared" si="203"/>
        <v>-21399.999999997475</v>
      </c>
      <c r="Q546" s="25">
        <f t="shared" si="204"/>
        <v>-2300499.9999995097</v>
      </c>
      <c r="R546" s="25"/>
      <c r="S546" s="25">
        <f t="shared" si="195"/>
        <v>179829.9999999791</v>
      </c>
      <c r="T546" s="25">
        <f t="shared" si="196"/>
        <v>214999.99999997477</v>
      </c>
      <c r="U546" s="25">
        <f t="shared" si="205"/>
        <v>587379.99999994191</v>
      </c>
      <c r="V546" s="25">
        <f t="shared" si="206"/>
        <v>1063.329330759447</v>
      </c>
      <c r="W546" s="6">
        <f t="shared" si="207"/>
        <v>57.600000000002524</v>
      </c>
      <c r="X546" s="6">
        <f t="shared" si="208"/>
        <v>57.600000000002524</v>
      </c>
      <c r="Y546" s="4">
        <f t="shared" si="209"/>
        <v>-59649.999999992317</v>
      </c>
      <c r="Z546" s="4">
        <f t="shared" si="210"/>
        <v>113.29686868235231</v>
      </c>
      <c r="AA546" s="6">
        <f t="shared" si="211"/>
        <v>57.600000000002524</v>
      </c>
      <c r="AB546" s="6" t="str">
        <f t="shared" si="215"/>
        <v/>
      </c>
    </row>
    <row r="547" spans="2:28">
      <c r="B547" s="15">
        <v>526</v>
      </c>
      <c r="C547" s="71">
        <f t="shared" si="213"/>
        <v>57.500000000002522</v>
      </c>
      <c r="D547" s="25">
        <f t="shared" si="193"/>
        <v>-240609.99999997145</v>
      </c>
      <c r="E547" s="25">
        <f t="shared" si="197"/>
        <v>0</v>
      </c>
      <c r="F547" s="25"/>
      <c r="G547" s="25">
        <f t="shared" si="198"/>
        <v>0</v>
      </c>
      <c r="H547" s="25">
        <f t="shared" si="199"/>
        <v>-240609.99999997145</v>
      </c>
      <c r="I547" s="25">
        <f t="shared" si="214"/>
        <v>0</v>
      </c>
      <c r="J547" s="25">
        <f t="shared" si="194"/>
        <v>0</v>
      </c>
      <c r="K547" s="25">
        <f t="shared" si="192"/>
        <v>-394.81221079106047</v>
      </c>
      <c r="L547" s="6" t="str">
        <f t="shared" si="200"/>
        <v/>
      </c>
      <c r="M547" s="6" t="str">
        <f t="shared" si="201"/>
        <v/>
      </c>
      <c r="N547" s="71">
        <f t="shared" si="212"/>
        <v>57.500000000002522</v>
      </c>
      <c r="O547" s="25">
        <f t="shared" si="202"/>
        <v>180659.9999999791</v>
      </c>
      <c r="P547" s="25">
        <f t="shared" si="203"/>
        <v>-21499.999999997479</v>
      </c>
      <c r="Q547" s="25">
        <f t="shared" si="204"/>
        <v>-2321999.9999995073</v>
      </c>
      <c r="R547" s="25"/>
      <c r="S547" s="25">
        <f t="shared" si="195"/>
        <v>180659.9999999791</v>
      </c>
      <c r="T547" s="25">
        <f t="shared" si="196"/>
        <v>215999.99999997477</v>
      </c>
      <c r="U547" s="25">
        <f t="shared" si="205"/>
        <v>589679.99999994203</v>
      </c>
      <c r="V547" s="25">
        <f t="shared" si="206"/>
        <v>1066.4832575883445</v>
      </c>
      <c r="W547" s="6">
        <f t="shared" si="207"/>
        <v>57.500000000002522</v>
      </c>
      <c r="X547" s="6">
        <f t="shared" si="208"/>
        <v>57.500000000002522</v>
      </c>
      <c r="Y547" s="4">
        <f t="shared" si="209"/>
        <v>-59949.999999992346</v>
      </c>
      <c r="Z547" s="4">
        <f t="shared" si="210"/>
        <v>112.45451278136835</v>
      </c>
      <c r="AA547" s="6">
        <f t="shared" si="211"/>
        <v>57.500000000002522</v>
      </c>
      <c r="AB547" s="6" t="str">
        <f t="shared" si="215"/>
        <v/>
      </c>
    </row>
    <row r="548" spans="2:28">
      <c r="B548" s="15">
        <v>527</v>
      </c>
      <c r="C548" s="71">
        <f t="shared" si="213"/>
        <v>57.400000000002521</v>
      </c>
      <c r="D548" s="25">
        <f t="shared" si="193"/>
        <v>-241739.99999997145</v>
      </c>
      <c r="E548" s="25">
        <f t="shared" si="197"/>
        <v>0</v>
      </c>
      <c r="F548" s="25"/>
      <c r="G548" s="25">
        <f t="shared" si="198"/>
        <v>0</v>
      </c>
      <c r="H548" s="25">
        <f t="shared" si="199"/>
        <v>-241739.99999997145</v>
      </c>
      <c r="I548" s="25">
        <f t="shared" si="214"/>
        <v>0</v>
      </c>
      <c r="J548" s="25">
        <f t="shared" si="194"/>
        <v>0</v>
      </c>
      <c r="K548" s="25">
        <f t="shared" si="192"/>
        <v>-397.98508468476638</v>
      </c>
      <c r="L548" s="6" t="str">
        <f t="shared" si="200"/>
        <v/>
      </c>
      <c r="M548" s="6" t="str">
        <f t="shared" si="201"/>
        <v/>
      </c>
      <c r="N548" s="71">
        <f t="shared" si="212"/>
        <v>57.400000000002521</v>
      </c>
      <c r="O548" s="25">
        <f t="shared" si="202"/>
        <v>181489.9999999791</v>
      </c>
      <c r="P548" s="25">
        <f t="shared" si="203"/>
        <v>-21599.999999997479</v>
      </c>
      <c r="Q548" s="25">
        <f t="shared" si="204"/>
        <v>-2343599.999999505</v>
      </c>
      <c r="R548" s="25"/>
      <c r="S548" s="25">
        <f t="shared" si="195"/>
        <v>181489.9999999791</v>
      </c>
      <c r="T548" s="25">
        <f t="shared" si="196"/>
        <v>216999.9999999748</v>
      </c>
      <c r="U548" s="25">
        <f t="shared" si="205"/>
        <v>591975.99999994226</v>
      </c>
      <c r="V548" s="25">
        <f t="shared" si="206"/>
        <v>1069.637184417242</v>
      </c>
      <c r="W548" s="6">
        <f t="shared" si="207"/>
        <v>57.400000000002521</v>
      </c>
      <c r="X548" s="6">
        <f t="shared" si="208"/>
        <v>57.400000000002521</v>
      </c>
      <c r="Y548" s="4">
        <f t="shared" si="209"/>
        <v>-60249.999999992346</v>
      </c>
      <c r="Z548" s="4">
        <f t="shared" si="210"/>
        <v>111.61215688038449</v>
      </c>
      <c r="AA548" s="6">
        <f t="shared" si="211"/>
        <v>57.400000000002521</v>
      </c>
      <c r="AB548" s="6" t="str">
        <f t="shared" si="215"/>
        <v/>
      </c>
    </row>
    <row r="549" spans="2:28">
      <c r="B549" s="15">
        <v>528</v>
      </c>
      <c r="C549" s="71">
        <f t="shared" si="213"/>
        <v>57.30000000000252</v>
      </c>
      <c r="D549" s="25">
        <f t="shared" si="193"/>
        <v>-242869.99999997148</v>
      </c>
      <c r="E549" s="25">
        <f t="shared" si="197"/>
        <v>0</v>
      </c>
      <c r="F549" s="25"/>
      <c r="G549" s="25">
        <f t="shared" si="198"/>
        <v>0</v>
      </c>
      <c r="H549" s="25">
        <f t="shared" si="199"/>
        <v>-242869.99999997148</v>
      </c>
      <c r="I549" s="25">
        <f t="shared" si="214"/>
        <v>0</v>
      </c>
      <c r="J549" s="25">
        <f t="shared" si="194"/>
        <v>0</v>
      </c>
      <c r="K549" s="25">
        <f t="shared" si="192"/>
        <v>-401.1579585784724</v>
      </c>
      <c r="L549" s="6" t="str">
        <f t="shared" si="200"/>
        <v/>
      </c>
      <c r="M549" s="6" t="str">
        <f t="shared" si="201"/>
        <v/>
      </c>
      <c r="N549" s="71">
        <f t="shared" si="212"/>
        <v>57.30000000000252</v>
      </c>
      <c r="O549" s="25">
        <f t="shared" si="202"/>
        <v>182319.99999997913</v>
      </c>
      <c r="P549" s="25">
        <f t="shared" si="203"/>
        <v>-21699.999999997479</v>
      </c>
      <c r="Q549" s="25">
        <f t="shared" si="204"/>
        <v>-2365299.9999995027</v>
      </c>
      <c r="R549" s="25"/>
      <c r="S549" s="25">
        <f t="shared" si="195"/>
        <v>182319.99999997913</v>
      </c>
      <c r="T549" s="25">
        <f t="shared" si="196"/>
        <v>217999.9999999748</v>
      </c>
      <c r="U549" s="25">
        <f t="shared" si="205"/>
        <v>594267.99999994226</v>
      </c>
      <c r="V549" s="25">
        <f t="shared" si="206"/>
        <v>1072.79111124614</v>
      </c>
      <c r="W549" s="6">
        <f t="shared" si="207"/>
        <v>57.30000000000252</v>
      </c>
      <c r="X549" s="6">
        <f t="shared" si="208"/>
        <v>57.30000000000252</v>
      </c>
      <c r="Y549" s="4">
        <f t="shared" si="209"/>
        <v>-60549.999999992346</v>
      </c>
      <c r="Z549" s="4">
        <f t="shared" si="210"/>
        <v>110.76980097940061</v>
      </c>
      <c r="AA549" s="6">
        <f t="shared" si="211"/>
        <v>57.30000000000252</v>
      </c>
      <c r="AB549" s="6" t="str">
        <f t="shared" si="215"/>
        <v/>
      </c>
    </row>
    <row r="550" spans="2:28">
      <c r="B550" s="15">
        <v>529</v>
      </c>
      <c r="C550" s="71">
        <f t="shared" si="213"/>
        <v>57.200000000002518</v>
      </c>
      <c r="D550" s="25">
        <f t="shared" si="193"/>
        <v>-243999.99999997151</v>
      </c>
      <c r="E550" s="25">
        <f t="shared" si="197"/>
        <v>0</v>
      </c>
      <c r="F550" s="25"/>
      <c r="G550" s="25">
        <f t="shared" si="198"/>
        <v>0</v>
      </c>
      <c r="H550" s="25">
        <f t="shared" si="199"/>
        <v>-243999.99999997151</v>
      </c>
      <c r="I550" s="25">
        <f t="shared" si="214"/>
        <v>0</v>
      </c>
      <c r="J550" s="25">
        <f t="shared" si="194"/>
        <v>0</v>
      </c>
      <c r="K550" s="25">
        <f t="shared" si="192"/>
        <v>-404.33083247217843</v>
      </c>
      <c r="L550" s="6" t="str">
        <f t="shared" si="200"/>
        <v/>
      </c>
      <c r="M550" s="6" t="str">
        <f t="shared" si="201"/>
        <v/>
      </c>
      <c r="N550" s="71">
        <f t="shared" si="212"/>
        <v>57.200000000002518</v>
      </c>
      <c r="O550" s="25">
        <f t="shared" si="202"/>
        <v>183149.99999997913</v>
      </c>
      <c r="P550" s="25">
        <f t="shared" si="203"/>
        <v>-21799.999999997483</v>
      </c>
      <c r="Q550" s="25">
        <f t="shared" si="204"/>
        <v>-2387099.9999995003</v>
      </c>
      <c r="R550" s="25"/>
      <c r="S550" s="25">
        <f t="shared" si="195"/>
        <v>183149.99999997913</v>
      </c>
      <c r="T550" s="25">
        <f t="shared" si="196"/>
        <v>218999.99999997483</v>
      </c>
      <c r="U550" s="25">
        <f t="shared" si="205"/>
        <v>596555.99999994249</v>
      </c>
      <c r="V550" s="25">
        <f t="shared" si="206"/>
        <v>1075.9450380750375</v>
      </c>
      <c r="W550" s="6">
        <f t="shared" si="207"/>
        <v>57.200000000002518</v>
      </c>
      <c r="X550" s="6">
        <f t="shared" si="208"/>
        <v>57.200000000002518</v>
      </c>
      <c r="Y550" s="4">
        <f t="shared" si="209"/>
        <v>-60849.999999992375</v>
      </c>
      <c r="Z550" s="4">
        <f t="shared" si="210"/>
        <v>109.92744507841665</v>
      </c>
      <c r="AA550" s="6">
        <f t="shared" si="211"/>
        <v>57.200000000002518</v>
      </c>
      <c r="AB550" s="6" t="str">
        <f t="shared" si="215"/>
        <v/>
      </c>
    </row>
    <row r="551" spans="2:28">
      <c r="B551" s="15">
        <v>530</v>
      </c>
      <c r="C551" s="71">
        <f t="shared" si="213"/>
        <v>57.100000000002517</v>
      </c>
      <c r="D551" s="25">
        <f t="shared" si="193"/>
        <v>-245129.99999997151</v>
      </c>
      <c r="E551" s="25">
        <f t="shared" si="197"/>
        <v>0</v>
      </c>
      <c r="F551" s="25"/>
      <c r="G551" s="25">
        <f t="shared" si="198"/>
        <v>0</v>
      </c>
      <c r="H551" s="25">
        <f t="shared" si="199"/>
        <v>-245129.99999997151</v>
      </c>
      <c r="I551" s="25">
        <f t="shared" si="214"/>
        <v>0</v>
      </c>
      <c r="J551" s="25">
        <f t="shared" si="194"/>
        <v>0</v>
      </c>
      <c r="K551" s="25">
        <f t="shared" si="192"/>
        <v>-407.50370636588428</v>
      </c>
      <c r="L551" s="6" t="str">
        <f t="shared" si="200"/>
        <v/>
      </c>
      <c r="M551" s="6" t="str">
        <f t="shared" si="201"/>
        <v/>
      </c>
      <c r="N551" s="71">
        <f t="shared" si="212"/>
        <v>57.100000000002517</v>
      </c>
      <c r="O551" s="25">
        <f t="shared" si="202"/>
        <v>183979.99999997916</v>
      </c>
      <c r="P551" s="25">
        <f t="shared" si="203"/>
        <v>-21899.999999997483</v>
      </c>
      <c r="Q551" s="25">
        <f t="shared" si="204"/>
        <v>-2408999.999999498</v>
      </c>
      <c r="R551" s="25"/>
      <c r="S551" s="25">
        <f t="shared" si="195"/>
        <v>183979.99999997916</v>
      </c>
      <c r="T551" s="25">
        <f t="shared" si="196"/>
        <v>219999.99999997483</v>
      </c>
      <c r="U551" s="25">
        <f t="shared" si="205"/>
        <v>598839.99999994261</v>
      </c>
      <c r="V551" s="25">
        <f t="shared" si="206"/>
        <v>1079.098964903935</v>
      </c>
      <c r="W551" s="6">
        <f t="shared" si="207"/>
        <v>57.100000000002517</v>
      </c>
      <c r="X551" s="6">
        <f t="shared" si="208"/>
        <v>57.100000000002517</v>
      </c>
      <c r="Y551" s="4">
        <f t="shared" si="209"/>
        <v>-61149.999999992346</v>
      </c>
      <c r="Z551" s="4">
        <f t="shared" si="210"/>
        <v>109.08508917743288</v>
      </c>
      <c r="AA551" s="6">
        <f t="shared" si="211"/>
        <v>57.100000000002517</v>
      </c>
      <c r="AB551" s="6" t="str">
        <f t="shared" si="215"/>
        <v/>
      </c>
    </row>
    <row r="552" spans="2:28">
      <c r="B552" s="15">
        <v>531</v>
      </c>
      <c r="C552" s="71">
        <f t="shared" si="213"/>
        <v>57.000000000002515</v>
      </c>
      <c r="D552" s="25">
        <f t="shared" si="193"/>
        <v>-246259.99999997154</v>
      </c>
      <c r="E552" s="25">
        <f t="shared" si="197"/>
        <v>0</v>
      </c>
      <c r="F552" s="25"/>
      <c r="G552" s="25">
        <f t="shared" si="198"/>
        <v>0</v>
      </c>
      <c r="H552" s="25">
        <f t="shared" si="199"/>
        <v>-246259.99999997154</v>
      </c>
      <c r="I552" s="25">
        <f t="shared" si="214"/>
        <v>0</v>
      </c>
      <c r="J552" s="25">
        <f t="shared" si="194"/>
        <v>0</v>
      </c>
      <c r="K552" s="25">
        <f t="shared" si="192"/>
        <v>-410.67658025959031</v>
      </c>
      <c r="L552" s="6" t="str">
        <f t="shared" si="200"/>
        <v/>
      </c>
      <c r="M552" s="6" t="str">
        <f t="shared" si="201"/>
        <v/>
      </c>
      <c r="N552" s="71">
        <f t="shared" si="212"/>
        <v>57.000000000002515</v>
      </c>
      <c r="O552" s="25">
        <f t="shared" si="202"/>
        <v>184809.99999997916</v>
      </c>
      <c r="P552" s="25">
        <f t="shared" si="203"/>
        <v>-21999.999999997486</v>
      </c>
      <c r="Q552" s="25">
        <f t="shared" si="204"/>
        <v>-2430999.9999994957</v>
      </c>
      <c r="R552" s="25"/>
      <c r="S552" s="25">
        <f t="shared" si="195"/>
        <v>184809.99999997916</v>
      </c>
      <c r="T552" s="25">
        <f t="shared" si="196"/>
        <v>220999.99999997485</v>
      </c>
      <c r="U552" s="25">
        <f t="shared" si="205"/>
        <v>601119.99999994261</v>
      </c>
      <c r="V552" s="25">
        <f t="shared" si="206"/>
        <v>1082.2528917328325</v>
      </c>
      <c r="W552" s="6">
        <f t="shared" si="207"/>
        <v>57.000000000002515</v>
      </c>
      <c r="X552" s="6">
        <f t="shared" si="208"/>
        <v>57.000000000002515</v>
      </c>
      <c r="Y552" s="4">
        <f t="shared" si="209"/>
        <v>-61449.999999992375</v>
      </c>
      <c r="Z552" s="4">
        <f t="shared" si="210"/>
        <v>108.24273327644892</v>
      </c>
      <c r="AA552" s="6">
        <f t="shared" si="211"/>
        <v>57.000000000002515</v>
      </c>
      <c r="AB552" s="6" t="str">
        <f t="shared" si="215"/>
        <v/>
      </c>
    </row>
    <row r="553" spans="2:28">
      <c r="B553" s="15">
        <v>532</v>
      </c>
      <c r="C553" s="71">
        <f t="shared" si="213"/>
        <v>56.900000000002514</v>
      </c>
      <c r="D553" s="25">
        <f t="shared" si="193"/>
        <v>-247389.99999997154</v>
      </c>
      <c r="E553" s="25">
        <f t="shared" si="197"/>
        <v>0</v>
      </c>
      <c r="F553" s="25"/>
      <c r="G553" s="25">
        <f t="shared" si="198"/>
        <v>0</v>
      </c>
      <c r="H553" s="25">
        <f t="shared" si="199"/>
        <v>-247389.99999997154</v>
      </c>
      <c r="I553" s="25">
        <f t="shared" si="214"/>
        <v>0</v>
      </c>
      <c r="J553" s="25">
        <f t="shared" si="194"/>
        <v>0</v>
      </c>
      <c r="K553" s="25">
        <f t="shared" si="192"/>
        <v>-413.84945415329622</v>
      </c>
      <c r="L553" s="6" t="str">
        <f t="shared" si="200"/>
        <v/>
      </c>
      <c r="M553" s="6" t="str">
        <f t="shared" si="201"/>
        <v/>
      </c>
      <c r="N553" s="71">
        <f t="shared" si="212"/>
        <v>56.900000000002514</v>
      </c>
      <c r="O553" s="25">
        <f t="shared" si="202"/>
        <v>185639.99999997916</v>
      </c>
      <c r="P553" s="25">
        <f t="shared" si="203"/>
        <v>-22099.999999997486</v>
      </c>
      <c r="Q553" s="25">
        <f t="shared" si="204"/>
        <v>-2453099.9999994934</v>
      </c>
      <c r="R553" s="25"/>
      <c r="S553" s="25">
        <f t="shared" si="195"/>
        <v>185639.99999997916</v>
      </c>
      <c r="T553" s="25">
        <f t="shared" si="196"/>
        <v>221999.99999997485</v>
      </c>
      <c r="U553" s="25">
        <f t="shared" si="205"/>
        <v>603395.99999994272</v>
      </c>
      <c r="V553" s="25">
        <f t="shared" si="206"/>
        <v>1085.40681856173</v>
      </c>
      <c r="W553" s="6">
        <f t="shared" si="207"/>
        <v>56.900000000002514</v>
      </c>
      <c r="X553" s="6">
        <f t="shared" si="208"/>
        <v>56.900000000002514</v>
      </c>
      <c r="Y553" s="4">
        <f t="shared" si="209"/>
        <v>-61749.999999992375</v>
      </c>
      <c r="Z553" s="4">
        <f t="shared" si="210"/>
        <v>107.40037737546504</v>
      </c>
      <c r="AA553" s="6">
        <f t="shared" si="211"/>
        <v>56.900000000002514</v>
      </c>
      <c r="AB553" s="6" t="str">
        <f t="shared" si="215"/>
        <v/>
      </c>
    </row>
    <row r="554" spans="2:28">
      <c r="B554" s="15">
        <v>533</v>
      </c>
      <c r="C554" s="71">
        <f t="shared" si="213"/>
        <v>56.800000000002512</v>
      </c>
      <c r="D554" s="25">
        <f t="shared" si="193"/>
        <v>-248519.99999997157</v>
      </c>
      <c r="E554" s="25">
        <f t="shared" si="197"/>
        <v>0</v>
      </c>
      <c r="F554" s="25"/>
      <c r="G554" s="25">
        <f t="shared" si="198"/>
        <v>0</v>
      </c>
      <c r="H554" s="25">
        <f t="shared" si="199"/>
        <v>-248519.99999997157</v>
      </c>
      <c r="I554" s="25">
        <f t="shared" si="214"/>
        <v>0</v>
      </c>
      <c r="J554" s="25">
        <f t="shared" si="194"/>
        <v>0</v>
      </c>
      <c r="K554" s="25">
        <f t="shared" si="192"/>
        <v>-417.02232804700225</v>
      </c>
      <c r="L554" s="6" t="str">
        <f t="shared" si="200"/>
        <v/>
      </c>
      <c r="M554" s="6" t="str">
        <f t="shared" si="201"/>
        <v/>
      </c>
      <c r="N554" s="71">
        <f t="shared" si="212"/>
        <v>56.800000000002512</v>
      </c>
      <c r="O554" s="25">
        <f t="shared" si="202"/>
        <v>186469.99999997919</v>
      </c>
      <c r="P554" s="25">
        <f t="shared" si="203"/>
        <v>-22199.999999997486</v>
      </c>
      <c r="Q554" s="25">
        <f t="shared" si="204"/>
        <v>-2475299.999999491</v>
      </c>
      <c r="R554" s="25"/>
      <c r="S554" s="25">
        <f t="shared" si="195"/>
        <v>186469.99999997919</v>
      </c>
      <c r="T554" s="25">
        <f t="shared" si="196"/>
        <v>222999.99999997488</v>
      </c>
      <c r="U554" s="25">
        <f t="shared" si="205"/>
        <v>605667.99999994296</v>
      </c>
      <c r="V554" s="25">
        <f t="shared" si="206"/>
        <v>1088.5607453906277</v>
      </c>
      <c r="W554" s="6">
        <f t="shared" si="207"/>
        <v>56.800000000002512</v>
      </c>
      <c r="X554" s="6">
        <f t="shared" si="208"/>
        <v>56.800000000002512</v>
      </c>
      <c r="Y554" s="4">
        <f t="shared" si="209"/>
        <v>-62049.999999992375</v>
      </c>
      <c r="Z554" s="4">
        <f t="shared" si="210"/>
        <v>106.55802147448117</v>
      </c>
      <c r="AA554" s="6">
        <f t="shared" si="211"/>
        <v>56.800000000002512</v>
      </c>
      <c r="AB554" s="6" t="str">
        <f t="shared" si="215"/>
        <v/>
      </c>
    </row>
    <row r="555" spans="2:28">
      <c r="B555" s="15">
        <v>534</v>
      </c>
      <c r="C555" s="71">
        <f t="shared" si="213"/>
        <v>56.700000000002511</v>
      </c>
      <c r="D555" s="25">
        <f t="shared" si="193"/>
        <v>-249649.99999997157</v>
      </c>
      <c r="E555" s="25">
        <f t="shared" si="197"/>
        <v>0</v>
      </c>
      <c r="F555" s="25"/>
      <c r="G555" s="25">
        <f t="shared" si="198"/>
        <v>0</v>
      </c>
      <c r="H555" s="25">
        <f t="shared" si="199"/>
        <v>-249649.99999997157</v>
      </c>
      <c r="I555" s="25">
        <f t="shared" si="214"/>
        <v>0</v>
      </c>
      <c r="J555" s="25">
        <f t="shared" si="194"/>
        <v>0</v>
      </c>
      <c r="K555" s="25">
        <f t="shared" si="192"/>
        <v>-420.19520194070816</v>
      </c>
      <c r="L555" s="6" t="str">
        <f t="shared" si="200"/>
        <v/>
      </c>
      <c r="M555" s="6" t="str">
        <f t="shared" si="201"/>
        <v/>
      </c>
      <c r="N555" s="71">
        <f t="shared" si="212"/>
        <v>56.700000000002511</v>
      </c>
      <c r="O555" s="25">
        <f t="shared" si="202"/>
        <v>187299.99999997919</v>
      </c>
      <c r="P555" s="25">
        <f t="shared" si="203"/>
        <v>-22299.99999999749</v>
      </c>
      <c r="Q555" s="25">
        <f t="shared" si="204"/>
        <v>-2497599.9999994887</v>
      </c>
      <c r="R555" s="25"/>
      <c r="S555" s="25">
        <f t="shared" si="195"/>
        <v>187299.99999997919</v>
      </c>
      <c r="T555" s="25">
        <f t="shared" si="196"/>
        <v>223999.99999997488</v>
      </c>
      <c r="U555" s="25">
        <f t="shared" si="205"/>
        <v>607935.99999994319</v>
      </c>
      <c r="V555" s="25">
        <f t="shared" si="206"/>
        <v>1091.7146722195253</v>
      </c>
      <c r="W555" s="6">
        <f t="shared" si="207"/>
        <v>56.700000000002511</v>
      </c>
      <c r="X555" s="6">
        <f t="shared" si="208"/>
        <v>56.700000000002511</v>
      </c>
      <c r="Y555" s="4">
        <f t="shared" si="209"/>
        <v>-62349.999999992375</v>
      </c>
      <c r="Z555" s="4">
        <f t="shared" si="210"/>
        <v>105.71566557349729</v>
      </c>
      <c r="AA555" s="6">
        <f t="shared" si="211"/>
        <v>56.700000000002511</v>
      </c>
      <c r="AB555" s="6" t="str">
        <f t="shared" si="215"/>
        <v/>
      </c>
    </row>
    <row r="556" spans="2:28">
      <c r="B556" s="15">
        <v>535</v>
      </c>
      <c r="C556" s="71">
        <f t="shared" si="213"/>
        <v>56.60000000000251</v>
      </c>
      <c r="D556" s="25">
        <f t="shared" si="193"/>
        <v>-250779.99999997159</v>
      </c>
      <c r="E556" s="25">
        <f t="shared" si="197"/>
        <v>0</v>
      </c>
      <c r="F556" s="25"/>
      <c r="G556" s="25">
        <f t="shared" si="198"/>
        <v>0</v>
      </c>
      <c r="H556" s="25">
        <f t="shared" si="199"/>
        <v>-250779.99999997159</v>
      </c>
      <c r="I556" s="25">
        <f t="shared" si="214"/>
        <v>0</v>
      </c>
      <c r="J556" s="25">
        <f t="shared" si="194"/>
        <v>0</v>
      </c>
      <c r="K556" s="25">
        <f t="shared" si="192"/>
        <v>-423.36807583441419</v>
      </c>
      <c r="L556" s="6" t="str">
        <f t="shared" si="200"/>
        <v/>
      </c>
      <c r="M556" s="6" t="str">
        <f t="shared" si="201"/>
        <v/>
      </c>
      <c r="N556" s="71">
        <f t="shared" si="212"/>
        <v>56.60000000000251</v>
      </c>
      <c r="O556" s="25">
        <f t="shared" si="202"/>
        <v>188129.99999997922</v>
      </c>
      <c r="P556" s="25">
        <f t="shared" si="203"/>
        <v>-22399.99999999749</v>
      </c>
      <c r="Q556" s="25">
        <f t="shared" si="204"/>
        <v>-2519999.9999994864</v>
      </c>
      <c r="R556" s="25"/>
      <c r="S556" s="25">
        <f t="shared" si="195"/>
        <v>188129.99999997922</v>
      </c>
      <c r="T556" s="25">
        <f t="shared" si="196"/>
        <v>224999.99999997491</v>
      </c>
      <c r="U556" s="25">
        <f t="shared" si="205"/>
        <v>610199.99999994331</v>
      </c>
      <c r="V556" s="25">
        <f t="shared" si="206"/>
        <v>1094.868599048423</v>
      </c>
      <c r="W556" s="6">
        <f t="shared" si="207"/>
        <v>56.60000000000251</v>
      </c>
      <c r="X556" s="6">
        <f t="shared" si="208"/>
        <v>56.60000000000251</v>
      </c>
      <c r="Y556" s="4">
        <f t="shared" si="209"/>
        <v>-62649.999999992375</v>
      </c>
      <c r="Z556" s="4">
        <f t="shared" si="210"/>
        <v>104.87330967251343</v>
      </c>
      <c r="AA556" s="6">
        <f t="shared" si="211"/>
        <v>56.60000000000251</v>
      </c>
      <c r="AB556" s="6" t="str">
        <f t="shared" si="215"/>
        <v/>
      </c>
    </row>
    <row r="557" spans="2:28">
      <c r="B557" s="15">
        <v>536</v>
      </c>
      <c r="C557" s="71">
        <f t="shared" si="213"/>
        <v>56.500000000002508</v>
      </c>
      <c r="D557" s="25">
        <f t="shared" si="193"/>
        <v>-251909.99999997159</v>
      </c>
      <c r="E557" s="25">
        <f t="shared" si="197"/>
        <v>0</v>
      </c>
      <c r="F557" s="25"/>
      <c r="G557" s="25">
        <f t="shared" si="198"/>
        <v>0</v>
      </c>
      <c r="H557" s="25">
        <f t="shared" si="199"/>
        <v>-251909.99999997159</v>
      </c>
      <c r="I557" s="25">
        <f t="shared" si="214"/>
        <v>0</v>
      </c>
      <c r="J557" s="25">
        <f t="shared" si="194"/>
        <v>0</v>
      </c>
      <c r="K557" s="25">
        <f t="shared" si="192"/>
        <v>-426.54094972812004</v>
      </c>
      <c r="L557" s="6" t="str">
        <f t="shared" si="200"/>
        <v/>
      </c>
      <c r="M557" s="6" t="str">
        <f t="shared" si="201"/>
        <v/>
      </c>
      <c r="N557" s="71">
        <f t="shared" si="212"/>
        <v>56.500000000002508</v>
      </c>
      <c r="O557" s="25">
        <f t="shared" si="202"/>
        <v>188959.99999997922</v>
      </c>
      <c r="P557" s="25">
        <f t="shared" si="203"/>
        <v>-22499.999999997493</v>
      </c>
      <c r="Q557" s="25">
        <f t="shared" si="204"/>
        <v>-2542499.999999484</v>
      </c>
      <c r="R557" s="25"/>
      <c r="S557" s="25">
        <f t="shared" si="195"/>
        <v>188959.99999997922</v>
      </c>
      <c r="T557" s="25">
        <f t="shared" si="196"/>
        <v>225999.99999997491</v>
      </c>
      <c r="U557" s="25">
        <f t="shared" si="205"/>
        <v>612459.99999994331</v>
      </c>
      <c r="V557" s="25">
        <f t="shared" si="206"/>
        <v>1098.0225258773207</v>
      </c>
      <c r="W557" s="6">
        <f t="shared" si="207"/>
        <v>56.500000000002508</v>
      </c>
      <c r="X557" s="6">
        <f t="shared" si="208"/>
        <v>56.500000000002508</v>
      </c>
      <c r="Y557" s="4">
        <f t="shared" si="209"/>
        <v>-62949.999999992375</v>
      </c>
      <c r="Z557" s="4">
        <f t="shared" si="210"/>
        <v>104.03095377152955</v>
      </c>
      <c r="AA557" s="6">
        <f t="shared" si="211"/>
        <v>56.500000000002508</v>
      </c>
      <c r="AB557" s="6" t="str">
        <f t="shared" si="215"/>
        <v/>
      </c>
    </row>
    <row r="558" spans="2:28">
      <c r="B558" s="15">
        <v>537</v>
      </c>
      <c r="C558" s="71">
        <f t="shared" si="213"/>
        <v>56.400000000002507</v>
      </c>
      <c r="D558" s="25">
        <f t="shared" si="193"/>
        <v>-253039.99999997162</v>
      </c>
      <c r="E558" s="25">
        <f t="shared" si="197"/>
        <v>0</v>
      </c>
      <c r="F558" s="25"/>
      <c r="G558" s="25">
        <f t="shared" si="198"/>
        <v>0</v>
      </c>
      <c r="H558" s="25">
        <f t="shared" si="199"/>
        <v>-253039.99999997162</v>
      </c>
      <c r="I558" s="25">
        <f t="shared" si="214"/>
        <v>0</v>
      </c>
      <c r="J558" s="25">
        <f t="shared" si="194"/>
        <v>0</v>
      </c>
      <c r="K558" s="25">
        <f t="shared" si="192"/>
        <v>-429.71382362182607</v>
      </c>
      <c r="L558" s="6" t="str">
        <f t="shared" si="200"/>
        <v/>
      </c>
      <c r="M558" s="6" t="str">
        <f t="shared" si="201"/>
        <v/>
      </c>
      <c r="N558" s="71">
        <f t="shared" si="212"/>
        <v>56.400000000002507</v>
      </c>
      <c r="O558" s="25">
        <f t="shared" si="202"/>
        <v>189789.99999997922</v>
      </c>
      <c r="P558" s="25">
        <f t="shared" si="203"/>
        <v>-22599.999999997493</v>
      </c>
      <c r="Q558" s="25">
        <f t="shared" si="204"/>
        <v>-2565099.9999994817</v>
      </c>
      <c r="R558" s="25"/>
      <c r="S558" s="25">
        <f t="shared" si="195"/>
        <v>189789.99999997922</v>
      </c>
      <c r="T558" s="25">
        <f t="shared" si="196"/>
        <v>226999.99999997494</v>
      </c>
      <c r="U558" s="25">
        <f t="shared" si="205"/>
        <v>614715.99999994354</v>
      </c>
      <c r="V558" s="25">
        <f t="shared" si="206"/>
        <v>1101.1764527062182</v>
      </c>
      <c r="W558" s="6">
        <f t="shared" si="207"/>
        <v>56.400000000002507</v>
      </c>
      <c r="X558" s="6">
        <f t="shared" si="208"/>
        <v>56.400000000002507</v>
      </c>
      <c r="Y558" s="4">
        <f t="shared" si="209"/>
        <v>-63249.999999992404</v>
      </c>
      <c r="Z558" s="4">
        <f t="shared" si="210"/>
        <v>103.18859787054562</v>
      </c>
      <c r="AA558" s="6">
        <f t="shared" si="211"/>
        <v>56.400000000002507</v>
      </c>
      <c r="AB558" s="6" t="str">
        <f t="shared" si="215"/>
        <v/>
      </c>
    </row>
    <row r="559" spans="2:28">
      <c r="B559" s="15">
        <v>538</v>
      </c>
      <c r="C559" s="71">
        <f t="shared" si="213"/>
        <v>56.300000000002505</v>
      </c>
      <c r="D559" s="25">
        <f t="shared" si="193"/>
        <v>-254169.99999997165</v>
      </c>
      <c r="E559" s="25">
        <f t="shared" si="197"/>
        <v>0</v>
      </c>
      <c r="F559" s="25"/>
      <c r="G559" s="25">
        <f t="shared" si="198"/>
        <v>0</v>
      </c>
      <c r="H559" s="25">
        <f t="shared" si="199"/>
        <v>-254169.99999997165</v>
      </c>
      <c r="I559" s="25">
        <f t="shared" si="214"/>
        <v>0</v>
      </c>
      <c r="J559" s="25">
        <f t="shared" si="194"/>
        <v>0</v>
      </c>
      <c r="K559" s="25">
        <f t="shared" si="192"/>
        <v>-432.88669751553203</v>
      </c>
      <c r="L559" s="6" t="str">
        <f t="shared" si="200"/>
        <v/>
      </c>
      <c r="M559" s="6" t="str">
        <f t="shared" si="201"/>
        <v/>
      </c>
      <c r="N559" s="71">
        <f t="shared" si="212"/>
        <v>56.300000000002505</v>
      </c>
      <c r="O559" s="25">
        <f t="shared" si="202"/>
        <v>190619.99999997925</v>
      </c>
      <c r="P559" s="25">
        <f t="shared" si="203"/>
        <v>-22699.999999997493</v>
      </c>
      <c r="Q559" s="25">
        <f t="shared" si="204"/>
        <v>-2587799.9999994794</v>
      </c>
      <c r="R559" s="25"/>
      <c r="S559" s="25">
        <f t="shared" si="195"/>
        <v>190619.99999997925</v>
      </c>
      <c r="T559" s="25">
        <f t="shared" si="196"/>
        <v>227999.99999997494</v>
      </c>
      <c r="U559" s="25">
        <f t="shared" si="205"/>
        <v>616967.99999994365</v>
      </c>
      <c r="V559" s="25">
        <f t="shared" si="206"/>
        <v>1104.330379535116</v>
      </c>
      <c r="W559" s="6">
        <f t="shared" si="207"/>
        <v>56.300000000002505</v>
      </c>
      <c r="X559" s="6">
        <f t="shared" si="208"/>
        <v>56.300000000002505</v>
      </c>
      <c r="Y559" s="4">
        <f t="shared" si="209"/>
        <v>-63549.999999992404</v>
      </c>
      <c r="Z559" s="4">
        <f t="shared" si="210"/>
        <v>102.34624196956173</v>
      </c>
      <c r="AA559" s="6">
        <f t="shared" si="211"/>
        <v>56.300000000002505</v>
      </c>
      <c r="AB559" s="6" t="str">
        <f t="shared" si="215"/>
        <v/>
      </c>
    </row>
    <row r="560" spans="2:28">
      <c r="B560" s="15">
        <v>539</v>
      </c>
      <c r="C560" s="71">
        <f t="shared" si="213"/>
        <v>56.200000000002504</v>
      </c>
      <c r="D560" s="25">
        <f t="shared" si="193"/>
        <v>-255299.99999997165</v>
      </c>
      <c r="E560" s="25">
        <f t="shared" si="197"/>
        <v>0</v>
      </c>
      <c r="F560" s="25"/>
      <c r="G560" s="25">
        <f t="shared" si="198"/>
        <v>0</v>
      </c>
      <c r="H560" s="25">
        <f t="shared" si="199"/>
        <v>-255299.99999997165</v>
      </c>
      <c r="I560" s="25">
        <f t="shared" si="214"/>
        <v>0</v>
      </c>
      <c r="J560" s="25">
        <f t="shared" si="194"/>
        <v>0</v>
      </c>
      <c r="K560" s="25">
        <f t="shared" si="192"/>
        <v>-436.059571409238</v>
      </c>
      <c r="L560" s="6" t="str">
        <f t="shared" si="200"/>
        <v/>
      </c>
      <c r="M560" s="6" t="str">
        <f t="shared" si="201"/>
        <v/>
      </c>
      <c r="N560" s="71">
        <f t="shared" si="212"/>
        <v>56.200000000002504</v>
      </c>
      <c r="O560" s="25">
        <f t="shared" si="202"/>
        <v>191449.99999997925</v>
      </c>
      <c r="P560" s="25">
        <f t="shared" si="203"/>
        <v>-22799.999999997497</v>
      </c>
      <c r="Q560" s="25">
        <f t="shared" si="204"/>
        <v>-2610599.9999994771</v>
      </c>
      <c r="R560" s="25"/>
      <c r="S560" s="25">
        <f t="shared" si="195"/>
        <v>191449.99999997925</v>
      </c>
      <c r="T560" s="25">
        <f t="shared" si="196"/>
        <v>228999.99999997497</v>
      </c>
      <c r="U560" s="25">
        <f t="shared" si="205"/>
        <v>619215.99999994377</v>
      </c>
      <c r="V560" s="25">
        <f t="shared" si="206"/>
        <v>1107.4843063640137</v>
      </c>
      <c r="W560" s="6">
        <f t="shared" si="207"/>
        <v>56.200000000002504</v>
      </c>
      <c r="X560" s="6">
        <f t="shared" si="208"/>
        <v>56.200000000002504</v>
      </c>
      <c r="Y560" s="4">
        <f t="shared" si="209"/>
        <v>-63849.999999992404</v>
      </c>
      <c r="Z560" s="4">
        <f t="shared" si="210"/>
        <v>101.50388606857786</v>
      </c>
      <c r="AA560" s="6">
        <f t="shared" si="211"/>
        <v>56.200000000002504</v>
      </c>
      <c r="AB560" s="6" t="str">
        <f t="shared" si="215"/>
        <v/>
      </c>
    </row>
    <row r="561" spans="2:28">
      <c r="B561" s="15">
        <v>540</v>
      </c>
      <c r="C561" s="71">
        <f t="shared" si="213"/>
        <v>56.100000000002503</v>
      </c>
      <c r="D561" s="25">
        <f t="shared" si="193"/>
        <v>-256429.99999997168</v>
      </c>
      <c r="E561" s="25">
        <f t="shared" si="197"/>
        <v>0</v>
      </c>
      <c r="F561" s="25"/>
      <c r="G561" s="25">
        <f t="shared" si="198"/>
        <v>0</v>
      </c>
      <c r="H561" s="25">
        <f t="shared" si="199"/>
        <v>-256429.99999997168</v>
      </c>
      <c r="I561" s="25">
        <f t="shared" si="214"/>
        <v>0</v>
      </c>
      <c r="J561" s="25">
        <f t="shared" si="194"/>
        <v>0</v>
      </c>
      <c r="K561" s="25">
        <f t="shared" si="192"/>
        <v>-439.23244530294403</v>
      </c>
      <c r="L561" s="6" t="str">
        <f t="shared" si="200"/>
        <v/>
      </c>
      <c r="M561" s="6" t="str">
        <f t="shared" si="201"/>
        <v/>
      </c>
      <c r="N561" s="71">
        <f t="shared" si="212"/>
        <v>56.100000000002503</v>
      </c>
      <c r="O561" s="25">
        <f t="shared" si="202"/>
        <v>192279.99999997928</v>
      </c>
      <c r="P561" s="25">
        <f t="shared" si="203"/>
        <v>-22899.999999997497</v>
      </c>
      <c r="Q561" s="25">
        <f t="shared" si="204"/>
        <v>-2633499.9999994747</v>
      </c>
      <c r="R561" s="25"/>
      <c r="S561" s="25">
        <f t="shared" si="195"/>
        <v>192279.99999997928</v>
      </c>
      <c r="T561" s="25">
        <f t="shared" si="196"/>
        <v>229999.99999997497</v>
      </c>
      <c r="U561" s="25">
        <f t="shared" si="205"/>
        <v>621459.99999994377</v>
      </c>
      <c r="V561" s="25">
        <f t="shared" si="206"/>
        <v>1110.6382331929112</v>
      </c>
      <c r="W561" s="6">
        <f t="shared" si="207"/>
        <v>56.100000000002503</v>
      </c>
      <c r="X561" s="6">
        <f t="shared" si="208"/>
        <v>56.100000000002503</v>
      </c>
      <c r="Y561" s="4">
        <f t="shared" si="209"/>
        <v>-64149.999999992404</v>
      </c>
      <c r="Z561" s="4">
        <f t="shared" si="210"/>
        <v>100.66153016759398</v>
      </c>
      <c r="AA561" s="6">
        <f t="shared" si="211"/>
        <v>56.100000000002503</v>
      </c>
      <c r="AB561" s="6" t="str">
        <f t="shared" si="215"/>
        <v/>
      </c>
    </row>
    <row r="562" spans="2:28">
      <c r="B562" s="15">
        <v>541</v>
      </c>
      <c r="C562" s="71">
        <f t="shared" si="213"/>
        <v>56.000000000002501</v>
      </c>
      <c r="D562" s="25">
        <f t="shared" si="193"/>
        <v>-257559.99999997168</v>
      </c>
      <c r="E562" s="25">
        <f t="shared" si="197"/>
        <v>0</v>
      </c>
      <c r="F562" s="25"/>
      <c r="G562" s="25">
        <f t="shared" si="198"/>
        <v>0</v>
      </c>
      <c r="H562" s="25">
        <f t="shared" si="199"/>
        <v>-257559.99999997168</v>
      </c>
      <c r="I562" s="25">
        <f t="shared" si="214"/>
        <v>0</v>
      </c>
      <c r="J562" s="25">
        <f t="shared" si="194"/>
        <v>0</v>
      </c>
      <c r="K562" s="25">
        <f t="shared" si="192"/>
        <v>-442.40531919664983</v>
      </c>
      <c r="L562" s="6" t="str">
        <f t="shared" si="200"/>
        <v/>
      </c>
      <c r="M562" s="6" t="str">
        <f t="shared" si="201"/>
        <v/>
      </c>
      <c r="N562" s="71">
        <f t="shared" si="212"/>
        <v>56.000000000002501</v>
      </c>
      <c r="O562" s="25">
        <f t="shared" si="202"/>
        <v>193109.99999997928</v>
      </c>
      <c r="P562" s="25">
        <f t="shared" si="203"/>
        <v>-22999.999999997497</v>
      </c>
      <c r="Q562" s="25">
        <f t="shared" si="204"/>
        <v>-2656499.9999994724</v>
      </c>
      <c r="R562" s="25"/>
      <c r="S562" s="25">
        <f t="shared" si="195"/>
        <v>193109.99999997928</v>
      </c>
      <c r="T562" s="25">
        <f t="shared" si="196"/>
        <v>230999.999999975</v>
      </c>
      <c r="U562" s="25">
        <f t="shared" si="205"/>
        <v>623699.999999944</v>
      </c>
      <c r="V562" s="25">
        <f t="shared" si="206"/>
        <v>1113.7921600218087</v>
      </c>
      <c r="W562" s="6">
        <f t="shared" si="207"/>
        <v>56.000000000002501</v>
      </c>
      <c r="X562" s="6">
        <f t="shared" si="208"/>
        <v>56.000000000002501</v>
      </c>
      <c r="Y562" s="4">
        <f t="shared" si="209"/>
        <v>-64449.999999992404</v>
      </c>
      <c r="Z562" s="4">
        <f t="shared" si="210"/>
        <v>99.819174266610119</v>
      </c>
      <c r="AA562" s="6" t="str">
        <f t="shared" si="211"/>
        <v/>
      </c>
      <c r="AB562" s="6" t="str">
        <f t="shared" si="215"/>
        <v/>
      </c>
    </row>
    <row r="563" spans="2:28">
      <c r="B563" s="15">
        <v>542</v>
      </c>
      <c r="C563" s="71">
        <f t="shared" si="213"/>
        <v>55.9000000000025</v>
      </c>
      <c r="D563" s="25">
        <f t="shared" si="193"/>
        <v>-258689.99999997171</v>
      </c>
      <c r="E563" s="25">
        <f t="shared" si="197"/>
        <v>0</v>
      </c>
      <c r="F563" s="25"/>
      <c r="G563" s="25">
        <f t="shared" si="198"/>
        <v>0</v>
      </c>
      <c r="H563" s="25">
        <f t="shared" si="199"/>
        <v>-258689.99999997171</v>
      </c>
      <c r="I563" s="25">
        <f t="shared" si="214"/>
        <v>0</v>
      </c>
      <c r="J563" s="25">
        <f t="shared" si="194"/>
        <v>0</v>
      </c>
      <c r="K563" s="25">
        <f t="shared" si="192"/>
        <v>-445.57819309035585</v>
      </c>
      <c r="L563" s="6" t="str">
        <f t="shared" si="200"/>
        <v/>
      </c>
      <c r="M563" s="6" t="str">
        <f t="shared" si="201"/>
        <v/>
      </c>
      <c r="N563" s="71">
        <f t="shared" si="212"/>
        <v>55.9000000000025</v>
      </c>
      <c r="O563" s="25">
        <f t="shared" si="202"/>
        <v>193939.99999997928</v>
      </c>
      <c r="P563" s="25">
        <f t="shared" si="203"/>
        <v>-23099.999999997501</v>
      </c>
      <c r="Q563" s="25">
        <f t="shared" si="204"/>
        <v>-2679599.9999994701</v>
      </c>
      <c r="R563" s="25"/>
      <c r="S563" s="25">
        <f t="shared" si="195"/>
        <v>193939.99999997928</v>
      </c>
      <c r="T563" s="25">
        <f t="shared" si="196"/>
        <v>231999.999999975</v>
      </c>
      <c r="U563" s="25">
        <f t="shared" si="205"/>
        <v>625935.99999994424</v>
      </c>
      <c r="V563" s="25">
        <f t="shared" si="206"/>
        <v>1116.9460868507063</v>
      </c>
      <c r="W563" s="6">
        <f t="shared" si="207"/>
        <v>55.9000000000025</v>
      </c>
      <c r="X563" s="6">
        <f t="shared" si="208"/>
        <v>55.9000000000025</v>
      </c>
      <c r="Y563" s="4">
        <f t="shared" si="209"/>
        <v>-64749.999999992433</v>
      </c>
      <c r="Z563" s="4">
        <f t="shared" si="210"/>
        <v>98.976818365626158</v>
      </c>
      <c r="AA563" s="6" t="str">
        <f t="shared" si="211"/>
        <v/>
      </c>
      <c r="AB563" s="6" t="str">
        <f t="shared" si="215"/>
        <v/>
      </c>
    </row>
    <row r="564" spans="2:28">
      <c r="B564" s="15">
        <v>543</v>
      </c>
      <c r="C564" s="71">
        <f t="shared" si="213"/>
        <v>55.800000000002498</v>
      </c>
      <c r="D564" s="25">
        <f t="shared" si="193"/>
        <v>-259819.99999997171</v>
      </c>
      <c r="E564" s="25">
        <f t="shared" si="197"/>
        <v>0</v>
      </c>
      <c r="F564" s="25"/>
      <c r="G564" s="25">
        <f t="shared" si="198"/>
        <v>0</v>
      </c>
      <c r="H564" s="25">
        <f t="shared" si="199"/>
        <v>-259819.99999997171</v>
      </c>
      <c r="I564" s="25">
        <f t="shared" si="214"/>
        <v>0</v>
      </c>
      <c r="J564" s="25">
        <f t="shared" si="194"/>
        <v>0</v>
      </c>
      <c r="K564" s="25">
        <f t="shared" si="192"/>
        <v>-448.75106698406182</v>
      </c>
      <c r="L564" s="6" t="str">
        <f t="shared" si="200"/>
        <v/>
      </c>
      <c r="M564" s="6" t="str">
        <f t="shared" si="201"/>
        <v/>
      </c>
      <c r="N564" s="71">
        <f t="shared" si="212"/>
        <v>55.800000000002498</v>
      </c>
      <c r="O564" s="25">
        <f t="shared" si="202"/>
        <v>194769.99999997931</v>
      </c>
      <c r="P564" s="25">
        <f t="shared" si="203"/>
        <v>-23199.999999997501</v>
      </c>
      <c r="Q564" s="25">
        <f t="shared" si="204"/>
        <v>-2702799.9999994677</v>
      </c>
      <c r="R564" s="25"/>
      <c r="S564" s="25">
        <f t="shared" si="195"/>
        <v>194769.99999997931</v>
      </c>
      <c r="T564" s="25">
        <f t="shared" si="196"/>
        <v>232999.99999997503</v>
      </c>
      <c r="U564" s="25">
        <f t="shared" si="205"/>
        <v>628167.99999994447</v>
      </c>
      <c r="V564" s="25">
        <f t="shared" si="206"/>
        <v>1120.1000136796038</v>
      </c>
      <c r="W564" s="6">
        <f t="shared" si="207"/>
        <v>55.800000000002498</v>
      </c>
      <c r="X564" s="6">
        <f t="shared" si="208"/>
        <v>55.800000000002498</v>
      </c>
      <c r="Y564" s="4">
        <f t="shared" si="209"/>
        <v>-65049.999999992404</v>
      </c>
      <c r="Z564" s="4">
        <f t="shared" si="210"/>
        <v>98.134462464642382</v>
      </c>
      <c r="AA564" s="6" t="str">
        <f t="shared" si="211"/>
        <v/>
      </c>
      <c r="AB564" s="6" t="str">
        <f t="shared" si="215"/>
        <v/>
      </c>
    </row>
    <row r="565" spans="2:28">
      <c r="B565" s="15">
        <v>544</v>
      </c>
      <c r="C565" s="71">
        <f t="shared" si="213"/>
        <v>55.700000000002497</v>
      </c>
      <c r="D565" s="25">
        <f t="shared" si="193"/>
        <v>-260949.99999997174</v>
      </c>
      <c r="E565" s="25">
        <f t="shared" si="197"/>
        <v>0</v>
      </c>
      <c r="F565" s="25"/>
      <c r="G565" s="25">
        <f t="shared" si="198"/>
        <v>0</v>
      </c>
      <c r="H565" s="25">
        <f t="shared" si="199"/>
        <v>-260949.99999997174</v>
      </c>
      <c r="I565" s="25">
        <f t="shared" si="214"/>
        <v>0</v>
      </c>
      <c r="J565" s="25">
        <f t="shared" si="194"/>
        <v>0</v>
      </c>
      <c r="K565" s="25">
        <f t="shared" si="192"/>
        <v>-451.92394087776779</v>
      </c>
      <c r="L565" s="6" t="str">
        <f t="shared" si="200"/>
        <v/>
      </c>
      <c r="M565" s="6" t="str">
        <f t="shared" si="201"/>
        <v/>
      </c>
      <c r="N565" s="71">
        <f t="shared" si="212"/>
        <v>55.700000000002497</v>
      </c>
      <c r="O565" s="25">
        <f t="shared" si="202"/>
        <v>195599.99999997931</v>
      </c>
      <c r="P565" s="25">
        <f t="shared" si="203"/>
        <v>-23299.999999997504</v>
      </c>
      <c r="Q565" s="25">
        <f t="shared" si="204"/>
        <v>-2726099.9999994654</v>
      </c>
      <c r="R565" s="25"/>
      <c r="S565" s="25">
        <f t="shared" si="195"/>
        <v>195599.99999997931</v>
      </c>
      <c r="T565" s="25">
        <f t="shared" si="196"/>
        <v>233999.99999997503</v>
      </c>
      <c r="U565" s="25">
        <f t="shared" si="205"/>
        <v>630395.99999994435</v>
      </c>
      <c r="V565" s="25">
        <f t="shared" si="206"/>
        <v>1123.2539405085013</v>
      </c>
      <c r="W565" s="6">
        <f t="shared" si="207"/>
        <v>55.700000000002497</v>
      </c>
      <c r="X565" s="6">
        <f t="shared" si="208"/>
        <v>55.700000000002497</v>
      </c>
      <c r="Y565" s="4">
        <f t="shared" si="209"/>
        <v>-65349.999999992433</v>
      </c>
      <c r="Z565" s="4">
        <f t="shared" si="210"/>
        <v>97.292106563658422</v>
      </c>
      <c r="AA565" s="6" t="str">
        <f t="shared" si="211"/>
        <v/>
      </c>
      <c r="AB565" s="6" t="str">
        <f t="shared" si="215"/>
        <v/>
      </c>
    </row>
    <row r="566" spans="2:28">
      <c r="B566" s="15">
        <v>545</v>
      </c>
      <c r="C566" s="71">
        <f t="shared" si="213"/>
        <v>55.600000000002495</v>
      </c>
      <c r="D566" s="25">
        <f t="shared" si="193"/>
        <v>-262079.99999997174</v>
      </c>
      <c r="E566" s="25">
        <f t="shared" si="197"/>
        <v>0</v>
      </c>
      <c r="F566" s="25"/>
      <c r="G566" s="25">
        <f t="shared" si="198"/>
        <v>0</v>
      </c>
      <c r="H566" s="25">
        <f t="shared" si="199"/>
        <v>-262079.99999997174</v>
      </c>
      <c r="I566" s="25">
        <f t="shared" si="214"/>
        <v>0</v>
      </c>
      <c r="J566" s="25">
        <f t="shared" si="194"/>
        <v>0</v>
      </c>
      <c r="K566" s="25">
        <f t="shared" si="192"/>
        <v>-455.09681477147376</v>
      </c>
      <c r="L566" s="6" t="str">
        <f t="shared" si="200"/>
        <v/>
      </c>
      <c r="M566" s="6" t="str">
        <f t="shared" si="201"/>
        <v/>
      </c>
      <c r="N566" s="71">
        <f t="shared" si="212"/>
        <v>55.600000000002495</v>
      </c>
      <c r="O566" s="25">
        <f t="shared" si="202"/>
        <v>196429.99999997934</v>
      </c>
      <c r="P566" s="25">
        <f t="shared" si="203"/>
        <v>-23399.999999997504</v>
      </c>
      <c r="Q566" s="25">
        <f t="shared" si="204"/>
        <v>-2749499.9999994631</v>
      </c>
      <c r="R566" s="25"/>
      <c r="S566" s="25">
        <f t="shared" si="195"/>
        <v>196429.99999997934</v>
      </c>
      <c r="T566" s="25">
        <f t="shared" si="196"/>
        <v>234999.99999997506</v>
      </c>
      <c r="U566" s="25">
        <f t="shared" si="205"/>
        <v>632619.99999994459</v>
      </c>
      <c r="V566" s="25">
        <f t="shared" si="206"/>
        <v>1126.4078673373992</v>
      </c>
      <c r="W566" s="6">
        <f t="shared" si="207"/>
        <v>55.600000000002495</v>
      </c>
      <c r="X566" s="6">
        <f t="shared" si="208"/>
        <v>55.600000000002495</v>
      </c>
      <c r="Y566" s="4">
        <f t="shared" si="209"/>
        <v>-65649.999999992404</v>
      </c>
      <c r="Z566" s="4">
        <f t="shared" si="210"/>
        <v>96.449750662674631</v>
      </c>
      <c r="AA566" s="6" t="str">
        <f t="shared" si="211"/>
        <v/>
      </c>
      <c r="AB566" s="6" t="str">
        <f t="shared" si="215"/>
        <v/>
      </c>
    </row>
    <row r="567" spans="2:28">
      <c r="B567" s="15">
        <v>546</v>
      </c>
      <c r="C567" s="71">
        <f t="shared" si="213"/>
        <v>55.500000000002494</v>
      </c>
      <c r="D567" s="25">
        <f t="shared" si="193"/>
        <v>-263209.99999997177</v>
      </c>
      <c r="E567" s="25">
        <f t="shared" si="197"/>
        <v>0</v>
      </c>
      <c r="F567" s="25"/>
      <c r="G567" s="25">
        <f t="shared" si="198"/>
        <v>0</v>
      </c>
      <c r="H567" s="25">
        <f t="shared" si="199"/>
        <v>-263209.99999997177</v>
      </c>
      <c r="I567" s="25">
        <f t="shared" si="214"/>
        <v>0</v>
      </c>
      <c r="J567" s="25">
        <f t="shared" si="194"/>
        <v>0</v>
      </c>
      <c r="K567" s="25">
        <f t="shared" si="192"/>
        <v>-458.26968866517967</v>
      </c>
      <c r="L567" s="6" t="str">
        <f t="shared" si="200"/>
        <v/>
      </c>
      <c r="M567" s="6" t="str">
        <f t="shared" si="201"/>
        <v/>
      </c>
      <c r="N567" s="71">
        <f t="shared" si="212"/>
        <v>55.500000000002494</v>
      </c>
      <c r="O567" s="25">
        <f t="shared" si="202"/>
        <v>197259.99999997934</v>
      </c>
      <c r="P567" s="25">
        <f t="shared" si="203"/>
        <v>-23499.999999997504</v>
      </c>
      <c r="Q567" s="25">
        <f t="shared" si="204"/>
        <v>-2772999.9999994608</v>
      </c>
      <c r="R567" s="25"/>
      <c r="S567" s="25">
        <f t="shared" si="195"/>
        <v>197259.99999997934</v>
      </c>
      <c r="T567" s="25">
        <f t="shared" si="196"/>
        <v>235999.99999997506</v>
      </c>
      <c r="U567" s="25">
        <f t="shared" si="205"/>
        <v>634839.9999999447</v>
      </c>
      <c r="V567" s="25">
        <f t="shared" si="206"/>
        <v>1129.5617941662967</v>
      </c>
      <c r="W567" s="6">
        <f t="shared" si="207"/>
        <v>55.500000000002494</v>
      </c>
      <c r="X567" s="6">
        <f t="shared" si="208"/>
        <v>55.500000000002494</v>
      </c>
      <c r="Y567" s="4">
        <f t="shared" si="209"/>
        <v>-65949.999999992433</v>
      </c>
      <c r="Z567" s="4">
        <f t="shared" si="210"/>
        <v>95.607394761690685</v>
      </c>
      <c r="AA567" s="6" t="str">
        <f t="shared" si="211"/>
        <v/>
      </c>
      <c r="AB567" s="6" t="str">
        <f t="shared" si="215"/>
        <v/>
      </c>
    </row>
    <row r="568" spans="2:28">
      <c r="B568" s="15">
        <v>547</v>
      </c>
      <c r="C568" s="71">
        <f t="shared" si="213"/>
        <v>55.400000000002493</v>
      </c>
      <c r="D568" s="25">
        <f t="shared" si="193"/>
        <v>-264339.99999997177</v>
      </c>
      <c r="E568" s="25">
        <f t="shared" si="197"/>
        <v>0</v>
      </c>
      <c r="F568" s="25"/>
      <c r="G568" s="25">
        <f t="shared" si="198"/>
        <v>0</v>
      </c>
      <c r="H568" s="25">
        <f t="shared" si="199"/>
        <v>-264339.99999997177</v>
      </c>
      <c r="I568" s="25">
        <f t="shared" si="214"/>
        <v>0</v>
      </c>
      <c r="J568" s="25">
        <f t="shared" si="194"/>
        <v>0</v>
      </c>
      <c r="K568" s="25">
        <f t="shared" si="192"/>
        <v>-461.44256255888558</v>
      </c>
      <c r="L568" s="6" t="str">
        <f t="shared" si="200"/>
        <v/>
      </c>
      <c r="M568" s="6" t="str">
        <f t="shared" si="201"/>
        <v/>
      </c>
      <c r="N568" s="71">
        <f t="shared" si="212"/>
        <v>55.400000000002493</v>
      </c>
      <c r="O568" s="25">
        <f t="shared" si="202"/>
        <v>198089.99999997934</v>
      </c>
      <c r="P568" s="25">
        <f t="shared" si="203"/>
        <v>-23599.999999997508</v>
      </c>
      <c r="Q568" s="25">
        <f t="shared" si="204"/>
        <v>-2796599.9999994584</v>
      </c>
      <c r="R568" s="25"/>
      <c r="S568" s="25">
        <f t="shared" si="195"/>
        <v>198089.99999997934</v>
      </c>
      <c r="T568" s="25">
        <f t="shared" si="196"/>
        <v>236999.99999997509</v>
      </c>
      <c r="U568" s="25">
        <f t="shared" si="205"/>
        <v>637055.99999994482</v>
      </c>
      <c r="V568" s="25">
        <f t="shared" si="206"/>
        <v>1132.7157209951943</v>
      </c>
      <c r="W568" s="6">
        <f t="shared" si="207"/>
        <v>55.400000000002493</v>
      </c>
      <c r="X568" s="6">
        <f t="shared" si="208"/>
        <v>55.400000000002493</v>
      </c>
      <c r="Y568" s="4">
        <f t="shared" si="209"/>
        <v>-66249.999999992433</v>
      </c>
      <c r="Z568" s="4">
        <f t="shared" si="210"/>
        <v>94.765038860706809</v>
      </c>
      <c r="AA568" s="6" t="str">
        <f t="shared" si="211"/>
        <v/>
      </c>
      <c r="AB568" s="6" t="str">
        <f t="shared" si="215"/>
        <v/>
      </c>
    </row>
    <row r="569" spans="2:28">
      <c r="B569" s="15">
        <v>548</v>
      </c>
      <c r="C569" s="71">
        <f t="shared" si="213"/>
        <v>55.300000000002491</v>
      </c>
      <c r="D569" s="25">
        <f t="shared" si="193"/>
        <v>-265469.99999997183</v>
      </c>
      <c r="E569" s="25">
        <f t="shared" si="197"/>
        <v>0</v>
      </c>
      <c r="F569" s="25"/>
      <c r="G569" s="25">
        <f t="shared" si="198"/>
        <v>0</v>
      </c>
      <c r="H569" s="25">
        <f t="shared" si="199"/>
        <v>-265469.99999997183</v>
      </c>
      <c r="I569" s="25">
        <f t="shared" si="214"/>
        <v>0</v>
      </c>
      <c r="J569" s="25">
        <f t="shared" si="194"/>
        <v>0</v>
      </c>
      <c r="K569" s="25">
        <f t="shared" si="192"/>
        <v>-464.61543645259172</v>
      </c>
      <c r="L569" s="6" t="str">
        <f t="shared" si="200"/>
        <v/>
      </c>
      <c r="M569" s="6" t="str">
        <f t="shared" si="201"/>
        <v/>
      </c>
      <c r="N569" s="71">
        <f t="shared" si="212"/>
        <v>55.300000000002491</v>
      </c>
      <c r="O569" s="25">
        <f t="shared" si="202"/>
        <v>198919.99999997937</v>
      </c>
      <c r="P569" s="25">
        <f t="shared" si="203"/>
        <v>-23699.999999997508</v>
      </c>
      <c r="Q569" s="25">
        <f t="shared" si="204"/>
        <v>-2820299.9999994561</v>
      </c>
      <c r="R569" s="25"/>
      <c r="S569" s="25">
        <f t="shared" si="195"/>
        <v>198919.99999997937</v>
      </c>
      <c r="T569" s="25">
        <f t="shared" si="196"/>
        <v>237999.99999997509</v>
      </c>
      <c r="U569" s="25">
        <f t="shared" si="205"/>
        <v>639267.99999994494</v>
      </c>
      <c r="V569" s="25">
        <f t="shared" si="206"/>
        <v>1135.869647824092</v>
      </c>
      <c r="W569" s="6">
        <f t="shared" si="207"/>
        <v>55.300000000002491</v>
      </c>
      <c r="X569" s="6">
        <f t="shared" si="208"/>
        <v>55.300000000002491</v>
      </c>
      <c r="Y569" s="4">
        <f t="shared" si="209"/>
        <v>-66549.999999992462</v>
      </c>
      <c r="Z569" s="4">
        <f t="shared" si="210"/>
        <v>93.922682959722863</v>
      </c>
      <c r="AA569" s="6" t="str">
        <f t="shared" si="211"/>
        <v/>
      </c>
      <c r="AB569" s="6" t="str">
        <f t="shared" si="215"/>
        <v/>
      </c>
    </row>
    <row r="570" spans="2:28">
      <c r="B570" s="15">
        <v>549</v>
      </c>
      <c r="C570" s="71">
        <f t="shared" si="213"/>
        <v>55.20000000000249</v>
      </c>
      <c r="D570" s="25">
        <f t="shared" si="193"/>
        <v>-266599.99999997183</v>
      </c>
      <c r="E570" s="25">
        <f t="shared" si="197"/>
        <v>0</v>
      </c>
      <c r="F570" s="25"/>
      <c r="G570" s="25">
        <f t="shared" si="198"/>
        <v>0</v>
      </c>
      <c r="H570" s="25">
        <f t="shared" si="199"/>
        <v>-266599.99999997183</v>
      </c>
      <c r="I570" s="25">
        <f t="shared" si="214"/>
        <v>0</v>
      </c>
      <c r="J570" s="25">
        <f t="shared" si="194"/>
        <v>0</v>
      </c>
      <c r="K570" s="25">
        <f t="shared" si="192"/>
        <v>-467.78831034629764</v>
      </c>
      <c r="L570" s="6" t="str">
        <f t="shared" si="200"/>
        <v/>
      </c>
      <c r="M570" s="6" t="str">
        <f t="shared" si="201"/>
        <v/>
      </c>
      <c r="N570" s="71">
        <f t="shared" si="212"/>
        <v>55.20000000000249</v>
      </c>
      <c r="O570" s="25">
        <f t="shared" si="202"/>
        <v>199749.99999997937</v>
      </c>
      <c r="P570" s="25">
        <f t="shared" si="203"/>
        <v>-23799.999999997512</v>
      </c>
      <c r="Q570" s="25">
        <f t="shared" si="204"/>
        <v>-2844099.9999994538</v>
      </c>
      <c r="R570" s="25"/>
      <c r="S570" s="25">
        <f t="shared" si="195"/>
        <v>199749.99999997937</v>
      </c>
      <c r="T570" s="25">
        <f t="shared" si="196"/>
        <v>238999.99999997512</v>
      </c>
      <c r="U570" s="25">
        <f t="shared" si="205"/>
        <v>641475.99999994505</v>
      </c>
      <c r="V570" s="25">
        <f t="shared" si="206"/>
        <v>1139.0235746529897</v>
      </c>
      <c r="W570" s="6">
        <f t="shared" si="207"/>
        <v>55.20000000000249</v>
      </c>
      <c r="X570" s="6">
        <f t="shared" si="208"/>
        <v>55.20000000000249</v>
      </c>
      <c r="Y570" s="4">
        <f t="shared" si="209"/>
        <v>-66849.999999992462</v>
      </c>
      <c r="Z570" s="4">
        <f t="shared" si="210"/>
        <v>93.080327058738987</v>
      </c>
      <c r="AA570" s="6" t="str">
        <f t="shared" si="211"/>
        <v/>
      </c>
      <c r="AB570" s="6" t="str">
        <f t="shared" si="215"/>
        <v/>
      </c>
    </row>
    <row r="571" spans="2:28">
      <c r="B571" s="15">
        <v>550</v>
      </c>
      <c r="C571" s="71">
        <f t="shared" si="213"/>
        <v>55.100000000002488</v>
      </c>
      <c r="D571" s="25">
        <f t="shared" si="193"/>
        <v>-267729.99999997183</v>
      </c>
      <c r="E571" s="25">
        <f t="shared" si="197"/>
        <v>0</v>
      </c>
      <c r="F571" s="25"/>
      <c r="G571" s="25">
        <f t="shared" si="198"/>
        <v>0</v>
      </c>
      <c r="H571" s="25">
        <f t="shared" si="199"/>
        <v>-267729.99999997183</v>
      </c>
      <c r="I571" s="25">
        <f t="shared" si="214"/>
        <v>0</v>
      </c>
      <c r="J571" s="25">
        <f t="shared" si="194"/>
        <v>0</v>
      </c>
      <c r="K571" s="25">
        <f t="shared" si="192"/>
        <v>-470.96118424000355</v>
      </c>
      <c r="L571" s="6" t="str">
        <f t="shared" si="200"/>
        <v/>
      </c>
      <c r="M571" s="6" t="str">
        <f t="shared" si="201"/>
        <v/>
      </c>
      <c r="N571" s="71">
        <f t="shared" si="212"/>
        <v>55.100000000002488</v>
      </c>
      <c r="O571" s="25">
        <f t="shared" si="202"/>
        <v>200579.99999997939</v>
      </c>
      <c r="P571" s="25">
        <f t="shared" si="203"/>
        <v>-23899.999999997512</v>
      </c>
      <c r="Q571" s="25">
        <f t="shared" si="204"/>
        <v>-2867999.9999994515</v>
      </c>
      <c r="R571" s="25"/>
      <c r="S571" s="25">
        <f t="shared" si="195"/>
        <v>200579.99999997939</v>
      </c>
      <c r="T571" s="25">
        <f t="shared" si="196"/>
        <v>239999.99999997512</v>
      </c>
      <c r="U571" s="25">
        <f t="shared" si="205"/>
        <v>643679.99999994528</v>
      </c>
      <c r="V571" s="25">
        <f t="shared" si="206"/>
        <v>1142.1775014818872</v>
      </c>
      <c r="W571" s="6">
        <f t="shared" si="207"/>
        <v>55.100000000002488</v>
      </c>
      <c r="X571" s="6">
        <f t="shared" si="208"/>
        <v>55.100000000002488</v>
      </c>
      <c r="Y571" s="4">
        <f t="shared" si="209"/>
        <v>-67149.999999992433</v>
      </c>
      <c r="Z571" s="4">
        <f t="shared" si="210"/>
        <v>92.237971157755197</v>
      </c>
      <c r="AA571" s="6" t="str">
        <f t="shared" si="211"/>
        <v/>
      </c>
      <c r="AB571" s="6" t="str">
        <f t="shared" si="215"/>
        <v/>
      </c>
    </row>
    <row r="572" spans="2:28">
      <c r="B572" s="15">
        <v>551</v>
      </c>
      <c r="C572" s="71">
        <f t="shared" si="213"/>
        <v>55.000000000002487</v>
      </c>
      <c r="D572" s="25">
        <f t="shared" si="193"/>
        <v>-268859.99999997183</v>
      </c>
      <c r="E572" s="25">
        <f t="shared" si="197"/>
        <v>0</v>
      </c>
      <c r="F572" s="25"/>
      <c r="G572" s="25">
        <f t="shared" si="198"/>
        <v>0</v>
      </c>
      <c r="H572" s="25">
        <f t="shared" si="199"/>
        <v>-268859.99999997183</v>
      </c>
      <c r="I572" s="25">
        <f t="shared" si="214"/>
        <v>0</v>
      </c>
      <c r="J572" s="25">
        <f t="shared" si="194"/>
        <v>0</v>
      </c>
      <c r="K572" s="25">
        <f t="shared" si="192"/>
        <v>-474.1340581337094</v>
      </c>
      <c r="L572" s="6" t="str">
        <f t="shared" si="200"/>
        <v/>
      </c>
      <c r="M572" s="6" t="str">
        <f t="shared" si="201"/>
        <v/>
      </c>
      <c r="N572" s="71">
        <f t="shared" si="212"/>
        <v>55.000000000002487</v>
      </c>
      <c r="O572" s="25">
        <f t="shared" si="202"/>
        <v>201409.99999997939</v>
      </c>
      <c r="P572" s="25">
        <f t="shared" si="203"/>
        <v>-23999.999999997512</v>
      </c>
      <c r="Q572" s="25">
        <f t="shared" si="204"/>
        <v>-2891999.9999994491</v>
      </c>
      <c r="R572" s="25"/>
      <c r="S572" s="25">
        <f t="shared" si="195"/>
        <v>201409.99999997939</v>
      </c>
      <c r="T572" s="25">
        <f t="shared" si="196"/>
        <v>240999.99999997515</v>
      </c>
      <c r="U572" s="25">
        <f t="shared" si="205"/>
        <v>645879.99999994552</v>
      </c>
      <c r="V572" s="25">
        <f t="shared" si="206"/>
        <v>1145.331428310785</v>
      </c>
      <c r="W572" s="6">
        <f t="shared" si="207"/>
        <v>55.000000000002487</v>
      </c>
      <c r="X572" s="6">
        <f t="shared" si="208"/>
        <v>55.000000000002487</v>
      </c>
      <c r="Y572" s="4">
        <f t="shared" si="209"/>
        <v>-67449.999999992433</v>
      </c>
      <c r="Z572" s="4">
        <f t="shared" si="210"/>
        <v>91.395615256771322</v>
      </c>
      <c r="AA572" s="6" t="str">
        <f t="shared" si="211"/>
        <v/>
      </c>
      <c r="AB572" s="6" t="str">
        <f t="shared" si="215"/>
        <v/>
      </c>
    </row>
    <row r="573" spans="2:28">
      <c r="B573" s="15">
        <v>552</v>
      </c>
      <c r="C573" s="71">
        <f t="shared" si="213"/>
        <v>54.900000000002485</v>
      </c>
      <c r="D573" s="25">
        <f t="shared" si="193"/>
        <v>-269989.99999997189</v>
      </c>
      <c r="E573" s="25">
        <f t="shared" si="197"/>
        <v>0</v>
      </c>
      <c r="F573" s="25"/>
      <c r="G573" s="25">
        <f t="shared" si="198"/>
        <v>0</v>
      </c>
      <c r="H573" s="25">
        <f t="shared" si="199"/>
        <v>-269989.99999997189</v>
      </c>
      <c r="I573" s="25">
        <f t="shared" si="214"/>
        <v>0</v>
      </c>
      <c r="J573" s="25">
        <f t="shared" si="194"/>
        <v>0</v>
      </c>
      <c r="K573" s="25">
        <f t="shared" si="192"/>
        <v>-477.30693202741554</v>
      </c>
      <c r="L573" s="6" t="str">
        <f t="shared" si="200"/>
        <v/>
      </c>
      <c r="M573" s="6" t="str">
        <f t="shared" si="201"/>
        <v/>
      </c>
      <c r="N573" s="71">
        <f t="shared" si="212"/>
        <v>54.900000000002485</v>
      </c>
      <c r="O573" s="25">
        <f t="shared" si="202"/>
        <v>202239.99999997939</v>
      </c>
      <c r="P573" s="25">
        <f t="shared" si="203"/>
        <v>-24099.999999997515</v>
      </c>
      <c r="Q573" s="25">
        <f t="shared" si="204"/>
        <v>-2916099.9999994468</v>
      </c>
      <c r="R573" s="25"/>
      <c r="S573" s="25">
        <f t="shared" si="195"/>
        <v>202239.99999997939</v>
      </c>
      <c r="T573" s="25">
        <f t="shared" si="196"/>
        <v>241999.99999997515</v>
      </c>
      <c r="U573" s="25">
        <f t="shared" si="205"/>
        <v>648075.99999994552</v>
      </c>
      <c r="V573" s="25">
        <f t="shared" si="206"/>
        <v>1148.4853551396825</v>
      </c>
      <c r="W573" s="6">
        <f t="shared" si="207"/>
        <v>54.900000000002485</v>
      </c>
      <c r="X573" s="6">
        <f t="shared" si="208"/>
        <v>54.900000000002485</v>
      </c>
      <c r="Y573" s="4">
        <f t="shared" si="209"/>
        <v>-67749.999999992491</v>
      </c>
      <c r="Z573" s="4">
        <f t="shared" si="210"/>
        <v>90.55325935578729</v>
      </c>
      <c r="AA573" s="6" t="str">
        <f t="shared" si="211"/>
        <v/>
      </c>
      <c r="AB573" s="6" t="str">
        <f t="shared" si="215"/>
        <v/>
      </c>
    </row>
    <row r="574" spans="2:28">
      <c r="B574" s="15">
        <v>553</v>
      </c>
      <c r="C574" s="71">
        <f t="shared" si="213"/>
        <v>54.800000000002484</v>
      </c>
      <c r="D574" s="25">
        <f t="shared" si="193"/>
        <v>-271119.99999997189</v>
      </c>
      <c r="E574" s="25">
        <f t="shared" si="197"/>
        <v>0</v>
      </c>
      <c r="F574" s="25"/>
      <c r="G574" s="25">
        <f t="shared" si="198"/>
        <v>0</v>
      </c>
      <c r="H574" s="25">
        <f t="shared" si="199"/>
        <v>-271119.99999997189</v>
      </c>
      <c r="I574" s="25">
        <f t="shared" si="214"/>
        <v>0</v>
      </c>
      <c r="J574" s="25">
        <f t="shared" si="194"/>
        <v>0</v>
      </c>
      <c r="K574" s="25">
        <f t="shared" si="192"/>
        <v>-480.47980592112145</v>
      </c>
      <c r="L574" s="6" t="str">
        <f t="shared" si="200"/>
        <v/>
      </c>
      <c r="M574" s="6" t="str">
        <f t="shared" si="201"/>
        <v/>
      </c>
      <c r="N574" s="71">
        <f t="shared" si="212"/>
        <v>54.800000000002484</v>
      </c>
      <c r="O574" s="25">
        <f t="shared" si="202"/>
        <v>203069.99999997942</v>
      </c>
      <c r="P574" s="25">
        <f t="shared" si="203"/>
        <v>-24199.999999997515</v>
      </c>
      <c r="Q574" s="25">
        <f t="shared" si="204"/>
        <v>-2940299.9999994445</v>
      </c>
      <c r="R574" s="25"/>
      <c r="S574" s="25">
        <f t="shared" si="195"/>
        <v>203069.99999997942</v>
      </c>
      <c r="T574" s="25">
        <f t="shared" si="196"/>
        <v>242999.99999997515</v>
      </c>
      <c r="U574" s="25">
        <f t="shared" si="205"/>
        <v>650267.99999994552</v>
      </c>
      <c r="V574" s="25">
        <f t="shared" si="206"/>
        <v>1151.63928196858</v>
      </c>
      <c r="W574" s="6">
        <f t="shared" si="207"/>
        <v>54.800000000002484</v>
      </c>
      <c r="X574" s="6">
        <f t="shared" si="208"/>
        <v>54.800000000002484</v>
      </c>
      <c r="Y574" s="4">
        <f t="shared" si="209"/>
        <v>-68049.999999992462</v>
      </c>
      <c r="Z574" s="4">
        <f t="shared" si="210"/>
        <v>89.710903454803486</v>
      </c>
      <c r="AA574" s="6" t="str">
        <f t="shared" si="211"/>
        <v/>
      </c>
      <c r="AB574" s="6" t="str">
        <f t="shared" si="215"/>
        <v/>
      </c>
    </row>
    <row r="575" spans="2:28">
      <c r="B575" s="15">
        <v>554</v>
      </c>
      <c r="C575" s="71">
        <f t="shared" si="213"/>
        <v>54.700000000002483</v>
      </c>
      <c r="D575" s="25">
        <f t="shared" si="193"/>
        <v>-272249.99999997189</v>
      </c>
      <c r="E575" s="25">
        <f t="shared" si="197"/>
        <v>0</v>
      </c>
      <c r="F575" s="25"/>
      <c r="G575" s="25">
        <f t="shared" si="198"/>
        <v>0</v>
      </c>
      <c r="H575" s="25">
        <f t="shared" si="199"/>
        <v>-272249.99999997189</v>
      </c>
      <c r="I575" s="25">
        <f t="shared" si="214"/>
        <v>0</v>
      </c>
      <c r="J575" s="25">
        <f t="shared" si="194"/>
        <v>0</v>
      </c>
      <c r="K575" s="25">
        <f t="shared" si="192"/>
        <v>-483.65267981482737</v>
      </c>
      <c r="L575" s="6" t="str">
        <f t="shared" si="200"/>
        <v/>
      </c>
      <c r="M575" s="6" t="str">
        <f t="shared" si="201"/>
        <v/>
      </c>
      <c r="N575" s="71">
        <f t="shared" si="212"/>
        <v>54.700000000002483</v>
      </c>
      <c r="O575" s="25">
        <f t="shared" si="202"/>
        <v>203899.99999997942</v>
      </c>
      <c r="P575" s="25">
        <f t="shared" si="203"/>
        <v>-24299.999999997519</v>
      </c>
      <c r="Q575" s="25">
        <f t="shared" si="204"/>
        <v>-2964599.9999994421</v>
      </c>
      <c r="R575" s="25"/>
      <c r="S575" s="25">
        <f t="shared" si="195"/>
        <v>203899.99999997942</v>
      </c>
      <c r="T575" s="25">
        <f t="shared" si="196"/>
        <v>243999.99999997515</v>
      </c>
      <c r="U575" s="25">
        <f t="shared" si="205"/>
        <v>652455.99999994563</v>
      </c>
      <c r="V575" s="25">
        <f t="shared" si="206"/>
        <v>1154.7932087974775</v>
      </c>
      <c r="W575" s="6">
        <f t="shared" si="207"/>
        <v>54.700000000002483</v>
      </c>
      <c r="X575" s="6">
        <f t="shared" si="208"/>
        <v>54.700000000002483</v>
      </c>
      <c r="Y575" s="4">
        <f t="shared" si="209"/>
        <v>-68349.999999992462</v>
      </c>
      <c r="Z575" s="4">
        <f t="shared" si="210"/>
        <v>88.868547553819624</v>
      </c>
      <c r="AA575" s="6" t="str">
        <f t="shared" si="211"/>
        <v/>
      </c>
      <c r="AB575" s="6" t="str">
        <f t="shared" si="215"/>
        <v/>
      </c>
    </row>
    <row r="576" spans="2:28">
      <c r="B576" s="15">
        <v>555</v>
      </c>
      <c r="C576" s="71">
        <f t="shared" si="213"/>
        <v>54.600000000002481</v>
      </c>
      <c r="D576" s="25">
        <f t="shared" si="193"/>
        <v>-273379.99999997189</v>
      </c>
      <c r="E576" s="25">
        <f t="shared" si="197"/>
        <v>0</v>
      </c>
      <c r="F576" s="25"/>
      <c r="G576" s="25">
        <f t="shared" si="198"/>
        <v>0</v>
      </c>
      <c r="H576" s="25">
        <f t="shared" si="199"/>
        <v>-273379.99999997189</v>
      </c>
      <c r="I576" s="25">
        <f t="shared" si="214"/>
        <v>0</v>
      </c>
      <c r="J576" s="25">
        <f t="shared" si="194"/>
        <v>0</v>
      </c>
      <c r="K576" s="25">
        <f t="shared" si="192"/>
        <v>-486.82555370853333</v>
      </c>
      <c r="L576" s="6" t="str">
        <f t="shared" si="200"/>
        <v/>
      </c>
      <c r="M576" s="6" t="str">
        <f t="shared" si="201"/>
        <v/>
      </c>
      <c r="N576" s="71">
        <f t="shared" si="212"/>
        <v>54.600000000002481</v>
      </c>
      <c r="O576" s="25">
        <f t="shared" si="202"/>
        <v>204729.99999997945</v>
      </c>
      <c r="P576" s="25">
        <f t="shared" si="203"/>
        <v>-24399.999999997519</v>
      </c>
      <c r="Q576" s="25">
        <f t="shared" si="204"/>
        <v>-2988999.9999994398</v>
      </c>
      <c r="R576" s="25"/>
      <c r="S576" s="25">
        <f t="shared" si="195"/>
        <v>204729.99999997945</v>
      </c>
      <c r="T576" s="25">
        <f t="shared" si="196"/>
        <v>244999.99999997517</v>
      </c>
      <c r="U576" s="25">
        <f t="shared" si="205"/>
        <v>654639.99999994575</v>
      </c>
      <c r="V576" s="25">
        <f t="shared" si="206"/>
        <v>1157.9471356263753</v>
      </c>
      <c r="W576" s="6">
        <f t="shared" si="207"/>
        <v>54.600000000002481</v>
      </c>
      <c r="X576" s="6">
        <f t="shared" si="208"/>
        <v>54.600000000002481</v>
      </c>
      <c r="Y576" s="4">
        <f t="shared" si="209"/>
        <v>-68649.999999992433</v>
      </c>
      <c r="Z576" s="4">
        <f t="shared" si="210"/>
        <v>88.026191652835834</v>
      </c>
      <c r="AA576" s="6" t="str">
        <f t="shared" si="211"/>
        <v/>
      </c>
      <c r="AB576" s="6" t="str">
        <f t="shared" si="215"/>
        <v/>
      </c>
    </row>
    <row r="577" spans="2:28">
      <c r="B577" s="15">
        <v>556</v>
      </c>
      <c r="C577" s="71">
        <f t="shared" si="213"/>
        <v>54.50000000000248</v>
      </c>
      <c r="D577" s="25">
        <f t="shared" si="193"/>
        <v>-274509.99999997194</v>
      </c>
      <c r="E577" s="25">
        <f t="shared" si="197"/>
        <v>0</v>
      </c>
      <c r="F577" s="25"/>
      <c r="G577" s="25">
        <f t="shared" si="198"/>
        <v>0</v>
      </c>
      <c r="H577" s="25">
        <f t="shared" si="199"/>
        <v>-274509.99999997194</v>
      </c>
      <c r="I577" s="25">
        <f t="shared" si="214"/>
        <v>0</v>
      </c>
      <c r="J577" s="25">
        <f t="shared" si="194"/>
        <v>0</v>
      </c>
      <c r="K577" s="25">
        <f t="shared" si="192"/>
        <v>-489.9984276022393</v>
      </c>
      <c r="L577" s="6" t="str">
        <f t="shared" si="200"/>
        <v/>
      </c>
      <c r="M577" s="6" t="str">
        <f t="shared" si="201"/>
        <v/>
      </c>
      <c r="N577" s="71">
        <f t="shared" si="212"/>
        <v>54.50000000000248</v>
      </c>
      <c r="O577" s="25">
        <f t="shared" si="202"/>
        <v>205559.99999997945</v>
      </c>
      <c r="P577" s="25">
        <f t="shared" si="203"/>
        <v>-24499.999999997519</v>
      </c>
      <c r="Q577" s="25">
        <f t="shared" si="204"/>
        <v>-3013499.9999994375</v>
      </c>
      <c r="R577" s="25"/>
      <c r="S577" s="25">
        <f t="shared" si="195"/>
        <v>205559.99999997945</v>
      </c>
      <c r="T577" s="25">
        <f t="shared" si="196"/>
        <v>245999.99999997517</v>
      </c>
      <c r="U577" s="25">
        <f t="shared" si="205"/>
        <v>656819.99999994587</v>
      </c>
      <c r="V577" s="25">
        <f t="shared" si="206"/>
        <v>1161.101062455273</v>
      </c>
      <c r="W577" s="6">
        <f t="shared" si="207"/>
        <v>54.50000000000248</v>
      </c>
      <c r="X577" s="6">
        <f t="shared" si="208"/>
        <v>54.50000000000248</v>
      </c>
      <c r="Y577" s="4">
        <f t="shared" si="209"/>
        <v>-68949.999999992491</v>
      </c>
      <c r="Z577" s="4">
        <f t="shared" si="210"/>
        <v>87.183835751851802</v>
      </c>
      <c r="AA577" s="6" t="str">
        <f t="shared" si="211"/>
        <v/>
      </c>
      <c r="AB577" s="6" t="str">
        <f t="shared" si="215"/>
        <v/>
      </c>
    </row>
    <row r="578" spans="2:28">
      <c r="B578" s="15">
        <v>557</v>
      </c>
      <c r="C578" s="71">
        <f t="shared" si="213"/>
        <v>54.400000000002478</v>
      </c>
      <c r="D578" s="25">
        <f t="shared" si="193"/>
        <v>-275639.99999997194</v>
      </c>
      <c r="E578" s="25">
        <f t="shared" si="197"/>
        <v>0</v>
      </c>
      <c r="F578" s="25"/>
      <c r="G578" s="25">
        <f t="shared" si="198"/>
        <v>0</v>
      </c>
      <c r="H578" s="25">
        <f t="shared" si="199"/>
        <v>-275639.99999997194</v>
      </c>
      <c r="I578" s="25">
        <f t="shared" si="214"/>
        <v>0</v>
      </c>
      <c r="J578" s="25">
        <f t="shared" si="194"/>
        <v>0</v>
      </c>
      <c r="K578" s="25">
        <f t="shared" si="192"/>
        <v>-493.17130149594527</v>
      </c>
      <c r="L578" s="6" t="str">
        <f t="shared" si="200"/>
        <v/>
      </c>
      <c r="M578" s="6" t="str">
        <f t="shared" si="201"/>
        <v/>
      </c>
      <c r="N578" s="71">
        <f t="shared" si="212"/>
        <v>54.400000000002478</v>
      </c>
      <c r="O578" s="25">
        <f t="shared" si="202"/>
        <v>206389.99999997948</v>
      </c>
      <c r="P578" s="25">
        <f t="shared" si="203"/>
        <v>-24599.999999997523</v>
      </c>
      <c r="Q578" s="25">
        <f t="shared" si="204"/>
        <v>-3038099.9999994352</v>
      </c>
      <c r="R578" s="25"/>
      <c r="S578" s="25">
        <f t="shared" si="195"/>
        <v>206389.99999997948</v>
      </c>
      <c r="T578" s="25">
        <f t="shared" si="196"/>
        <v>246999.9999999752</v>
      </c>
      <c r="U578" s="25">
        <f t="shared" si="205"/>
        <v>658995.9999999461</v>
      </c>
      <c r="V578" s="25">
        <f t="shared" si="206"/>
        <v>1164.2549892841707</v>
      </c>
      <c r="W578" s="6">
        <f t="shared" si="207"/>
        <v>54.400000000002478</v>
      </c>
      <c r="X578" s="6">
        <f t="shared" si="208"/>
        <v>54.400000000002478</v>
      </c>
      <c r="Y578" s="4">
        <f t="shared" si="209"/>
        <v>-69249.999999992462</v>
      </c>
      <c r="Z578" s="4">
        <f t="shared" si="210"/>
        <v>86.341479850868012</v>
      </c>
      <c r="AA578" s="6" t="str">
        <f t="shared" si="211"/>
        <v/>
      </c>
      <c r="AB578" s="6" t="str">
        <f t="shared" si="215"/>
        <v/>
      </c>
    </row>
    <row r="579" spans="2:28">
      <c r="B579" s="15">
        <v>558</v>
      </c>
      <c r="C579" s="71">
        <f t="shared" si="213"/>
        <v>54.300000000002477</v>
      </c>
      <c r="D579" s="25">
        <f t="shared" si="193"/>
        <v>-276769.99999997194</v>
      </c>
      <c r="E579" s="25">
        <f t="shared" si="197"/>
        <v>0</v>
      </c>
      <c r="F579" s="25"/>
      <c r="G579" s="25">
        <f t="shared" si="198"/>
        <v>0</v>
      </c>
      <c r="H579" s="25">
        <f t="shared" si="199"/>
        <v>-276769.99999997194</v>
      </c>
      <c r="I579" s="25">
        <f t="shared" si="214"/>
        <v>0</v>
      </c>
      <c r="J579" s="25">
        <f t="shared" si="194"/>
        <v>0</v>
      </c>
      <c r="K579" s="25">
        <f t="shared" si="192"/>
        <v>-496.34417538965118</v>
      </c>
      <c r="L579" s="6" t="str">
        <f t="shared" si="200"/>
        <v/>
      </c>
      <c r="M579" s="6" t="str">
        <f t="shared" si="201"/>
        <v/>
      </c>
      <c r="N579" s="71">
        <f t="shared" si="212"/>
        <v>54.300000000002477</v>
      </c>
      <c r="O579" s="25">
        <f t="shared" si="202"/>
        <v>207219.99999997948</v>
      </c>
      <c r="P579" s="25">
        <f t="shared" si="203"/>
        <v>-24699.999999997523</v>
      </c>
      <c r="Q579" s="25">
        <f t="shared" si="204"/>
        <v>-3062799.9999994328</v>
      </c>
      <c r="R579" s="25"/>
      <c r="S579" s="25">
        <f t="shared" si="195"/>
        <v>207219.99999997948</v>
      </c>
      <c r="T579" s="25">
        <f t="shared" si="196"/>
        <v>247999.9999999752</v>
      </c>
      <c r="U579" s="25">
        <f t="shared" si="205"/>
        <v>661167.99999994622</v>
      </c>
      <c r="V579" s="25">
        <f t="shared" si="206"/>
        <v>1167.4089161130682</v>
      </c>
      <c r="W579" s="6">
        <f t="shared" si="207"/>
        <v>54.300000000002477</v>
      </c>
      <c r="X579" s="6">
        <f t="shared" si="208"/>
        <v>54.300000000002477</v>
      </c>
      <c r="Y579" s="4">
        <f t="shared" si="209"/>
        <v>-69549.999999992462</v>
      </c>
      <c r="Z579" s="4">
        <f t="shared" si="210"/>
        <v>85.499123949884137</v>
      </c>
      <c r="AA579" s="6" t="str">
        <f t="shared" si="211"/>
        <v/>
      </c>
      <c r="AB579" s="6" t="str">
        <f t="shared" si="215"/>
        <v/>
      </c>
    </row>
    <row r="580" spans="2:28">
      <c r="B580" s="15">
        <v>559</v>
      </c>
      <c r="C580" s="71">
        <f t="shared" si="213"/>
        <v>54.200000000002476</v>
      </c>
      <c r="D580" s="25">
        <f t="shared" si="193"/>
        <v>-277899.999999972</v>
      </c>
      <c r="E580" s="25">
        <f t="shared" si="197"/>
        <v>0</v>
      </c>
      <c r="F580" s="25"/>
      <c r="G580" s="25">
        <f t="shared" si="198"/>
        <v>0</v>
      </c>
      <c r="H580" s="25">
        <f t="shared" si="199"/>
        <v>-277899.999999972</v>
      </c>
      <c r="I580" s="25">
        <f t="shared" si="214"/>
        <v>0</v>
      </c>
      <c r="J580" s="25">
        <f t="shared" si="194"/>
        <v>0</v>
      </c>
      <c r="K580" s="25">
        <f t="shared" si="192"/>
        <v>-499.51704928335732</v>
      </c>
      <c r="L580" s="6" t="str">
        <f t="shared" si="200"/>
        <v/>
      </c>
      <c r="M580" s="6" t="str">
        <f t="shared" si="201"/>
        <v/>
      </c>
      <c r="N580" s="71">
        <f t="shared" si="212"/>
        <v>54.200000000002476</v>
      </c>
      <c r="O580" s="25">
        <f t="shared" si="202"/>
        <v>208049.99999997948</v>
      </c>
      <c r="P580" s="25">
        <f t="shared" si="203"/>
        <v>-24799.999999997526</v>
      </c>
      <c r="Q580" s="25">
        <f t="shared" si="204"/>
        <v>-3087599.9999994305</v>
      </c>
      <c r="R580" s="25"/>
      <c r="S580" s="25">
        <f t="shared" si="195"/>
        <v>208049.99999997948</v>
      </c>
      <c r="T580" s="25">
        <f t="shared" si="196"/>
        <v>248999.99999997523</v>
      </c>
      <c r="U580" s="25">
        <f t="shared" si="205"/>
        <v>663335.99999994645</v>
      </c>
      <c r="V580" s="25">
        <f t="shared" si="206"/>
        <v>1170.5628429419658</v>
      </c>
      <c r="W580" s="6">
        <f t="shared" si="207"/>
        <v>54.200000000002476</v>
      </c>
      <c r="X580" s="6">
        <f t="shared" si="208"/>
        <v>54.200000000002476</v>
      </c>
      <c r="Y580" s="4">
        <f t="shared" si="209"/>
        <v>-69849.99999999252</v>
      </c>
      <c r="Z580" s="4">
        <f t="shared" si="210"/>
        <v>84.656768048900105</v>
      </c>
      <c r="AA580" s="6" t="str">
        <f t="shared" si="211"/>
        <v/>
      </c>
      <c r="AB580" s="6" t="str">
        <f t="shared" si="215"/>
        <v/>
      </c>
    </row>
    <row r="581" spans="2:28">
      <c r="B581" s="15">
        <v>560</v>
      </c>
      <c r="C581" s="71">
        <f t="shared" si="213"/>
        <v>54.100000000002474</v>
      </c>
      <c r="D581" s="25">
        <f t="shared" si="193"/>
        <v>-279029.999999972</v>
      </c>
      <c r="E581" s="25">
        <f t="shared" si="197"/>
        <v>0</v>
      </c>
      <c r="F581" s="25"/>
      <c r="G581" s="25">
        <f t="shared" si="198"/>
        <v>0</v>
      </c>
      <c r="H581" s="25">
        <f t="shared" si="199"/>
        <v>-279029.999999972</v>
      </c>
      <c r="I581" s="25">
        <f t="shared" si="214"/>
        <v>0</v>
      </c>
      <c r="J581" s="25">
        <f t="shared" si="194"/>
        <v>0</v>
      </c>
      <c r="K581" s="25">
        <f t="shared" si="192"/>
        <v>-502.68992317706324</v>
      </c>
      <c r="L581" s="6" t="str">
        <f t="shared" si="200"/>
        <v/>
      </c>
      <c r="M581" s="6" t="str">
        <f t="shared" si="201"/>
        <v/>
      </c>
      <c r="N581" s="71">
        <f t="shared" si="212"/>
        <v>54.100000000002474</v>
      </c>
      <c r="O581" s="25">
        <f t="shared" si="202"/>
        <v>208879.99999997951</v>
      </c>
      <c r="P581" s="25">
        <f t="shared" si="203"/>
        <v>-24899.999999997526</v>
      </c>
      <c r="Q581" s="25">
        <f t="shared" si="204"/>
        <v>-3112499.9999994282</v>
      </c>
      <c r="R581" s="25"/>
      <c r="S581" s="25">
        <f t="shared" si="195"/>
        <v>208879.99999997951</v>
      </c>
      <c r="T581" s="25">
        <f t="shared" si="196"/>
        <v>249999.99999997523</v>
      </c>
      <c r="U581" s="25">
        <f t="shared" si="205"/>
        <v>665499.99999994645</v>
      </c>
      <c r="V581" s="25">
        <f t="shared" si="206"/>
        <v>1173.7167697708633</v>
      </c>
      <c r="W581" s="6">
        <f t="shared" si="207"/>
        <v>54.100000000002474</v>
      </c>
      <c r="X581" s="6">
        <f t="shared" si="208"/>
        <v>54.100000000002474</v>
      </c>
      <c r="Y581" s="4">
        <f t="shared" si="209"/>
        <v>-70149.999999992491</v>
      </c>
      <c r="Z581" s="4">
        <f t="shared" si="210"/>
        <v>83.814412147916315</v>
      </c>
      <c r="AA581" s="6" t="str">
        <f t="shared" si="211"/>
        <v/>
      </c>
      <c r="AB581" s="6" t="str">
        <f t="shared" si="215"/>
        <v/>
      </c>
    </row>
    <row r="582" spans="2:28">
      <c r="B582" s="15">
        <v>561</v>
      </c>
      <c r="C582" s="71">
        <f t="shared" si="213"/>
        <v>54.000000000002473</v>
      </c>
      <c r="D582" s="25">
        <f t="shared" si="193"/>
        <v>-280159.999999972</v>
      </c>
      <c r="E582" s="25">
        <f t="shared" si="197"/>
        <v>0</v>
      </c>
      <c r="F582" s="25"/>
      <c r="G582" s="25">
        <f t="shared" si="198"/>
        <v>0</v>
      </c>
      <c r="H582" s="25">
        <f t="shared" si="199"/>
        <v>-280159.999999972</v>
      </c>
      <c r="I582" s="25">
        <f t="shared" si="214"/>
        <v>0</v>
      </c>
      <c r="J582" s="25">
        <f t="shared" si="194"/>
        <v>0</v>
      </c>
      <c r="K582" s="25">
        <f t="shared" si="192"/>
        <v>-505.86279707076915</v>
      </c>
      <c r="L582" s="6" t="str">
        <f t="shared" si="200"/>
        <v/>
      </c>
      <c r="M582" s="6" t="str">
        <f t="shared" si="201"/>
        <v/>
      </c>
      <c r="N582" s="71">
        <f t="shared" si="212"/>
        <v>54.000000000002473</v>
      </c>
      <c r="O582" s="25">
        <f t="shared" si="202"/>
        <v>209709.99999997951</v>
      </c>
      <c r="P582" s="25">
        <f t="shared" si="203"/>
        <v>-24999.999999997526</v>
      </c>
      <c r="Q582" s="25">
        <f t="shared" si="204"/>
        <v>-3137499.9999994258</v>
      </c>
      <c r="R582" s="25"/>
      <c r="S582" s="25">
        <f t="shared" si="195"/>
        <v>209709.99999997951</v>
      </c>
      <c r="T582" s="25">
        <f t="shared" si="196"/>
        <v>250999.99999997526</v>
      </c>
      <c r="U582" s="25">
        <f t="shared" si="205"/>
        <v>667659.99999994657</v>
      </c>
      <c r="V582" s="25">
        <f t="shared" si="206"/>
        <v>1176.8706965997608</v>
      </c>
      <c r="W582" s="6">
        <f t="shared" si="207"/>
        <v>54.000000000002473</v>
      </c>
      <c r="X582" s="6">
        <f t="shared" si="208"/>
        <v>54.000000000002473</v>
      </c>
      <c r="Y582" s="4">
        <f t="shared" si="209"/>
        <v>-70449.999999992491</v>
      </c>
      <c r="Z582" s="4">
        <f t="shared" si="210"/>
        <v>82.972056246932453</v>
      </c>
      <c r="AA582" s="6" t="str">
        <f t="shared" si="211"/>
        <v/>
      </c>
      <c r="AB582" s="6" t="str">
        <f t="shared" si="215"/>
        <v/>
      </c>
    </row>
    <row r="583" spans="2:28">
      <c r="B583" s="15">
        <v>562</v>
      </c>
      <c r="C583" s="71">
        <f t="shared" si="213"/>
        <v>53.900000000002471</v>
      </c>
      <c r="D583" s="25">
        <f t="shared" si="193"/>
        <v>-281289.999999972</v>
      </c>
      <c r="E583" s="25">
        <f t="shared" si="197"/>
        <v>0</v>
      </c>
      <c r="F583" s="25"/>
      <c r="G583" s="25">
        <f t="shared" si="198"/>
        <v>0</v>
      </c>
      <c r="H583" s="25">
        <f t="shared" si="199"/>
        <v>-281289.999999972</v>
      </c>
      <c r="I583" s="25">
        <f t="shared" si="214"/>
        <v>0</v>
      </c>
      <c r="J583" s="25">
        <f t="shared" si="194"/>
        <v>0</v>
      </c>
      <c r="K583" s="25">
        <f t="shared" si="192"/>
        <v>-509.035670964475</v>
      </c>
      <c r="L583" s="6" t="str">
        <f t="shared" si="200"/>
        <v/>
      </c>
      <c r="M583" s="6" t="str">
        <f t="shared" si="201"/>
        <v/>
      </c>
      <c r="N583" s="71">
        <f t="shared" si="212"/>
        <v>53.900000000002471</v>
      </c>
      <c r="O583" s="25">
        <f t="shared" si="202"/>
        <v>210539.99999997954</v>
      </c>
      <c r="P583" s="25">
        <f t="shared" si="203"/>
        <v>-25099.99999999753</v>
      </c>
      <c r="Q583" s="25">
        <f t="shared" si="204"/>
        <v>-3162599.9999994235</v>
      </c>
      <c r="R583" s="25"/>
      <c r="S583" s="25">
        <f t="shared" si="195"/>
        <v>210539.99999997954</v>
      </c>
      <c r="T583" s="25">
        <f t="shared" si="196"/>
        <v>251999.99999997526</v>
      </c>
      <c r="U583" s="25">
        <f t="shared" si="205"/>
        <v>669815.99999994668</v>
      </c>
      <c r="V583" s="25">
        <f t="shared" si="206"/>
        <v>1180.0246234286585</v>
      </c>
      <c r="W583" s="6">
        <f t="shared" si="207"/>
        <v>53.900000000002471</v>
      </c>
      <c r="X583" s="6">
        <f t="shared" si="208"/>
        <v>53.900000000002471</v>
      </c>
      <c r="Y583" s="4">
        <f t="shared" si="209"/>
        <v>-70749.999999992462</v>
      </c>
      <c r="Z583" s="4">
        <f t="shared" si="210"/>
        <v>82.129700345948649</v>
      </c>
      <c r="AA583" s="6" t="str">
        <f t="shared" si="211"/>
        <v/>
      </c>
      <c r="AB583" s="6" t="str">
        <f t="shared" si="215"/>
        <v/>
      </c>
    </row>
    <row r="584" spans="2:28">
      <c r="B584" s="15">
        <v>563</v>
      </c>
      <c r="C584" s="71">
        <f t="shared" si="213"/>
        <v>53.80000000000247</v>
      </c>
      <c r="D584" s="25">
        <f t="shared" si="193"/>
        <v>-282419.99999997206</v>
      </c>
      <c r="E584" s="25">
        <f t="shared" si="197"/>
        <v>0</v>
      </c>
      <c r="F584" s="25"/>
      <c r="G584" s="25">
        <f t="shared" si="198"/>
        <v>0</v>
      </c>
      <c r="H584" s="25">
        <f t="shared" si="199"/>
        <v>-282419.99999997206</v>
      </c>
      <c r="I584" s="25">
        <f t="shared" si="214"/>
        <v>0</v>
      </c>
      <c r="J584" s="25">
        <f t="shared" si="194"/>
        <v>0</v>
      </c>
      <c r="K584" s="25">
        <f t="shared" si="192"/>
        <v>-512.20854485818109</v>
      </c>
      <c r="L584" s="6" t="str">
        <f t="shared" si="200"/>
        <v/>
      </c>
      <c r="M584" s="6" t="str">
        <f t="shared" si="201"/>
        <v/>
      </c>
      <c r="N584" s="71">
        <f t="shared" si="212"/>
        <v>53.80000000000247</v>
      </c>
      <c r="O584" s="25">
        <f t="shared" si="202"/>
        <v>211369.99999997954</v>
      </c>
      <c r="P584" s="25">
        <f t="shared" si="203"/>
        <v>-25199.99999999753</v>
      </c>
      <c r="Q584" s="25">
        <f t="shared" si="204"/>
        <v>-3187799.9999994212</v>
      </c>
      <c r="R584" s="25"/>
      <c r="S584" s="25">
        <f t="shared" si="195"/>
        <v>211369.99999997954</v>
      </c>
      <c r="T584" s="25">
        <f t="shared" si="196"/>
        <v>252999.99999997529</v>
      </c>
      <c r="U584" s="25">
        <f t="shared" si="205"/>
        <v>671967.9999999468</v>
      </c>
      <c r="V584" s="25">
        <f t="shared" si="206"/>
        <v>1183.1785502575563</v>
      </c>
      <c r="W584" s="6">
        <f t="shared" si="207"/>
        <v>53.80000000000247</v>
      </c>
      <c r="X584" s="6">
        <f t="shared" si="208"/>
        <v>53.80000000000247</v>
      </c>
      <c r="Y584" s="4">
        <f t="shared" si="209"/>
        <v>-71049.99999999252</v>
      </c>
      <c r="Z584" s="4">
        <f t="shared" si="210"/>
        <v>81.287344444964617</v>
      </c>
      <c r="AA584" s="6" t="str">
        <f t="shared" si="211"/>
        <v/>
      </c>
      <c r="AB584" s="6" t="str">
        <f t="shared" si="215"/>
        <v/>
      </c>
    </row>
    <row r="585" spans="2:28">
      <c r="B585" s="15">
        <v>564</v>
      </c>
      <c r="C585" s="71">
        <f t="shared" si="213"/>
        <v>53.700000000002468</v>
      </c>
      <c r="D585" s="25">
        <f t="shared" si="193"/>
        <v>-283549.99999997206</v>
      </c>
      <c r="E585" s="25">
        <f t="shared" si="197"/>
        <v>0</v>
      </c>
      <c r="F585" s="25"/>
      <c r="G585" s="25">
        <f t="shared" si="198"/>
        <v>0</v>
      </c>
      <c r="H585" s="25">
        <f t="shared" si="199"/>
        <v>-283549.99999997206</v>
      </c>
      <c r="I585" s="25">
        <f t="shared" si="214"/>
        <v>0</v>
      </c>
      <c r="J585" s="25">
        <f t="shared" si="194"/>
        <v>0</v>
      </c>
      <c r="K585" s="25">
        <f t="shared" si="192"/>
        <v>-515.38141875188705</v>
      </c>
      <c r="L585" s="6" t="str">
        <f t="shared" si="200"/>
        <v/>
      </c>
      <c r="M585" s="6" t="str">
        <f t="shared" si="201"/>
        <v/>
      </c>
      <c r="N585" s="71">
        <f t="shared" si="212"/>
        <v>53.700000000002468</v>
      </c>
      <c r="O585" s="25">
        <f t="shared" si="202"/>
        <v>212199.99999997954</v>
      </c>
      <c r="P585" s="25">
        <f t="shared" si="203"/>
        <v>-25299.99999999753</v>
      </c>
      <c r="Q585" s="25">
        <f t="shared" si="204"/>
        <v>-3213099.9999994189</v>
      </c>
      <c r="R585" s="25"/>
      <c r="S585" s="25">
        <f t="shared" si="195"/>
        <v>212199.99999997954</v>
      </c>
      <c r="T585" s="25">
        <f t="shared" si="196"/>
        <v>253999.99999997529</v>
      </c>
      <c r="U585" s="25">
        <f t="shared" si="205"/>
        <v>674115.99999994691</v>
      </c>
      <c r="V585" s="25">
        <f t="shared" si="206"/>
        <v>1186.3324770864538</v>
      </c>
      <c r="W585" s="6">
        <f t="shared" si="207"/>
        <v>53.700000000002468</v>
      </c>
      <c r="X585" s="6">
        <f t="shared" si="208"/>
        <v>53.700000000002468</v>
      </c>
      <c r="Y585" s="4">
        <f t="shared" si="209"/>
        <v>-71349.99999999252</v>
      </c>
      <c r="Z585" s="4">
        <f t="shared" si="210"/>
        <v>80.444988543980742</v>
      </c>
      <c r="AA585" s="6" t="str">
        <f t="shared" si="211"/>
        <v/>
      </c>
      <c r="AB585" s="6" t="str">
        <f t="shared" si="215"/>
        <v/>
      </c>
    </row>
    <row r="586" spans="2:28">
      <c r="B586" s="15">
        <v>565</v>
      </c>
      <c r="C586" s="71">
        <f t="shared" si="213"/>
        <v>53.600000000002467</v>
      </c>
      <c r="D586" s="25">
        <f t="shared" si="193"/>
        <v>-284679.99999997206</v>
      </c>
      <c r="E586" s="25">
        <f t="shared" si="197"/>
        <v>0</v>
      </c>
      <c r="F586" s="25"/>
      <c r="G586" s="25">
        <f t="shared" si="198"/>
        <v>0</v>
      </c>
      <c r="H586" s="25">
        <f t="shared" si="199"/>
        <v>-284679.99999997206</v>
      </c>
      <c r="I586" s="25">
        <f t="shared" si="214"/>
        <v>0</v>
      </c>
      <c r="J586" s="25">
        <f t="shared" si="194"/>
        <v>0</v>
      </c>
      <c r="K586" s="25">
        <f t="shared" si="192"/>
        <v>-518.55429264559291</v>
      </c>
      <c r="L586" s="6" t="str">
        <f t="shared" si="200"/>
        <v/>
      </c>
      <c r="M586" s="6" t="str">
        <f t="shared" si="201"/>
        <v/>
      </c>
      <c r="N586" s="71">
        <f t="shared" si="212"/>
        <v>53.600000000002467</v>
      </c>
      <c r="O586" s="25">
        <f t="shared" si="202"/>
        <v>213029.99999997957</v>
      </c>
      <c r="P586" s="25">
        <f t="shared" si="203"/>
        <v>-25399.999999997533</v>
      </c>
      <c r="Q586" s="25">
        <f t="shared" si="204"/>
        <v>-3238499.9999994165</v>
      </c>
      <c r="R586" s="25"/>
      <c r="S586" s="25">
        <f t="shared" si="195"/>
        <v>213029.99999997957</v>
      </c>
      <c r="T586" s="25">
        <f t="shared" si="196"/>
        <v>254999.99999997532</v>
      </c>
      <c r="U586" s="25">
        <f t="shared" si="205"/>
        <v>676259.99999994715</v>
      </c>
      <c r="V586" s="25">
        <f t="shared" si="206"/>
        <v>1189.4864039153515</v>
      </c>
      <c r="W586" s="6">
        <f t="shared" si="207"/>
        <v>53.600000000002467</v>
      </c>
      <c r="X586" s="6">
        <f t="shared" si="208"/>
        <v>53.600000000002467</v>
      </c>
      <c r="Y586" s="4">
        <f t="shared" si="209"/>
        <v>-71649.999999992491</v>
      </c>
      <c r="Z586" s="4">
        <f t="shared" si="210"/>
        <v>79.602632642996952</v>
      </c>
      <c r="AA586" s="6" t="str">
        <f t="shared" si="211"/>
        <v/>
      </c>
      <c r="AB586" s="6" t="str">
        <f t="shared" si="215"/>
        <v/>
      </c>
    </row>
    <row r="587" spans="2:28">
      <c r="B587" s="15">
        <v>566</v>
      </c>
      <c r="C587" s="71">
        <f t="shared" si="213"/>
        <v>53.500000000002466</v>
      </c>
      <c r="D587" s="25">
        <f t="shared" si="193"/>
        <v>-285809.99999997206</v>
      </c>
      <c r="E587" s="25">
        <f t="shared" si="197"/>
        <v>0</v>
      </c>
      <c r="F587" s="25"/>
      <c r="G587" s="25">
        <f t="shared" si="198"/>
        <v>0</v>
      </c>
      <c r="H587" s="25">
        <f t="shared" si="199"/>
        <v>-285809.99999997206</v>
      </c>
      <c r="I587" s="25">
        <f t="shared" si="214"/>
        <v>0</v>
      </c>
      <c r="J587" s="25">
        <f t="shared" si="194"/>
        <v>0</v>
      </c>
      <c r="K587" s="25">
        <f t="shared" si="192"/>
        <v>-521.72716653929888</v>
      </c>
      <c r="L587" s="6" t="str">
        <f t="shared" si="200"/>
        <v/>
      </c>
      <c r="M587" s="6" t="str">
        <f t="shared" si="201"/>
        <v/>
      </c>
      <c r="N587" s="71">
        <f t="shared" si="212"/>
        <v>53.500000000002466</v>
      </c>
      <c r="O587" s="25">
        <f t="shared" si="202"/>
        <v>213859.99999997957</v>
      </c>
      <c r="P587" s="25">
        <f t="shared" si="203"/>
        <v>-25499.999999997533</v>
      </c>
      <c r="Q587" s="25">
        <f t="shared" si="204"/>
        <v>-3263999.9999994142</v>
      </c>
      <c r="R587" s="25"/>
      <c r="S587" s="25">
        <f t="shared" si="195"/>
        <v>213859.99999997957</v>
      </c>
      <c r="T587" s="25">
        <f t="shared" si="196"/>
        <v>255999.99999997532</v>
      </c>
      <c r="U587" s="25">
        <f t="shared" si="205"/>
        <v>678399.99999994726</v>
      </c>
      <c r="V587" s="25">
        <f t="shared" si="206"/>
        <v>1192.640330744249</v>
      </c>
      <c r="W587" s="6">
        <f t="shared" si="207"/>
        <v>53.500000000002466</v>
      </c>
      <c r="X587" s="6">
        <f t="shared" si="208"/>
        <v>53.500000000002466</v>
      </c>
      <c r="Y587" s="4">
        <f t="shared" si="209"/>
        <v>-71949.999999992491</v>
      </c>
      <c r="Z587" s="4">
        <f t="shared" si="210"/>
        <v>78.760276742013076</v>
      </c>
      <c r="AA587" s="6" t="str">
        <f t="shared" si="211"/>
        <v/>
      </c>
      <c r="AB587" s="6" t="str">
        <f t="shared" si="215"/>
        <v/>
      </c>
    </row>
    <row r="588" spans="2:28">
      <c r="B588" s="15">
        <v>567</v>
      </c>
      <c r="C588" s="71">
        <f t="shared" si="213"/>
        <v>53.400000000002464</v>
      </c>
      <c r="D588" s="25">
        <f t="shared" si="193"/>
        <v>-286939.99999997212</v>
      </c>
      <c r="E588" s="25">
        <f t="shared" si="197"/>
        <v>0</v>
      </c>
      <c r="F588" s="25"/>
      <c r="G588" s="25">
        <f t="shared" si="198"/>
        <v>0</v>
      </c>
      <c r="H588" s="25">
        <f t="shared" si="199"/>
        <v>-286939.99999997212</v>
      </c>
      <c r="I588" s="25">
        <f t="shared" si="214"/>
        <v>0</v>
      </c>
      <c r="J588" s="25">
        <f t="shared" si="194"/>
        <v>0</v>
      </c>
      <c r="K588" s="25">
        <f t="shared" si="192"/>
        <v>-524.90004043300496</v>
      </c>
      <c r="L588" s="6" t="str">
        <f t="shared" si="200"/>
        <v/>
      </c>
      <c r="M588" s="6" t="str">
        <f t="shared" si="201"/>
        <v/>
      </c>
      <c r="N588" s="71">
        <f t="shared" si="212"/>
        <v>53.400000000002464</v>
      </c>
      <c r="O588" s="25">
        <f t="shared" si="202"/>
        <v>214689.9999999796</v>
      </c>
      <c r="P588" s="25">
        <f t="shared" si="203"/>
        <v>-25599.999999997537</v>
      </c>
      <c r="Q588" s="25">
        <f t="shared" si="204"/>
        <v>-3289599.9999994119</v>
      </c>
      <c r="R588" s="25"/>
      <c r="S588" s="25">
        <f t="shared" si="195"/>
        <v>214689.9999999796</v>
      </c>
      <c r="T588" s="25">
        <f t="shared" si="196"/>
        <v>256999.99999997532</v>
      </c>
      <c r="U588" s="25">
        <f t="shared" si="205"/>
        <v>680535.99999994738</v>
      </c>
      <c r="V588" s="25">
        <f t="shared" si="206"/>
        <v>1195.794257573147</v>
      </c>
      <c r="W588" s="6">
        <f t="shared" si="207"/>
        <v>53.400000000002464</v>
      </c>
      <c r="X588" s="6">
        <f t="shared" si="208"/>
        <v>53.400000000002464</v>
      </c>
      <c r="Y588" s="4">
        <f t="shared" si="209"/>
        <v>-72249.99999999252</v>
      </c>
      <c r="Z588" s="4">
        <f t="shared" si="210"/>
        <v>77.91792084102913</v>
      </c>
      <c r="AA588" s="6" t="str">
        <f t="shared" si="211"/>
        <v/>
      </c>
      <c r="AB588" s="6" t="str">
        <f t="shared" si="215"/>
        <v/>
      </c>
    </row>
    <row r="589" spans="2:28">
      <c r="B589" s="15">
        <v>568</v>
      </c>
      <c r="C589" s="71">
        <f t="shared" si="213"/>
        <v>53.300000000002463</v>
      </c>
      <c r="D589" s="25">
        <f t="shared" si="193"/>
        <v>-288069.99999997212</v>
      </c>
      <c r="E589" s="25">
        <f t="shared" si="197"/>
        <v>0</v>
      </c>
      <c r="F589" s="25"/>
      <c r="G589" s="25">
        <f t="shared" si="198"/>
        <v>0</v>
      </c>
      <c r="H589" s="25">
        <f t="shared" si="199"/>
        <v>-288069.99999997212</v>
      </c>
      <c r="I589" s="25">
        <f t="shared" si="214"/>
        <v>0</v>
      </c>
      <c r="J589" s="25">
        <f t="shared" si="194"/>
        <v>0</v>
      </c>
      <c r="K589" s="25">
        <f t="shared" si="192"/>
        <v>-528.07291432671082</v>
      </c>
      <c r="L589" s="6" t="str">
        <f t="shared" si="200"/>
        <v/>
      </c>
      <c r="M589" s="6" t="str">
        <f t="shared" si="201"/>
        <v/>
      </c>
      <c r="N589" s="71">
        <f t="shared" si="212"/>
        <v>53.300000000002463</v>
      </c>
      <c r="O589" s="25">
        <f t="shared" si="202"/>
        <v>215519.9999999796</v>
      </c>
      <c r="P589" s="25">
        <f t="shared" si="203"/>
        <v>-25699.999999997537</v>
      </c>
      <c r="Q589" s="25">
        <f t="shared" si="204"/>
        <v>-3315299.9999994095</v>
      </c>
      <c r="R589" s="25"/>
      <c r="S589" s="25">
        <f t="shared" si="195"/>
        <v>215519.9999999796</v>
      </c>
      <c r="T589" s="25">
        <f t="shared" si="196"/>
        <v>257999.99999997532</v>
      </c>
      <c r="U589" s="25">
        <f t="shared" si="205"/>
        <v>682667.99999994738</v>
      </c>
      <c r="V589" s="25">
        <f t="shared" si="206"/>
        <v>1198.9481844020445</v>
      </c>
      <c r="W589" s="6">
        <f t="shared" si="207"/>
        <v>53.300000000002463</v>
      </c>
      <c r="X589" s="6">
        <f t="shared" si="208"/>
        <v>53.300000000002463</v>
      </c>
      <c r="Y589" s="4">
        <f t="shared" si="209"/>
        <v>-72549.99999999252</v>
      </c>
      <c r="Z589" s="4">
        <f t="shared" si="210"/>
        <v>77.075564940045254</v>
      </c>
      <c r="AA589" s="6" t="str">
        <f t="shared" si="211"/>
        <v/>
      </c>
      <c r="AB589" s="6" t="str">
        <f t="shared" si="215"/>
        <v/>
      </c>
    </row>
    <row r="590" spans="2:28">
      <c r="B590" s="15">
        <v>569</v>
      </c>
      <c r="C590" s="71">
        <f t="shared" si="213"/>
        <v>53.200000000002461</v>
      </c>
      <c r="D590" s="25">
        <f t="shared" si="193"/>
        <v>-289199.99999997212</v>
      </c>
      <c r="E590" s="25">
        <f t="shared" si="197"/>
        <v>0</v>
      </c>
      <c r="F590" s="25"/>
      <c r="G590" s="25">
        <f t="shared" si="198"/>
        <v>0</v>
      </c>
      <c r="H590" s="25">
        <f t="shared" si="199"/>
        <v>-289199.99999997212</v>
      </c>
      <c r="I590" s="25">
        <f t="shared" si="214"/>
        <v>0</v>
      </c>
      <c r="J590" s="25">
        <f t="shared" si="194"/>
        <v>0</v>
      </c>
      <c r="K590" s="25">
        <f t="shared" si="192"/>
        <v>-531.24578822041678</v>
      </c>
      <c r="L590" s="6" t="str">
        <f t="shared" si="200"/>
        <v/>
      </c>
      <c r="M590" s="6" t="str">
        <f t="shared" si="201"/>
        <v/>
      </c>
      <c r="N590" s="71">
        <f t="shared" si="212"/>
        <v>53.200000000002461</v>
      </c>
      <c r="O590" s="25">
        <f t="shared" si="202"/>
        <v>216349.9999999796</v>
      </c>
      <c r="P590" s="25">
        <f t="shared" si="203"/>
        <v>-25799.999999997537</v>
      </c>
      <c r="Q590" s="25">
        <f t="shared" si="204"/>
        <v>-3341099.9999994072</v>
      </c>
      <c r="R590" s="25"/>
      <c r="S590" s="25">
        <f t="shared" si="195"/>
        <v>216349.9999999796</v>
      </c>
      <c r="T590" s="25">
        <f t="shared" si="196"/>
        <v>258999.99999997538</v>
      </c>
      <c r="U590" s="25">
        <f t="shared" si="205"/>
        <v>684795.99999994773</v>
      </c>
      <c r="V590" s="25">
        <f t="shared" si="206"/>
        <v>1202.102111230942</v>
      </c>
      <c r="W590" s="6">
        <f t="shared" si="207"/>
        <v>53.200000000002461</v>
      </c>
      <c r="X590" s="6">
        <f t="shared" si="208"/>
        <v>53.200000000002461</v>
      </c>
      <c r="Y590" s="4">
        <f t="shared" si="209"/>
        <v>-72849.99999999252</v>
      </c>
      <c r="Z590" s="4">
        <f t="shared" si="210"/>
        <v>76.233209039061393</v>
      </c>
      <c r="AA590" s="6" t="str">
        <f t="shared" si="211"/>
        <v/>
      </c>
      <c r="AB590" s="6" t="str">
        <f t="shared" si="215"/>
        <v/>
      </c>
    </row>
    <row r="591" spans="2:28">
      <c r="B591" s="15">
        <v>570</v>
      </c>
      <c r="C591" s="71">
        <f t="shared" si="213"/>
        <v>53.10000000000246</v>
      </c>
      <c r="D591" s="25">
        <f t="shared" si="193"/>
        <v>-290329.99999997218</v>
      </c>
      <c r="E591" s="25">
        <f t="shared" si="197"/>
        <v>0</v>
      </c>
      <c r="F591" s="25"/>
      <c r="G591" s="25">
        <f t="shared" si="198"/>
        <v>0</v>
      </c>
      <c r="H591" s="25">
        <f t="shared" si="199"/>
        <v>-290329.99999997218</v>
      </c>
      <c r="I591" s="25">
        <f t="shared" si="214"/>
        <v>0</v>
      </c>
      <c r="J591" s="25">
        <f t="shared" si="194"/>
        <v>0</v>
      </c>
      <c r="K591" s="25">
        <f t="shared" si="192"/>
        <v>-534.41866211412287</v>
      </c>
      <c r="L591" s="6" t="str">
        <f t="shared" si="200"/>
        <v/>
      </c>
      <c r="M591" s="6" t="str">
        <f t="shared" si="201"/>
        <v/>
      </c>
      <c r="N591" s="71">
        <f t="shared" si="212"/>
        <v>53.10000000000246</v>
      </c>
      <c r="O591" s="25">
        <f t="shared" si="202"/>
        <v>217179.99999997963</v>
      </c>
      <c r="P591" s="25">
        <f t="shared" si="203"/>
        <v>-25899.999999997541</v>
      </c>
      <c r="Q591" s="25">
        <f t="shared" si="204"/>
        <v>-3366999.9999994049</v>
      </c>
      <c r="R591" s="25"/>
      <c r="S591" s="25">
        <f t="shared" si="195"/>
        <v>217179.99999997963</v>
      </c>
      <c r="T591" s="25">
        <f t="shared" si="196"/>
        <v>259999.99999997538</v>
      </c>
      <c r="U591" s="25">
        <f t="shared" si="205"/>
        <v>686919.99999994785</v>
      </c>
      <c r="V591" s="25">
        <f t="shared" si="206"/>
        <v>1205.2560380598395</v>
      </c>
      <c r="W591" s="6">
        <f t="shared" si="207"/>
        <v>53.10000000000246</v>
      </c>
      <c r="X591" s="6">
        <f t="shared" si="208"/>
        <v>53.10000000000246</v>
      </c>
      <c r="Y591" s="4">
        <f t="shared" si="209"/>
        <v>-73149.999999992549</v>
      </c>
      <c r="Z591" s="4">
        <f t="shared" si="210"/>
        <v>75.390853138077432</v>
      </c>
      <c r="AA591" s="6" t="str">
        <f t="shared" si="211"/>
        <v/>
      </c>
      <c r="AB591" s="6" t="str">
        <f t="shared" si="215"/>
        <v/>
      </c>
    </row>
    <row r="592" spans="2:28">
      <c r="B592" s="15">
        <v>571</v>
      </c>
      <c r="C592" s="71">
        <f t="shared" si="213"/>
        <v>53.000000000002458</v>
      </c>
      <c r="D592" s="25">
        <f t="shared" si="193"/>
        <v>-291459.99999997218</v>
      </c>
      <c r="E592" s="25">
        <f t="shared" si="197"/>
        <v>0</v>
      </c>
      <c r="F592" s="25"/>
      <c r="G592" s="25">
        <f t="shared" si="198"/>
        <v>0</v>
      </c>
      <c r="H592" s="25">
        <f t="shared" si="199"/>
        <v>-291459.99999997218</v>
      </c>
      <c r="I592" s="25">
        <f t="shared" si="214"/>
        <v>0</v>
      </c>
      <c r="J592" s="25">
        <f t="shared" si="194"/>
        <v>0</v>
      </c>
      <c r="K592" s="25">
        <f t="shared" si="192"/>
        <v>-537.59153600782884</v>
      </c>
      <c r="L592" s="6" t="str">
        <f t="shared" si="200"/>
        <v/>
      </c>
      <c r="M592" s="6" t="str">
        <f t="shared" si="201"/>
        <v/>
      </c>
      <c r="N592" s="71">
        <f t="shared" si="212"/>
        <v>53.000000000002458</v>
      </c>
      <c r="O592" s="25">
        <f t="shared" si="202"/>
        <v>218009.99999997963</v>
      </c>
      <c r="P592" s="25">
        <f t="shared" si="203"/>
        <v>-25999.999999997541</v>
      </c>
      <c r="Q592" s="25">
        <f t="shared" si="204"/>
        <v>-3392999.9999994026</v>
      </c>
      <c r="R592" s="25"/>
      <c r="S592" s="25">
        <f t="shared" si="195"/>
        <v>218009.99999997963</v>
      </c>
      <c r="T592" s="25">
        <f t="shared" si="196"/>
        <v>260999.99999997538</v>
      </c>
      <c r="U592" s="25">
        <f t="shared" si="205"/>
        <v>689039.99999994773</v>
      </c>
      <c r="V592" s="25">
        <f t="shared" si="206"/>
        <v>1208.409964888737</v>
      </c>
      <c r="W592" s="6">
        <f t="shared" si="207"/>
        <v>53.000000000002458</v>
      </c>
      <c r="X592" s="6">
        <f t="shared" si="208"/>
        <v>53.000000000002458</v>
      </c>
      <c r="Y592" s="4">
        <f t="shared" si="209"/>
        <v>-73449.999999992549</v>
      </c>
      <c r="Z592" s="4">
        <f t="shared" si="210"/>
        <v>74.548497237093557</v>
      </c>
      <c r="AA592" s="6" t="str">
        <f t="shared" si="211"/>
        <v/>
      </c>
      <c r="AB592" s="6" t="str">
        <f t="shared" si="215"/>
        <v/>
      </c>
    </row>
    <row r="593" spans="2:28">
      <c r="B593" s="15">
        <v>572</v>
      </c>
      <c r="C593" s="71">
        <f t="shared" si="213"/>
        <v>52.900000000002457</v>
      </c>
      <c r="D593" s="25">
        <f t="shared" si="193"/>
        <v>-292589.99999997218</v>
      </c>
      <c r="E593" s="25">
        <f t="shared" si="197"/>
        <v>0</v>
      </c>
      <c r="F593" s="25"/>
      <c r="G593" s="25">
        <f t="shared" si="198"/>
        <v>0</v>
      </c>
      <c r="H593" s="25">
        <f t="shared" si="199"/>
        <v>-292589.99999997218</v>
      </c>
      <c r="I593" s="25">
        <f t="shared" si="214"/>
        <v>0</v>
      </c>
      <c r="J593" s="25">
        <f t="shared" si="194"/>
        <v>0</v>
      </c>
      <c r="K593" s="25">
        <f t="shared" si="192"/>
        <v>-540.76440990153469</v>
      </c>
      <c r="L593" s="6" t="str">
        <f t="shared" si="200"/>
        <v/>
      </c>
      <c r="M593" s="6" t="str">
        <f t="shared" si="201"/>
        <v/>
      </c>
      <c r="N593" s="71">
        <f t="shared" si="212"/>
        <v>52.900000000002457</v>
      </c>
      <c r="O593" s="25">
        <f t="shared" si="202"/>
        <v>218839.99999997966</v>
      </c>
      <c r="P593" s="25">
        <f t="shared" si="203"/>
        <v>-26099.999999997544</v>
      </c>
      <c r="Q593" s="25">
        <f t="shared" si="204"/>
        <v>-3419099.9999994002</v>
      </c>
      <c r="R593" s="25"/>
      <c r="S593" s="25">
        <f t="shared" si="195"/>
        <v>218839.99999997966</v>
      </c>
      <c r="T593" s="25">
        <f t="shared" si="196"/>
        <v>261999.99999997538</v>
      </c>
      <c r="U593" s="25">
        <f t="shared" si="205"/>
        <v>691155.99999994785</v>
      </c>
      <c r="V593" s="25">
        <f t="shared" si="206"/>
        <v>1211.5638917176345</v>
      </c>
      <c r="W593" s="6">
        <f t="shared" si="207"/>
        <v>52.900000000002457</v>
      </c>
      <c r="X593" s="6">
        <f t="shared" si="208"/>
        <v>52.900000000002457</v>
      </c>
      <c r="Y593" s="4">
        <f t="shared" si="209"/>
        <v>-73749.99999999252</v>
      </c>
      <c r="Z593" s="4">
        <f t="shared" si="210"/>
        <v>73.706141336109781</v>
      </c>
      <c r="AA593" s="6" t="str">
        <f t="shared" si="211"/>
        <v/>
      </c>
      <c r="AB593" s="6" t="str">
        <f t="shared" si="215"/>
        <v/>
      </c>
    </row>
    <row r="594" spans="2:28">
      <c r="B594" s="15">
        <v>573</v>
      </c>
      <c r="C594" s="71">
        <f t="shared" si="213"/>
        <v>52.800000000002456</v>
      </c>
      <c r="D594" s="25">
        <f t="shared" si="193"/>
        <v>-293719.99999997218</v>
      </c>
      <c r="E594" s="25">
        <f t="shared" si="197"/>
        <v>0</v>
      </c>
      <c r="F594" s="25"/>
      <c r="G594" s="25">
        <f t="shared" si="198"/>
        <v>0</v>
      </c>
      <c r="H594" s="25">
        <f t="shared" si="199"/>
        <v>-293719.99999997218</v>
      </c>
      <c r="I594" s="25">
        <f t="shared" si="214"/>
        <v>0</v>
      </c>
      <c r="J594" s="25">
        <f t="shared" si="194"/>
        <v>0</v>
      </c>
      <c r="K594" s="25">
        <f t="shared" si="192"/>
        <v>-543.93728379524055</v>
      </c>
      <c r="L594" s="6" t="str">
        <f t="shared" si="200"/>
        <v/>
      </c>
      <c r="M594" s="6" t="str">
        <f t="shared" si="201"/>
        <v/>
      </c>
      <c r="N594" s="71">
        <f t="shared" si="212"/>
        <v>52.800000000002456</v>
      </c>
      <c r="O594" s="25">
        <f t="shared" si="202"/>
        <v>219669.99999997966</v>
      </c>
      <c r="P594" s="25">
        <f t="shared" si="203"/>
        <v>-26199.999999997544</v>
      </c>
      <c r="Q594" s="25">
        <f t="shared" si="204"/>
        <v>-3445299.9999993979</v>
      </c>
      <c r="R594" s="25"/>
      <c r="S594" s="25">
        <f t="shared" si="195"/>
        <v>219669.99999997966</v>
      </c>
      <c r="T594" s="25">
        <f t="shared" si="196"/>
        <v>262999.99999997544</v>
      </c>
      <c r="U594" s="25">
        <f t="shared" si="205"/>
        <v>693267.9999999482</v>
      </c>
      <c r="V594" s="25">
        <f t="shared" si="206"/>
        <v>1214.7178185465323</v>
      </c>
      <c r="W594" s="6">
        <f t="shared" si="207"/>
        <v>52.800000000002456</v>
      </c>
      <c r="X594" s="6">
        <f t="shared" si="208"/>
        <v>52.800000000002456</v>
      </c>
      <c r="Y594" s="4">
        <f t="shared" si="209"/>
        <v>-74049.99999999252</v>
      </c>
      <c r="Z594" s="4">
        <f t="shared" si="210"/>
        <v>72.863785435125905</v>
      </c>
      <c r="AA594" s="6" t="str">
        <f t="shared" si="211"/>
        <v/>
      </c>
      <c r="AB594" s="6" t="str">
        <f t="shared" si="215"/>
        <v/>
      </c>
    </row>
    <row r="595" spans="2:28">
      <c r="B595" s="15">
        <v>574</v>
      </c>
      <c r="C595" s="71">
        <f t="shared" si="213"/>
        <v>52.700000000002454</v>
      </c>
      <c r="D595" s="25">
        <f t="shared" si="193"/>
        <v>-294849.99999997223</v>
      </c>
      <c r="E595" s="25">
        <f t="shared" si="197"/>
        <v>0</v>
      </c>
      <c r="F595" s="25"/>
      <c r="G595" s="25">
        <f t="shared" si="198"/>
        <v>0</v>
      </c>
      <c r="H595" s="25">
        <f t="shared" si="199"/>
        <v>-294849.99999997223</v>
      </c>
      <c r="I595" s="25">
        <f t="shared" si="214"/>
        <v>0</v>
      </c>
      <c r="J595" s="25">
        <f t="shared" si="194"/>
        <v>0</v>
      </c>
      <c r="K595" s="25">
        <f t="shared" ref="K595:K658" si="216">($D$3+H595)/$I$3*100</f>
        <v>-547.11015768894663</v>
      </c>
      <c r="L595" s="6" t="str">
        <f t="shared" si="200"/>
        <v/>
      </c>
      <c r="M595" s="6" t="str">
        <f t="shared" si="201"/>
        <v/>
      </c>
      <c r="N595" s="71">
        <f t="shared" si="212"/>
        <v>52.700000000002454</v>
      </c>
      <c r="O595" s="25">
        <f t="shared" si="202"/>
        <v>220499.99999997966</v>
      </c>
      <c r="P595" s="25">
        <f t="shared" si="203"/>
        <v>-26299.999999997544</v>
      </c>
      <c r="Q595" s="25">
        <f t="shared" si="204"/>
        <v>-3471599.9999993956</v>
      </c>
      <c r="R595" s="25"/>
      <c r="S595" s="25">
        <f t="shared" si="195"/>
        <v>220499.99999997966</v>
      </c>
      <c r="T595" s="25">
        <f t="shared" si="196"/>
        <v>263999.99999997544</v>
      </c>
      <c r="U595" s="25">
        <f t="shared" si="205"/>
        <v>695375.99999994831</v>
      </c>
      <c r="V595" s="25">
        <f t="shared" si="206"/>
        <v>1217.8717453754298</v>
      </c>
      <c r="W595" s="6">
        <f t="shared" si="207"/>
        <v>52.700000000002454</v>
      </c>
      <c r="X595" s="6">
        <f t="shared" si="208"/>
        <v>52.700000000002454</v>
      </c>
      <c r="Y595" s="4">
        <f t="shared" si="209"/>
        <v>-74349.999999992579</v>
      </c>
      <c r="Z595" s="4">
        <f t="shared" si="210"/>
        <v>72.021429534141873</v>
      </c>
      <c r="AA595" s="6" t="str">
        <f t="shared" si="211"/>
        <v/>
      </c>
      <c r="AB595" s="6" t="str">
        <f t="shared" si="215"/>
        <v/>
      </c>
    </row>
    <row r="596" spans="2:28">
      <c r="B596" s="15">
        <v>575</v>
      </c>
      <c r="C596" s="71">
        <f t="shared" si="213"/>
        <v>52.600000000002453</v>
      </c>
      <c r="D596" s="25">
        <f t="shared" ref="D596:D659" si="217">(C596-$D$10)*$D$5</f>
        <v>-295979.99999997223</v>
      </c>
      <c r="E596" s="25">
        <f t="shared" si="197"/>
        <v>0</v>
      </c>
      <c r="F596" s="25"/>
      <c r="G596" s="25">
        <f t="shared" si="198"/>
        <v>0</v>
      </c>
      <c r="H596" s="25">
        <f t="shared" si="199"/>
        <v>-295979.99999997223</v>
      </c>
      <c r="I596" s="25">
        <f t="shared" si="214"/>
        <v>0</v>
      </c>
      <c r="J596" s="25">
        <f t="shared" si="194"/>
        <v>0</v>
      </c>
      <c r="K596" s="25">
        <f t="shared" si="216"/>
        <v>-550.2830315826526</v>
      </c>
      <c r="L596" s="6" t="str">
        <f t="shared" si="200"/>
        <v/>
      </c>
      <c r="M596" s="6" t="str">
        <f t="shared" si="201"/>
        <v/>
      </c>
      <c r="N596" s="71">
        <f t="shared" si="212"/>
        <v>52.600000000002453</v>
      </c>
      <c r="O596" s="25">
        <f t="shared" si="202"/>
        <v>221329.99999997969</v>
      </c>
      <c r="P596" s="25">
        <f t="shared" si="203"/>
        <v>-26399.999999997548</v>
      </c>
      <c r="Q596" s="25">
        <f t="shared" si="204"/>
        <v>-3497999.9999993932</v>
      </c>
      <c r="R596" s="25"/>
      <c r="S596" s="25">
        <f t="shared" si="195"/>
        <v>221329.99999997969</v>
      </c>
      <c r="T596" s="25">
        <f t="shared" si="196"/>
        <v>264999.99999997544</v>
      </c>
      <c r="U596" s="25">
        <f t="shared" si="205"/>
        <v>697479.99999994843</v>
      </c>
      <c r="V596" s="25">
        <f t="shared" si="206"/>
        <v>1221.0256722043275</v>
      </c>
      <c r="W596" s="6">
        <f t="shared" si="207"/>
        <v>52.600000000002453</v>
      </c>
      <c r="X596" s="6">
        <f t="shared" si="208"/>
        <v>52.600000000002453</v>
      </c>
      <c r="Y596" s="4">
        <f t="shared" si="209"/>
        <v>-74649.999999992549</v>
      </c>
      <c r="Z596" s="4">
        <f t="shared" si="210"/>
        <v>71.179073633158069</v>
      </c>
      <c r="AA596" s="6" t="str">
        <f t="shared" si="211"/>
        <v/>
      </c>
      <c r="AB596" s="6" t="str">
        <f t="shared" si="215"/>
        <v/>
      </c>
    </row>
    <row r="597" spans="2:28">
      <c r="B597" s="15">
        <v>576</v>
      </c>
      <c r="C597" s="71">
        <f t="shared" si="213"/>
        <v>52.500000000002451</v>
      </c>
      <c r="D597" s="25">
        <f t="shared" si="217"/>
        <v>-297109.99999997223</v>
      </c>
      <c r="E597" s="25">
        <f t="shared" si="197"/>
        <v>0</v>
      </c>
      <c r="F597" s="25"/>
      <c r="G597" s="25">
        <f t="shared" si="198"/>
        <v>0</v>
      </c>
      <c r="H597" s="25">
        <f t="shared" si="199"/>
        <v>-297109.99999997223</v>
      </c>
      <c r="I597" s="25">
        <f t="shared" si="214"/>
        <v>0</v>
      </c>
      <c r="J597" s="25">
        <f t="shared" si="194"/>
        <v>0</v>
      </c>
      <c r="K597" s="25">
        <f t="shared" si="216"/>
        <v>-553.45590547635857</v>
      </c>
      <c r="L597" s="6" t="str">
        <f t="shared" si="200"/>
        <v/>
      </c>
      <c r="M597" s="6" t="str">
        <f t="shared" si="201"/>
        <v/>
      </c>
      <c r="N597" s="71">
        <f t="shared" si="212"/>
        <v>52.500000000002451</v>
      </c>
      <c r="O597" s="25">
        <f t="shared" si="202"/>
        <v>222159.99999997969</v>
      </c>
      <c r="P597" s="25">
        <f t="shared" si="203"/>
        <v>-26499.999999997548</v>
      </c>
      <c r="Q597" s="25">
        <f t="shared" si="204"/>
        <v>-3524499.9999993909</v>
      </c>
      <c r="R597" s="25"/>
      <c r="S597" s="25">
        <f t="shared" si="195"/>
        <v>222159.99999997969</v>
      </c>
      <c r="T597" s="25">
        <f t="shared" si="196"/>
        <v>265999.99999997544</v>
      </c>
      <c r="U597" s="25">
        <f t="shared" si="205"/>
        <v>699579.99999994843</v>
      </c>
      <c r="V597" s="25">
        <f t="shared" si="206"/>
        <v>1224.1795990332253</v>
      </c>
      <c r="W597" s="6">
        <f t="shared" si="207"/>
        <v>52.500000000002451</v>
      </c>
      <c r="X597" s="6">
        <f t="shared" si="208"/>
        <v>52.500000000002451</v>
      </c>
      <c r="Y597" s="4">
        <f t="shared" si="209"/>
        <v>-74949.999999992549</v>
      </c>
      <c r="Z597" s="4">
        <f t="shared" si="210"/>
        <v>70.336717732174208</v>
      </c>
      <c r="AA597" s="6" t="str">
        <f t="shared" si="211"/>
        <v/>
      </c>
      <c r="AB597" s="6" t="str">
        <f t="shared" si="215"/>
        <v/>
      </c>
    </row>
    <row r="598" spans="2:28">
      <c r="B598" s="15">
        <v>577</v>
      </c>
      <c r="C598" s="71">
        <f t="shared" si="213"/>
        <v>52.40000000000245</v>
      </c>
      <c r="D598" s="25">
        <f t="shared" si="217"/>
        <v>-298239.99999997229</v>
      </c>
      <c r="E598" s="25">
        <f t="shared" si="197"/>
        <v>0</v>
      </c>
      <c r="F598" s="25"/>
      <c r="G598" s="25">
        <f t="shared" si="198"/>
        <v>0</v>
      </c>
      <c r="H598" s="25">
        <f t="shared" si="199"/>
        <v>-298239.99999997229</v>
      </c>
      <c r="I598" s="25">
        <f t="shared" si="214"/>
        <v>0</v>
      </c>
      <c r="J598" s="25">
        <f t="shared" ref="J598:J661" si="218">I598*(C598+$D$11)/2/$D$4</f>
        <v>0</v>
      </c>
      <c r="K598" s="25">
        <f t="shared" si="216"/>
        <v>-556.62877937006454</v>
      </c>
      <c r="L598" s="6" t="str">
        <f t="shared" si="200"/>
        <v/>
      </c>
      <c r="M598" s="6" t="str">
        <f t="shared" si="201"/>
        <v/>
      </c>
      <c r="N598" s="71">
        <f t="shared" si="212"/>
        <v>52.40000000000245</v>
      </c>
      <c r="O598" s="25">
        <f t="shared" si="202"/>
        <v>222989.99999997971</v>
      </c>
      <c r="P598" s="25">
        <f t="shared" si="203"/>
        <v>-26599.999999997552</v>
      </c>
      <c r="Q598" s="25">
        <f t="shared" si="204"/>
        <v>-3551099.9999993886</v>
      </c>
      <c r="R598" s="25"/>
      <c r="S598" s="25">
        <f t="shared" ref="S598:S661" si="219">O598</f>
        <v>222989.99999997971</v>
      </c>
      <c r="T598" s="25">
        <f t="shared" ref="T598:T661" si="220">IF(($P$11-N598)/$P$7*$P$6+$P$6&gt;=0,($P$11-N598)/$P$7*$P$6+$P$6,0)</f>
        <v>266999.99999997549</v>
      </c>
      <c r="U598" s="25">
        <f t="shared" si="205"/>
        <v>701675.99999994878</v>
      </c>
      <c r="V598" s="25">
        <f t="shared" si="206"/>
        <v>1227.3335258621228</v>
      </c>
      <c r="W598" s="6">
        <f t="shared" si="207"/>
        <v>52.40000000000245</v>
      </c>
      <c r="X598" s="6">
        <f t="shared" si="208"/>
        <v>52.40000000000245</v>
      </c>
      <c r="Y598" s="4">
        <f t="shared" si="209"/>
        <v>-75249.999999992579</v>
      </c>
      <c r="Z598" s="4">
        <f t="shared" si="210"/>
        <v>69.494361831190261</v>
      </c>
      <c r="AA598" s="6" t="str">
        <f t="shared" si="211"/>
        <v/>
      </c>
      <c r="AB598" s="6" t="str">
        <f t="shared" si="215"/>
        <v/>
      </c>
    </row>
    <row r="599" spans="2:28">
      <c r="B599" s="15">
        <v>578</v>
      </c>
      <c r="C599" s="71">
        <f t="shared" si="213"/>
        <v>52.300000000002449</v>
      </c>
      <c r="D599" s="25">
        <f t="shared" si="217"/>
        <v>-299369.99999997229</v>
      </c>
      <c r="E599" s="25">
        <f t="shared" ref="E599:E662" si="221">IF(($D$11-C599)*$D$6&lt;=0,($D$11-C599)*$D$6,0)</f>
        <v>0</v>
      </c>
      <c r="F599" s="25"/>
      <c r="G599" s="25">
        <f t="shared" ref="G599:G662" si="222">SUMIF($E$22:$E$1021,"&gt;="&amp;E599)</f>
        <v>0</v>
      </c>
      <c r="H599" s="25">
        <f t="shared" ref="H599:H662" si="223">D599</f>
        <v>-299369.99999997229</v>
      </c>
      <c r="I599" s="25">
        <f t="shared" si="214"/>
        <v>0</v>
      </c>
      <c r="J599" s="25">
        <f t="shared" si="218"/>
        <v>0</v>
      </c>
      <c r="K599" s="25">
        <f t="shared" si="216"/>
        <v>-559.8016532637705</v>
      </c>
      <c r="L599" s="6" t="str">
        <f t="shared" ref="L599:L662" si="224">IF(K599&gt;100,C599,"")</f>
        <v/>
      </c>
      <c r="M599" s="6" t="str">
        <f t="shared" ref="M599:M662" si="225">IF(H599&gt;-1,C599,"")</f>
        <v/>
      </c>
      <c r="N599" s="71">
        <f t="shared" si="212"/>
        <v>52.300000000002449</v>
      </c>
      <c r="O599" s="25">
        <f t="shared" ref="O599:O662" si="226">($P$10-C599)*$P$5</f>
        <v>223819.99999997971</v>
      </c>
      <c r="P599" s="25">
        <f t="shared" ref="P599:P662" si="227">IF((N599-$P$11)*$P$6&lt;=0,(N599-$P$11)*$P$6,0)</f>
        <v>-26699.999999997552</v>
      </c>
      <c r="Q599" s="25">
        <f t="shared" ref="Q599:Q662" si="228">SUMIF($P$22:$P$1021,"&gt;="&amp;P599)</f>
        <v>-3577799.9999993863</v>
      </c>
      <c r="R599" s="25"/>
      <c r="S599" s="25">
        <f t="shared" si="219"/>
        <v>223819.99999997971</v>
      </c>
      <c r="T599" s="25">
        <f t="shared" si="220"/>
        <v>267999.99999997549</v>
      </c>
      <c r="U599" s="25">
        <f t="shared" ref="U599:U662" si="229">T599*(N599+$P$11)/2/$P$4</f>
        <v>703767.99999994878</v>
      </c>
      <c r="V599" s="25">
        <f t="shared" ref="V599:V662" si="230">($P$3+S599)/$U$3*100</f>
        <v>1230.4874526910205</v>
      </c>
      <c r="W599" s="6">
        <f t="shared" ref="W599:W662" si="231">IF(V599&gt;100,N599,"")</f>
        <v>52.300000000002449</v>
      </c>
      <c r="X599" s="6">
        <f t="shared" ref="X599:X662" si="232">IF(S599&gt;-1,N599,"")</f>
        <v>52.300000000002449</v>
      </c>
      <c r="Y599" s="4">
        <f t="shared" ref="Y599:Y662" si="233">H599+S599</f>
        <v>-75549.999999992579</v>
      </c>
      <c r="Z599" s="4">
        <f t="shared" ref="Z599:Z662" si="234">($P$3+Y599)/IF($I$3&gt;=$U$3,$I$3,$U$3)*100</f>
        <v>68.652005930206386</v>
      </c>
      <c r="AA599" s="6" t="str">
        <f t="shared" ref="AA599:AA662" si="235">IF(Z599&gt;100,N599,"")</f>
        <v/>
      </c>
      <c r="AB599" s="6" t="str">
        <f t="shared" si="215"/>
        <v/>
      </c>
    </row>
    <row r="600" spans="2:28">
      <c r="B600" s="15">
        <v>579</v>
      </c>
      <c r="C600" s="71">
        <f t="shared" si="213"/>
        <v>52.200000000002447</v>
      </c>
      <c r="D600" s="25">
        <f t="shared" si="217"/>
        <v>-300499.99999997229</v>
      </c>
      <c r="E600" s="25">
        <f t="shared" si="221"/>
        <v>0</v>
      </c>
      <c r="F600" s="25"/>
      <c r="G600" s="25">
        <f t="shared" si="222"/>
        <v>0</v>
      </c>
      <c r="H600" s="25">
        <f t="shared" si="223"/>
        <v>-300499.99999997229</v>
      </c>
      <c r="I600" s="25">
        <f t="shared" si="214"/>
        <v>0</v>
      </c>
      <c r="J600" s="25">
        <f t="shared" si="218"/>
        <v>0</v>
      </c>
      <c r="K600" s="25">
        <f t="shared" si="216"/>
        <v>-562.97452715747647</v>
      </c>
      <c r="L600" s="6" t="str">
        <f t="shared" si="224"/>
        <v/>
      </c>
      <c r="M600" s="6" t="str">
        <f t="shared" si="225"/>
        <v/>
      </c>
      <c r="N600" s="71">
        <f t="shared" ref="N600:N663" si="236">N599-$P$7</f>
        <v>52.200000000002447</v>
      </c>
      <c r="O600" s="25">
        <f t="shared" si="226"/>
        <v>224649.99999997971</v>
      </c>
      <c r="P600" s="25">
        <f t="shared" si="227"/>
        <v>-26799.999999997552</v>
      </c>
      <c r="Q600" s="25">
        <f t="shared" si="228"/>
        <v>-3604599.9999993839</v>
      </c>
      <c r="R600" s="25"/>
      <c r="S600" s="25">
        <f t="shared" si="219"/>
        <v>224649.99999997971</v>
      </c>
      <c r="T600" s="25">
        <f t="shared" si="220"/>
        <v>268999.99999997549</v>
      </c>
      <c r="U600" s="25">
        <f t="shared" si="229"/>
        <v>705855.99999994878</v>
      </c>
      <c r="V600" s="25">
        <f t="shared" si="230"/>
        <v>1233.6413795199182</v>
      </c>
      <c r="W600" s="6">
        <f t="shared" si="231"/>
        <v>52.200000000002447</v>
      </c>
      <c r="X600" s="6">
        <f t="shared" si="232"/>
        <v>52.200000000002447</v>
      </c>
      <c r="Y600" s="4">
        <f t="shared" si="233"/>
        <v>-75849.999999992579</v>
      </c>
      <c r="Z600" s="4">
        <f t="shared" si="234"/>
        <v>67.80965002922251</v>
      </c>
      <c r="AA600" s="6" t="str">
        <f t="shared" si="235"/>
        <v/>
      </c>
      <c r="AB600" s="6" t="str">
        <f t="shared" si="215"/>
        <v/>
      </c>
    </row>
    <row r="601" spans="2:28">
      <c r="B601" s="15">
        <v>580</v>
      </c>
      <c r="C601" s="71">
        <f t="shared" ref="C601:C664" si="237">C600-$D$7</f>
        <v>52.100000000002446</v>
      </c>
      <c r="D601" s="25">
        <f t="shared" si="217"/>
        <v>-301629.99999997229</v>
      </c>
      <c r="E601" s="25">
        <f t="shared" si="221"/>
        <v>0</v>
      </c>
      <c r="F601" s="25"/>
      <c r="G601" s="25">
        <f t="shared" si="222"/>
        <v>0</v>
      </c>
      <c r="H601" s="25">
        <f t="shared" si="223"/>
        <v>-301629.99999997229</v>
      </c>
      <c r="I601" s="25">
        <f t="shared" si="214"/>
        <v>0</v>
      </c>
      <c r="J601" s="25">
        <f t="shared" si="218"/>
        <v>0</v>
      </c>
      <c r="K601" s="25">
        <f t="shared" si="216"/>
        <v>-566.14740105118233</v>
      </c>
      <c r="L601" s="6" t="str">
        <f t="shared" si="224"/>
        <v/>
      </c>
      <c r="M601" s="6" t="str">
        <f t="shared" si="225"/>
        <v/>
      </c>
      <c r="N601" s="71">
        <f t="shared" si="236"/>
        <v>52.100000000002446</v>
      </c>
      <c r="O601" s="25">
        <f t="shared" si="226"/>
        <v>225479.99999997974</v>
      </c>
      <c r="P601" s="25">
        <f t="shared" si="227"/>
        <v>-26899.999999997555</v>
      </c>
      <c r="Q601" s="25">
        <f t="shared" si="228"/>
        <v>-3631499.9999993816</v>
      </c>
      <c r="R601" s="25"/>
      <c r="S601" s="25">
        <f t="shared" si="219"/>
        <v>225479.99999997974</v>
      </c>
      <c r="T601" s="25">
        <f t="shared" si="220"/>
        <v>269999.99999997549</v>
      </c>
      <c r="U601" s="25">
        <f t="shared" si="229"/>
        <v>707939.99999994889</v>
      </c>
      <c r="V601" s="25">
        <f t="shared" si="230"/>
        <v>1236.7953063488158</v>
      </c>
      <c r="W601" s="6">
        <f t="shared" si="231"/>
        <v>52.100000000002446</v>
      </c>
      <c r="X601" s="6">
        <f t="shared" si="232"/>
        <v>52.100000000002446</v>
      </c>
      <c r="Y601" s="4">
        <f t="shared" si="233"/>
        <v>-76149.999999992549</v>
      </c>
      <c r="Z601" s="4">
        <f t="shared" si="234"/>
        <v>66.96729412823872</v>
      </c>
      <c r="AA601" s="6" t="str">
        <f t="shared" si="235"/>
        <v/>
      </c>
      <c r="AB601" s="6" t="str">
        <f t="shared" si="215"/>
        <v/>
      </c>
    </row>
    <row r="602" spans="2:28">
      <c r="B602" s="15">
        <v>581</v>
      </c>
      <c r="C602" s="71">
        <f t="shared" si="237"/>
        <v>52.000000000002444</v>
      </c>
      <c r="D602" s="25">
        <f t="shared" si="217"/>
        <v>-302759.99999997235</v>
      </c>
      <c r="E602" s="25">
        <f t="shared" si="221"/>
        <v>0</v>
      </c>
      <c r="F602" s="25"/>
      <c r="G602" s="25">
        <f t="shared" si="222"/>
        <v>0</v>
      </c>
      <c r="H602" s="25">
        <f t="shared" si="223"/>
        <v>-302759.99999997235</v>
      </c>
      <c r="I602" s="25">
        <f t="shared" si="214"/>
        <v>0</v>
      </c>
      <c r="J602" s="25">
        <f t="shared" si="218"/>
        <v>0</v>
      </c>
      <c r="K602" s="25">
        <f t="shared" si="216"/>
        <v>-569.32027494488841</v>
      </c>
      <c r="L602" s="6" t="str">
        <f t="shared" si="224"/>
        <v/>
      </c>
      <c r="M602" s="6" t="str">
        <f t="shared" si="225"/>
        <v/>
      </c>
      <c r="N602" s="71">
        <f t="shared" si="236"/>
        <v>52.000000000002444</v>
      </c>
      <c r="O602" s="25">
        <f t="shared" si="226"/>
        <v>226309.99999997974</v>
      </c>
      <c r="P602" s="25">
        <f t="shared" si="227"/>
        <v>-26999.999999997555</v>
      </c>
      <c r="Q602" s="25">
        <f t="shared" si="228"/>
        <v>-3658499.9999993793</v>
      </c>
      <c r="R602" s="25"/>
      <c r="S602" s="25">
        <f t="shared" si="219"/>
        <v>226309.99999997974</v>
      </c>
      <c r="T602" s="25">
        <f t="shared" si="220"/>
        <v>270999.99999997555</v>
      </c>
      <c r="U602" s="25">
        <f t="shared" si="229"/>
        <v>710019.99999994924</v>
      </c>
      <c r="V602" s="25">
        <f t="shared" si="230"/>
        <v>1239.9492331777133</v>
      </c>
      <c r="W602" s="6">
        <f t="shared" si="231"/>
        <v>52.000000000002444</v>
      </c>
      <c r="X602" s="6">
        <f t="shared" si="232"/>
        <v>52.000000000002444</v>
      </c>
      <c r="Y602" s="4">
        <f t="shared" si="233"/>
        <v>-76449.999999992608</v>
      </c>
      <c r="Z602" s="4">
        <f t="shared" si="234"/>
        <v>66.124938227254688</v>
      </c>
      <c r="AA602" s="6" t="str">
        <f t="shared" si="235"/>
        <v/>
      </c>
      <c r="AB602" s="6" t="str">
        <f t="shared" si="215"/>
        <v/>
      </c>
    </row>
    <row r="603" spans="2:28">
      <c r="B603" s="15">
        <v>582</v>
      </c>
      <c r="C603" s="71">
        <f t="shared" si="237"/>
        <v>51.900000000002443</v>
      </c>
      <c r="D603" s="25">
        <f t="shared" si="217"/>
        <v>-303889.99999997235</v>
      </c>
      <c r="E603" s="25">
        <f t="shared" si="221"/>
        <v>0</v>
      </c>
      <c r="F603" s="25"/>
      <c r="G603" s="25">
        <f t="shared" si="222"/>
        <v>0</v>
      </c>
      <c r="H603" s="25">
        <f t="shared" si="223"/>
        <v>-303889.99999997235</v>
      </c>
      <c r="I603" s="25">
        <f t="shared" ref="I603:I666" si="238">IF((C603-$D$11)/$D$7*$D$6+$D$6&gt;=0,(C603-$D$11)/$D$7*$D$6+$D$6,0)</f>
        <v>0</v>
      </c>
      <c r="J603" s="25">
        <f t="shared" si="218"/>
        <v>0</v>
      </c>
      <c r="K603" s="25">
        <f t="shared" si="216"/>
        <v>-572.49314883859427</v>
      </c>
      <c r="L603" s="6" t="str">
        <f t="shared" si="224"/>
        <v/>
      </c>
      <c r="M603" s="6" t="str">
        <f t="shared" si="225"/>
        <v/>
      </c>
      <c r="N603" s="71">
        <f t="shared" si="236"/>
        <v>51.900000000002443</v>
      </c>
      <c r="O603" s="25">
        <f t="shared" si="226"/>
        <v>227139.99999997977</v>
      </c>
      <c r="P603" s="25">
        <f t="shared" si="227"/>
        <v>-27099.999999997559</v>
      </c>
      <c r="Q603" s="25">
        <f t="shared" si="228"/>
        <v>-3685599.9999993769</v>
      </c>
      <c r="R603" s="25"/>
      <c r="S603" s="25">
        <f t="shared" si="219"/>
        <v>227139.99999997977</v>
      </c>
      <c r="T603" s="25">
        <f t="shared" si="220"/>
        <v>271999.99999997555</v>
      </c>
      <c r="U603" s="25">
        <f t="shared" si="229"/>
        <v>712095.99999994936</v>
      </c>
      <c r="V603" s="25">
        <f t="shared" si="230"/>
        <v>1243.1031600066108</v>
      </c>
      <c r="W603" s="6">
        <f t="shared" si="231"/>
        <v>51.900000000002443</v>
      </c>
      <c r="X603" s="6">
        <f t="shared" si="232"/>
        <v>51.900000000002443</v>
      </c>
      <c r="Y603" s="4">
        <f t="shared" si="233"/>
        <v>-76749.999999992579</v>
      </c>
      <c r="Z603" s="4">
        <f t="shared" si="234"/>
        <v>65.282582326270884</v>
      </c>
      <c r="AA603" s="6" t="str">
        <f t="shared" si="235"/>
        <v/>
      </c>
      <c r="AB603" s="6" t="str">
        <f t="shared" ref="AB603:AB666" si="239">IF(Y603&gt;-1,N603,"")</f>
        <v/>
      </c>
    </row>
    <row r="604" spans="2:28">
      <c r="B604" s="15">
        <v>583</v>
      </c>
      <c r="C604" s="71">
        <f t="shared" si="237"/>
        <v>51.800000000002441</v>
      </c>
      <c r="D604" s="25">
        <f t="shared" si="217"/>
        <v>-305019.99999997235</v>
      </c>
      <c r="E604" s="25">
        <f t="shared" si="221"/>
        <v>0</v>
      </c>
      <c r="F604" s="25"/>
      <c r="G604" s="25">
        <f t="shared" si="222"/>
        <v>0</v>
      </c>
      <c r="H604" s="25">
        <f t="shared" si="223"/>
        <v>-305019.99999997235</v>
      </c>
      <c r="I604" s="25">
        <f t="shared" si="238"/>
        <v>0</v>
      </c>
      <c r="J604" s="25">
        <f t="shared" si="218"/>
        <v>0</v>
      </c>
      <c r="K604" s="25">
        <f t="shared" si="216"/>
        <v>-575.66602273230023</v>
      </c>
      <c r="L604" s="6" t="str">
        <f t="shared" si="224"/>
        <v/>
      </c>
      <c r="M604" s="6" t="str">
        <f t="shared" si="225"/>
        <v/>
      </c>
      <c r="N604" s="71">
        <f t="shared" si="236"/>
        <v>51.800000000002441</v>
      </c>
      <c r="O604" s="25">
        <f t="shared" si="226"/>
        <v>227969.99999997977</v>
      </c>
      <c r="P604" s="25">
        <f t="shared" si="227"/>
        <v>-27199.999999997559</v>
      </c>
      <c r="Q604" s="25">
        <f t="shared" si="228"/>
        <v>-3712799.9999993746</v>
      </c>
      <c r="R604" s="25"/>
      <c r="S604" s="25">
        <f t="shared" si="219"/>
        <v>227969.99999997977</v>
      </c>
      <c r="T604" s="25">
        <f t="shared" si="220"/>
        <v>272999.99999997555</v>
      </c>
      <c r="U604" s="25">
        <f t="shared" si="229"/>
        <v>714167.99999994948</v>
      </c>
      <c r="V604" s="25">
        <f t="shared" si="230"/>
        <v>1246.2570868355083</v>
      </c>
      <c r="W604" s="6">
        <f t="shared" si="231"/>
        <v>51.800000000002441</v>
      </c>
      <c r="X604" s="6">
        <f t="shared" si="232"/>
        <v>51.800000000002441</v>
      </c>
      <c r="Y604" s="4">
        <f t="shared" si="233"/>
        <v>-77049.999999992579</v>
      </c>
      <c r="Z604" s="4">
        <f t="shared" si="234"/>
        <v>64.440226425287022</v>
      </c>
      <c r="AA604" s="6" t="str">
        <f t="shared" si="235"/>
        <v/>
      </c>
      <c r="AB604" s="6" t="str">
        <f t="shared" si="239"/>
        <v/>
      </c>
    </row>
    <row r="605" spans="2:28">
      <c r="B605" s="15">
        <v>584</v>
      </c>
      <c r="C605" s="71">
        <f t="shared" si="237"/>
        <v>51.70000000000244</v>
      </c>
      <c r="D605" s="25">
        <f t="shared" si="217"/>
        <v>-306149.99999997235</v>
      </c>
      <c r="E605" s="25">
        <f t="shared" si="221"/>
        <v>0</v>
      </c>
      <c r="F605" s="25"/>
      <c r="G605" s="25">
        <f t="shared" si="222"/>
        <v>0</v>
      </c>
      <c r="H605" s="25">
        <f t="shared" si="223"/>
        <v>-306149.99999997235</v>
      </c>
      <c r="I605" s="25">
        <f t="shared" si="238"/>
        <v>0</v>
      </c>
      <c r="J605" s="25">
        <f t="shared" si="218"/>
        <v>0</v>
      </c>
      <c r="K605" s="25">
        <f t="shared" si="216"/>
        <v>-578.8388966260062</v>
      </c>
      <c r="L605" s="6" t="str">
        <f t="shared" si="224"/>
        <v/>
      </c>
      <c r="M605" s="6" t="str">
        <f t="shared" si="225"/>
        <v/>
      </c>
      <c r="N605" s="71">
        <f t="shared" si="236"/>
        <v>51.70000000000244</v>
      </c>
      <c r="O605" s="25">
        <f t="shared" si="226"/>
        <v>228799.99999997977</v>
      </c>
      <c r="P605" s="25">
        <f t="shared" si="227"/>
        <v>-27299.999999997559</v>
      </c>
      <c r="Q605" s="25">
        <f t="shared" si="228"/>
        <v>-3740099.9999993723</v>
      </c>
      <c r="R605" s="25"/>
      <c r="S605" s="25">
        <f t="shared" si="219"/>
        <v>228799.99999997977</v>
      </c>
      <c r="T605" s="25">
        <f t="shared" si="220"/>
        <v>273999.99999997555</v>
      </c>
      <c r="U605" s="25">
        <f t="shared" si="229"/>
        <v>716235.99999994948</v>
      </c>
      <c r="V605" s="25">
        <f t="shared" si="230"/>
        <v>1249.4110136644058</v>
      </c>
      <c r="W605" s="6">
        <f t="shared" si="231"/>
        <v>51.70000000000244</v>
      </c>
      <c r="X605" s="6">
        <f t="shared" si="232"/>
        <v>51.70000000000244</v>
      </c>
      <c r="Y605" s="4">
        <f t="shared" si="233"/>
        <v>-77349.999999992579</v>
      </c>
      <c r="Z605" s="4">
        <f t="shared" si="234"/>
        <v>63.597870524303147</v>
      </c>
      <c r="AA605" s="6" t="str">
        <f t="shared" si="235"/>
        <v/>
      </c>
      <c r="AB605" s="6" t="str">
        <f t="shared" si="239"/>
        <v/>
      </c>
    </row>
    <row r="606" spans="2:28">
      <c r="B606" s="15">
        <v>585</v>
      </c>
      <c r="C606" s="71">
        <f t="shared" si="237"/>
        <v>51.600000000002439</v>
      </c>
      <c r="D606" s="25">
        <f t="shared" si="217"/>
        <v>-307279.99999997241</v>
      </c>
      <c r="E606" s="25">
        <f t="shared" si="221"/>
        <v>0</v>
      </c>
      <c r="F606" s="25"/>
      <c r="G606" s="25">
        <f t="shared" si="222"/>
        <v>0</v>
      </c>
      <c r="H606" s="25">
        <f t="shared" si="223"/>
        <v>-307279.99999997241</v>
      </c>
      <c r="I606" s="25">
        <f t="shared" si="238"/>
        <v>0</v>
      </c>
      <c r="J606" s="25">
        <f t="shared" si="218"/>
        <v>0</v>
      </c>
      <c r="K606" s="25">
        <f t="shared" si="216"/>
        <v>-582.01177051971229</v>
      </c>
      <c r="L606" s="6" t="str">
        <f t="shared" si="224"/>
        <v/>
      </c>
      <c r="M606" s="6" t="str">
        <f t="shared" si="225"/>
        <v/>
      </c>
      <c r="N606" s="71">
        <f t="shared" si="236"/>
        <v>51.600000000002439</v>
      </c>
      <c r="O606" s="25">
        <f t="shared" si="226"/>
        <v>229629.9999999798</v>
      </c>
      <c r="P606" s="25">
        <f t="shared" si="227"/>
        <v>-27399.999999997563</v>
      </c>
      <c r="Q606" s="25">
        <f t="shared" si="228"/>
        <v>-3767499.99999937</v>
      </c>
      <c r="R606" s="25"/>
      <c r="S606" s="25">
        <f t="shared" si="219"/>
        <v>229629.9999999798</v>
      </c>
      <c r="T606" s="25">
        <f t="shared" si="220"/>
        <v>274999.99999997561</v>
      </c>
      <c r="U606" s="25">
        <f t="shared" si="229"/>
        <v>718299.99999994959</v>
      </c>
      <c r="V606" s="25">
        <f t="shared" si="230"/>
        <v>1252.5649404933038</v>
      </c>
      <c r="W606" s="6">
        <f t="shared" si="231"/>
        <v>51.600000000002439</v>
      </c>
      <c r="X606" s="6">
        <f t="shared" si="232"/>
        <v>51.600000000002439</v>
      </c>
      <c r="Y606" s="4">
        <f t="shared" si="233"/>
        <v>-77649.999999992608</v>
      </c>
      <c r="Z606" s="4">
        <f t="shared" si="234"/>
        <v>62.7555146233192</v>
      </c>
      <c r="AA606" s="6" t="str">
        <f t="shared" si="235"/>
        <v/>
      </c>
      <c r="AB606" s="6" t="str">
        <f t="shared" si="239"/>
        <v/>
      </c>
    </row>
    <row r="607" spans="2:28">
      <c r="B607" s="15">
        <v>586</v>
      </c>
      <c r="C607" s="71">
        <f t="shared" si="237"/>
        <v>51.500000000002437</v>
      </c>
      <c r="D607" s="25">
        <f t="shared" si="217"/>
        <v>-308409.99999997241</v>
      </c>
      <c r="E607" s="25">
        <f t="shared" si="221"/>
        <v>0</v>
      </c>
      <c r="F607" s="25"/>
      <c r="G607" s="25">
        <f t="shared" si="222"/>
        <v>0</v>
      </c>
      <c r="H607" s="25">
        <f t="shared" si="223"/>
        <v>-308409.99999997241</v>
      </c>
      <c r="I607" s="25">
        <f t="shared" si="238"/>
        <v>0</v>
      </c>
      <c r="J607" s="25">
        <f t="shared" si="218"/>
        <v>0</v>
      </c>
      <c r="K607" s="25">
        <f t="shared" si="216"/>
        <v>-585.18464441341825</v>
      </c>
      <c r="L607" s="6" t="str">
        <f t="shared" si="224"/>
        <v/>
      </c>
      <c r="M607" s="6" t="str">
        <f t="shared" si="225"/>
        <v/>
      </c>
      <c r="N607" s="71">
        <f t="shared" si="236"/>
        <v>51.500000000002437</v>
      </c>
      <c r="O607" s="25">
        <f t="shared" si="226"/>
        <v>230459.9999999798</v>
      </c>
      <c r="P607" s="25">
        <f t="shared" si="227"/>
        <v>-27499.999999997563</v>
      </c>
      <c r="Q607" s="25">
        <f t="shared" si="228"/>
        <v>-3794999.9999993676</v>
      </c>
      <c r="R607" s="25"/>
      <c r="S607" s="25">
        <f t="shared" si="219"/>
        <v>230459.9999999798</v>
      </c>
      <c r="T607" s="25">
        <f t="shared" si="220"/>
        <v>275999.99999997561</v>
      </c>
      <c r="U607" s="25">
        <f t="shared" si="229"/>
        <v>720359.99999994982</v>
      </c>
      <c r="V607" s="25">
        <f t="shared" si="230"/>
        <v>1255.7188673222013</v>
      </c>
      <c r="W607" s="6">
        <f t="shared" si="231"/>
        <v>51.500000000002437</v>
      </c>
      <c r="X607" s="6">
        <f t="shared" si="232"/>
        <v>51.500000000002437</v>
      </c>
      <c r="Y607" s="4">
        <f t="shared" si="233"/>
        <v>-77949.999999992608</v>
      </c>
      <c r="Z607" s="4">
        <f t="shared" si="234"/>
        <v>61.913158722335325</v>
      </c>
      <c r="AA607" s="6" t="str">
        <f t="shared" si="235"/>
        <v/>
      </c>
      <c r="AB607" s="6" t="str">
        <f t="shared" si="239"/>
        <v/>
      </c>
    </row>
    <row r="608" spans="2:28">
      <c r="B608" s="15">
        <v>587</v>
      </c>
      <c r="C608" s="71">
        <f t="shared" si="237"/>
        <v>51.400000000002436</v>
      </c>
      <c r="D608" s="25">
        <f t="shared" si="217"/>
        <v>-309539.99999997241</v>
      </c>
      <c r="E608" s="25">
        <f t="shared" si="221"/>
        <v>0</v>
      </c>
      <c r="F608" s="25"/>
      <c r="G608" s="25">
        <f t="shared" si="222"/>
        <v>0</v>
      </c>
      <c r="H608" s="25">
        <f t="shared" si="223"/>
        <v>-309539.99999997241</v>
      </c>
      <c r="I608" s="25">
        <f t="shared" si="238"/>
        <v>0</v>
      </c>
      <c r="J608" s="25">
        <f t="shared" si="218"/>
        <v>0</v>
      </c>
      <c r="K608" s="25">
        <f t="shared" si="216"/>
        <v>-588.35751830712411</v>
      </c>
      <c r="L608" s="6" t="str">
        <f t="shared" si="224"/>
        <v/>
      </c>
      <c r="M608" s="6" t="str">
        <f t="shared" si="225"/>
        <v/>
      </c>
      <c r="N608" s="71">
        <f t="shared" si="236"/>
        <v>51.400000000002436</v>
      </c>
      <c r="O608" s="25">
        <f t="shared" si="226"/>
        <v>231289.99999997983</v>
      </c>
      <c r="P608" s="25">
        <f t="shared" si="227"/>
        <v>-27599.999999997563</v>
      </c>
      <c r="Q608" s="25">
        <f t="shared" si="228"/>
        <v>-3822599.9999993653</v>
      </c>
      <c r="R608" s="25"/>
      <c r="S608" s="25">
        <f t="shared" si="219"/>
        <v>231289.99999997983</v>
      </c>
      <c r="T608" s="25">
        <f t="shared" si="220"/>
        <v>276999.99999997561</v>
      </c>
      <c r="U608" s="25">
        <f t="shared" si="229"/>
        <v>722415.99999994982</v>
      </c>
      <c r="V608" s="25">
        <f t="shared" si="230"/>
        <v>1258.872794151099</v>
      </c>
      <c r="W608" s="6">
        <f t="shared" si="231"/>
        <v>51.400000000002436</v>
      </c>
      <c r="X608" s="6">
        <f t="shared" si="232"/>
        <v>51.400000000002436</v>
      </c>
      <c r="Y608" s="4">
        <f t="shared" si="233"/>
        <v>-78249.999999992579</v>
      </c>
      <c r="Z608" s="4">
        <f t="shared" si="234"/>
        <v>61.070802821351535</v>
      </c>
      <c r="AA608" s="6" t="str">
        <f t="shared" si="235"/>
        <v/>
      </c>
      <c r="AB608" s="6" t="str">
        <f t="shared" si="239"/>
        <v/>
      </c>
    </row>
    <row r="609" spans="2:28">
      <c r="B609" s="15">
        <v>588</v>
      </c>
      <c r="C609" s="71">
        <f t="shared" si="237"/>
        <v>51.300000000002434</v>
      </c>
      <c r="D609" s="25">
        <f t="shared" si="217"/>
        <v>-310669.99999997247</v>
      </c>
      <c r="E609" s="25">
        <f t="shared" si="221"/>
        <v>0</v>
      </c>
      <c r="F609" s="25"/>
      <c r="G609" s="25">
        <f t="shared" si="222"/>
        <v>0</v>
      </c>
      <c r="H609" s="25">
        <f t="shared" si="223"/>
        <v>-310669.99999997247</v>
      </c>
      <c r="I609" s="25">
        <f t="shared" si="238"/>
        <v>0</v>
      </c>
      <c r="J609" s="25">
        <f t="shared" si="218"/>
        <v>0</v>
      </c>
      <c r="K609" s="25">
        <f t="shared" si="216"/>
        <v>-591.53039220083019</v>
      </c>
      <c r="L609" s="6" t="str">
        <f t="shared" si="224"/>
        <v/>
      </c>
      <c r="M609" s="6" t="str">
        <f t="shared" si="225"/>
        <v/>
      </c>
      <c r="N609" s="71">
        <f t="shared" si="236"/>
        <v>51.300000000002434</v>
      </c>
      <c r="O609" s="25">
        <f t="shared" si="226"/>
        <v>232119.99999997983</v>
      </c>
      <c r="P609" s="25">
        <f t="shared" si="227"/>
        <v>-27699.999999997566</v>
      </c>
      <c r="Q609" s="25">
        <f t="shared" si="228"/>
        <v>-3850299.999999363</v>
      </c>
      <c r="R609" s="25"/>
      <c r="S609" s="25">
        <f t="shared" si="219"/>
        <v>232119.99999997983</v>
      </c>
      <c r="T609" s="25">
        <f t="shared" si="220"/>
        <v>277999.99999997561</v>
      </c>
      <c r="U609" s="25">
        <f t="shared" si="229"/>
        <v>724467.99999994994</v>
      </c>
      <c r="V609" s="25">
        <f t="shared" si="230"/>
        <v>1262.0267209799965</v>
      </c>
      <c r="W609" s="6">
        <f t="shared" si="231"/>
        <v>51.300000000002434</v>
      </c>
      <c r="X609" s="6">
        <f t="shared" si="232"/>
        <v>51.300000000002434</v>
      </c>
      <c r="Y609" s="4">
        <f t="shared" si="233"/>
        <v>-78549.999999992637</v>
      </c>
      <c r="Z609" s="4">
        <f t="shared" si="234"/>
        <v>60.228446920367496</v>
      </c>
      <c r="AA609" s="6" t="str">
        <f t="shared" si="235"/>
        <v/>
      </c>
      <c r="AB609" s="6" t="str">
        <f t="shared" si="239"/>
        <v/>
      </c>
    </row>
    <row r="610" spans="2:28">
      <c r="B610" s="15">
        <v>589</v>
      </c>
      <c r="C610" s="71">
        <f t="shared" si="237"/>
        <v>51.200000000002433</v>
      </c>
      <c r="D610" s="25">
        <f t="shared" si="217"/>
        <v>-311799.99999997247</v>
      </c>
      <c r="E610" s="25">
        <f t="shared" si="221"/>
        <v>0</v>
      </c>
      <c r="F610" s="25"/>
      <c r="G610" s="25">
        <f t="shared" si="222"/>
        <v>0</v>
      </c>
      <c r="H610" s="25">
        <f t="shared" si="223"/>
        <v>-311799.99999997247</v>
      </c>
      <c r="I610" s="25">
        <f t="shared" si="238"/>
        <v>0</v>
      </c>
      <c r="J610" s="25">
        <f t="shared" si="218"/>
        <v>0</v>
      </c>
      <c r="K610" s="25">
        <f t="shared" si="216"/>
        <v>-594.70326609453605</v>
      </c>
      <c r="L610" s="6" t="str">
        <f t="shared" si="224"/>
        <v/>
      </c>
      <c r="M610" s="6" t="str">
        <f t="shared" si="225"/>
        <v/>
      </c>
      <c r="N610" s="71">
        <f t="shared" si="236"/>
        <v>51.200000000002433</v>
      </c>
      <c r="O610" s="25">
        <f t="shared" si="226"/>
        <v>232949.99999997983</v>
      </c>
      <c r="P610" s="25">
        <f t="shared" si="227"/>
        <v>-27799.999999997566</v>
      </c>
      <c r="Q610" s="25">
        <f t="shared" si="228"/>
        <v>-3878099.9999993606</v>
      </c>
      <c r="R610" s="25"/>
      <c r="S610" s="25">
        <f t="shared" si="219"/>
        <v>232949.99999997983</v>
      </c>
      <c r="T610" s="25">
        <f t="shared" si="220"/>
        <v>278999.99999997567</v>
      </c>
      <c r="U610" s="25">
        <f t="shared" si="229"/>
        <v>726515.99999995017</v>
      </c>
      <c r="V610" s="25">
        <f t="shared" si="230"/>
        <v>1265.1806478088943</v>
      </c>
      <c r="W610" s="6">
        <f t="shared" si="231"/>
        <v>51.200000000002433</v>
      </c>
      <c r="X610" s="6">
        <f t="shared" si="232"/>
        <v>51.200000000002433</v>
      </c>
      <c r="Y610" s="4">
        <f t="shared" si="233"/>
        <v>-78849.999999992637</v>
      </c>
      <c r="Z610" s="4">
        <f t="shared" si="234"/>
        <v>59.386091019383628</v>
      </c>
      <c r="AA610" s="6" t="str">
        <f t="shared" si="235"/>
        <v/>
      </c>
      <c r="AB610" s="6" t="str">
        <f t="shared" si="239"/>
        <v/>
      </c>
    </row>
    <row r="611" spans="2:28">
      <c r="B611" s="15">
        <v>590</v>
      </c>
      <c r="C611" s="71">
        <f t="shared" si="237"/>
        <v>51.100000000002431</v>
      </c>
      <c r="D611" s="25">
        <f t="shared" si="217"/>
        <v>-312929.99999997247</v>
      </c>
      <c r="E611" s="25">
        <f t="shared" si="221"/>
        <v>0</v>
      </c>
      <c r="F611" s="25"/>
      <c r="G611" s="25">
        <f t="shared" si="222"/>
        <v>0</v>
      </c>
      <c r="H611" s="25">
        <f t="shared" si="223"/>
        <v>-312929.99999997247</v>
      </c>
      <c r="I611" s="25">
        <f t="shared" si="238"/>
        <v>0</v>
      </c>
      <c r="J611" s="25">
        <f t="shared" si="218"/>
        <v>0</v>
      </c>
      <c r="K611" s="25">
        <f t="shared" si="216"/>
        <v>-597.87613998824202</v>
      </c>
      <c r="L611" s="6" t="str">
        <f t="shared" si="224"/>
        <v/>
      </c>
      <c r="M611" s="6" t="str">
        <f t="shared" si="225"/>
        <v/>
      </c>
      <c r="N611" s="71">
        <f t="shared" si="236"/>
        <v>51.100000000002431</v>
      </c>
      <c r="O611" s="25">
        <f t="shared" si="226"/>
        <v>233779.99999997986</v>
      </c>
      <c r="P611" s="25">
        <f t="shared" si="227"/>
        <v>-27899.99999999757</v>
      </c>
      <c r="Q611" s="25">
        <f t="shared" si="228"/>
        <v>-3905999.9999993583</v>
      </c>
      <c r="R611" s="25"/>
      <c r="S611" s="25">
        <f t="shared" si="219"/>
        <v>233779.99999997986</v>
      </c>
      <c r="T611" s="25">
        <f t="shared" si="220"/>
        <v>279999.99999997567</v>
      </c>
      <c r="U611" s="25">
        <f t="shared" si="229"/>
        <v>728559.99999995041</v>
      </c>
      <c r="V611" s="25">
        <f t="shared" si="230"/>
        <v>1268.3345746377918</v>
      </c>
      <c r="W611" s="6">
        <f t="shared" si="231"/>
        <v>51.100000000002431</v>
      </c>
      <c r="X611" s="6">
        <f t="shared" si="232"/>
        <v>51.100000000002431</v>
      </c>
      <c r="Y611" s="4">
        <f t="shared" si="233"/>
        <v>-79149.999999992608</v>
      </c>
      <c r="Z611" s="4">
        <f t="shared" si="234"/>
        <v>58.543735118399844</v>
      </c>
      <c r="AA611" s="6" t="str">
        <f t="shared" si="235"/>
        <v/>
      </c>
      <c r="AB611" s="6" t="str">
        <f t="shared" si="239"/>
        <v/>
      </c>
    </row>
    <row r="612" spans="2:28">
      <c r="B612" s="15">
        <v>591</v>
      </c>
      <c r="C612" s="71">
        <f t="shared" si="237"/>
        <v>51.00000000000243</v>
      </c>
      <c r="D612" s="25">
        <f t="shared" si="217"/>
        <v>-314059.99999997247</v>
      </c>
      <c r="E612" s="25">
        <f t="shared" si="221"/>
        <v>0</v>
      </c>
      <c r="F612" s="25"/>
      <c r="G612" s="25">
        <f t="shared" si="222"/>
        <v>0</v>
      </c>
      <c r="H612" s="25">
        <f t="shared" si="223"/>
        <v>-314059.99999997247</v>
      </c>
      <c r="I612" s="25">
        <f t="shared" si="238"/>
        <v>0</v>
      </c>
      <c r="J612" s="25">
        <f t="shared" si="218"/>
        <v>0</v>
      </c>
      <c r="K612" s="25">
        <f t="shared" si="216"/>
        <v>-601.04901388194799</v>
      </c>
      <c r="L612" s="6" t="str">
        <f t="shared" si="224"/>
        <v/>
      </c>
      <c r="M612" s="6" t="str">
        <f t="shared" si="225"/>
        <v/>
      </c>
      <c r="N612" s="71">
        <f t="shared" si="236"/>
        <v>51.00000000000243</v>
      </c>
      <c r="O612" s="25">
        <f t="shared" si="226"/>
        <v>234609.99999997986</v>
      </c>
      <c r="P612" s="25">
        <f t="shared" si="227"/>
        <v>-27999.99999999757</v>
      </c>
      <c r="Q612" s="25">
        <f t="shared" si="228"/>
        <v>-3933999.999999356</v>
      </c>
      <c r="R612" s="25"/>
      <c r="S612" s="25">
        <f t="shared" si="219"/>
        <v>234609.99999997986</v>
      </c>
      <c r="T612" s="25">
        <f t="shared" si="220"/>
        <v>280999.99999997567</v>
      </c>
      <c r="U612" s="25">
        <f t="shared" si="229"/>
        <v>730599.99999995052</v>
      </c>
      <c r="V612" s="25">
        <f t="shared" si="230"/>
        <v>1271.4885014666895</v>
      </c>
      <c r="W612" s="6">
        <f t="shared" si="231"/>
        <v>51.00000000000243</v>
      </c>
      <c r="X612" s="6">
        <f t="shared" si="232"/>
        <v>51.00000000000243</v>
      </c>
      <c r="Y612" s="4">
        <f t="shared" si="233"/>
        <v>-79449.999999992608</v>
      </c>
      <c r="Z612" s="4">
        <f t="shared" si="234"/>
        <v>57.701379217415962</v>
      </c>
      <c r="AA612" s="6" t="str">
        <f t="shared" si="235"/>
        <v/>
      </c>
      <c r="AB612" s="6" t="str">
        <f t="shared" si="239"/>
        <v/>
      </c>
    </row>
    <row r="613" spans="2:28">
      <c r="B613" s="15">
        <v>592</v>
      </c>
      <c r="C613" s="71">
        <f t="shared" si="237"/>
        <v>50.900000000002429</v>
      </c>
      <c r="D613" s="25">
        <f t="shared" si="217"/>
        <v>-315189.99999997253</v>
      </c>
      <c r="E613" s="25">
        <f t="shared" si="221"/>
        <v>0</v>
      </c>
      <c r="F613" s="25"/>
      <c r="G613" s="25">
        <f t="shared" si="222"/>
        <v>0</v>
      </c>
      <c r="H613" s="25">
        <f t="shared" si="223"/>
        <v>-315189.99999997253</v>
      </c>
      <c r="I613" s="25">
        <f t="shared" si="238"/>
        <v>0</v>
      </c>
      <c r="J613" s="25">
        <f t="shared" si="218"/>
        <v>0</v>
      </c>
      <c r="K613" s="25">
        <f t="shared" si="216"/>
        <v>-604.22188777565395</v>
      </c>
      <c r="L613" s="6" t="str">
        <f t="shared" si="224"/>
        <v/>
      </c>
      <c r="M613" s="6" t="str">
        <f t="shared" si="225"/>
        <v/>
      </c>
      <c r="N613" s="71">
        <f t="shared" si="236"/>
        <v>50.900000000002429</v>
      </c>
      <c r="O613" s="25">
        <f t="shared" si="226"/>
        <v>235439.99999997989</v>
      </c>
      <c r="P613" s="25">
        <f t="shared" si="227"/>
        <v>-28099.99999999757</v>
      </c>
      <c r="Q613" s="25">
        <f t="shared" si="228"/>
        <v>-3962099.9999993537</v>
      </c>
      <c r="R613" s="25"/>
      <c r="S613" s="25">
        <f t="shared" si="219"/>
        <v>235439.99999997989</v>
      </c>
      <c r="T613" s="25">
        <f t="shared" si="220"/>
        <v>281999.99999997567</v>
      </c>
      <c r="U613" s="25">
        <f t="shared" si="229"/>
        <v>732635.99999995041</v>
      </c>
      <c r="V613" s="25">
        <f t="shared" si="230"/>
        <v>1274.642428295587</v>
      </c>
      <c r="W613" s="6">
        <f t="shared" si="231"/>
        <v>50.900000000002429</v>
      </c>
      <c r="X613" s="6">
        <f t="shared" si="232"/>
        <v>50.900000000002429</v>
      </c>
      <c r="Y613" s="4">
        <f t="shared" si="233"/>
        <v>-79749.999999992637</v>
      </c>
      <c r="Z613" s="4">
        <f t="shared" si="234"/>
        <v>56.859023316432008</v>
      </c>
      <c r="AA613" s="6" t="str">
        <f t="shared" si="235"/>
        <v/>
      </c>
      <c r="AB613" s="6" t="str">
        <f t="shared" si="239"/>
        <v/>
      </c>
    </row>
    <row r="614" spans="2:28">
      <c r="B614" s="15">
        <v>593</v>
      </c>
      <c r="C614" s="71">
        <f t="shared" si="237"/>
        <v>50.800000000002427</v>
      </c>
      <c r="D614" s="25">
        <f t="shared" si="217"/>
        <v>-316319.99999997253</v>
      </c>
      <c r="E614" s="25">
        <f t="shared" si="221"/>
        <v>0</v>
      </c>
      <c r="F614" s="25"/>
      <c r="G614" s="25">
        <f t="shared" si="222"/>
        <v>0</v>
      </c>
      <c r="H614" s="25">
        <f t="shared" si="223"/>
        <v>-316319.99999997253</v>
      </c>
      <c r="I614" s="25">
        <f t="shared" si="238"/>
        <v>0</v>
      </c>
      <c r="J614" s="25">
        <f t="shared" si="218"/>
        <v>0</v>
      </c>
      <c r="K614" s="25">
        <f t="shared" si="216"/>
        <v>-607.39476166935992</v>
      </c>
      <c r="L614" s="6" t="str">
        <f t="shared" si="224"/>
        <v/>
      </c>
      <c r="M614" s="6" t="str">
        <f t="shared" si="225"/>
        <v/>
      </c>
      <c r="N614" s="71">
        <f t="shared" si="236"/>
        <v>50.800000000002427</v>
      </c>
      <c r="O614" s="25">
        <f t="shared" si="226"/>
        <v>236269.99999997989</v>
      </c>
      <c r="P614" s="25">
        <f t="shared" si="227"/>
        <v>-28199.999999997573</v>
      </c>
      <c r="Q614" s="25">
        <f t="shared" si="228"/>
        <v>-3990299.9999993513</v>
      </c>
      <c r="R614" s="25"/>
      <c r="S614" s="25">
        <f t="shared" si="219"/>
        <v>236269.99999997989</v>
      </c>
      <c r="T614" s="25">
        <f t="shared" si="220"/>
        <v>282999.99999997573</v>
      </c>
      <c r="U614" s="25">
        <f t="shared" si="229"/>
        <v>734667.99999995064</v>
      </c>
      <c r="V614" s="25">
        <f t="shared" si="230"/>
        <v>1277.7963551244845</v>
      </c>
      <c r="W614" s="6">
        <f t="shared" si="231"/>
        <v>50.800000000002427</v>
      </c>
      <c r="X614" s="6">
        <f t="shared" si="232"/>
        <v>50.800000000002427</v>
      </c>
      <c r="Y614" s="4">
        <f t="shared" si="233"/>
        <v>-80049.999999992637</v>
      </c>
      <c r="Z614" s="4">
        <f t="shared" si="234"/>
        <v>56.01666741544814</v>
      </c>
      <c r="AA614" s="6" t="str">
        <f t="shared" si="235"/>
        <v/>
      </c>
      <c r="AB614" s="6" t="str">
        <f t="shared" si="239"/>
        <v/>
      </c>
    </row>
    <row r="615" spans="2:28">
      <c r="B615" s="15">
        <v>594</v>
      </c>
      <c r="C615" s="71">
        <f t="shared" si="237"/>
        <v>50.700000000002426</v>
      </c>
      <c r="D615" s="25">
        <f t="shared" si="217"/>
        <v>-317449.99999997253</v>
      </c>
      <c r="E615" s="25">
        <f t="shared" si="221"/>
        <v>0</v>
      </c>
      <c r="F615" s="25"/>
      <c r="G615" s="25">
        <f t="shared" si="222"/>
        <v>0</v>
      </c>
      <c r="H615" s="25">
        <f t="shared" si="223"/>
        <v>-317449.99999997253</v>
      </c>
      <c r="I615" s="25">
        <f t="shared" si="238"/>
        <v>0</v>
      </c>
      <c r="J615" s="25">
        <f t="shared" si="218"/>
        <v>0</v>
      </c>
      <c r="K615" s="25">
        <f t="shared" si="216"/>
        <v>-610.56763556306578</v>
      </c>
      <c r="L615" s="6" t="str">
        <f t="shared" si="224"/>
        <v/>
      </c>
      <c r="M615" s="6" t="str">
        <f t="shared" si="225"/>
        <v/>
      </c>
      <c r="N615" s="71">
        <f t="shared" si="236"/>
        <v>50.700000000002426</v>
      </c>
      <c r="O615" s="25">
        <f t="shared" si="226"/>
        <v>237099.99999997989</v>
      </c>
      <c r="P615" s="25">
        <f t="shared" si="227"/>
        <v>-28299.999999997573</v>
      </c>
      <c r="Q615" s="25">
        <f t="shared" si="228"/>
        <v>-4018599.999999349</v>
      </c>
      <c r="R615" s="25"/>
      <c r="S615" s="25">
        <f t="shared" si="219"/>
        <v>237099.99999997989</v>
      </c>
      <c r="T615" s="25">
        <f t="shared" si="220"/>
        <v>283999.99999997573</v>
      </c>
      <c r="U615" s="25">
        <f t="shared" si="229"/>
        <v>736695.99999995087</v>
      </c>
      <c r="V615" s="25">
        <f t="shared" si="230"/>
        <v>1280.950281953382</v>
      </c>
      <c r="W615" s="6">
        <f t="shared" si="231"/>
        <v>50.700000000002426</v>
      </c>
      <c r="X615" s="6">
        <f t="shared" si="232"/>
        <v>50.700000000002426</v>
      </c>
      <c r="Y615" s="4">
        <f t="shared" si="233"/>
        <v>-80349.999999992637</v>
      </c>
      <c r="Z615" s="4">
        <f t="shared" si="234"/>
        <v>55.174311514464272</v>
      </c>
      <c r="AA615" s="6" t="str">
        <f t="shared" si="235"/>
        <v/>
      </c>
      <c r="AB615" s="6" t="str">
        <f t="shared" si="239"/>
        <v/>
      </c>
    </row>
    <row r="616" spans="2:28">
      <c r="B616" s="15">
        <v>595</v>
      </c>
      <c r="C616" s="71">
        <f t="shared" si="237"/>
        <v>50.600000000002424</v>
      </c>
      <c r="D616" s="25">
        <f t="shared" si="217"/>
        <v>-318579.99999997253</v>
      </c>
      <c r="E616" s="25">
        <f t="shared" si="221"/>
        <v>0</v>
      </c>
      <c r="F616" s="25"/>
      <c r="G616" s="25">
        <f t="shared" si="222"/>
        <v>0</v>
      </c>
      <c r="H616" s="25">
        <f t="shared" si="223"/>
        <v>-318579.99999997253</v>
      </c>
      <c r="I616" s="25">
        <f t="shared" si="238"/>
        <v>0</v>
      </c>
      <c r="J616" s="25">
        <f t="shared" si="218"/>
        <v>0</v>
      </c>
      <c r="K616" s="25">
        <f t="shared" si="216"/>
        <v>-613.74050945677175</v>
      </c>
      <c r="L616" s="6" t="str">
        <f t="shared" si="224"/>
        <v/>
      </c>
      <c r="M616" s="6" t="str">
        <f t="shared" si="225"/>
        <v/>
      </c>
      <c r="N616" s="71">
        <f t="shared" si="236"/>
        <v>50.600000000002424</v>
      </c>
      <c r="O616" s="25">
        <f t="shared" si="226"/>
        <v>237929.99999997992</v>
      </c>
      <c r="P616" s="25">
        <f t="shared" si="227"/>
        <v>-28399.999999997577</v>
      </c>
      <c r="Q616" s="25">
        <f t="shared" si="228"/>
        <v>-4046999.9999993467</v>
      </c>
      <c r="R616" s="25"/>
      <c r="S616" s="25">
        <f t="shared" si="219"/>
        <v>237929.99999997992</v>
      </c>
      <c r="T616" s="25">
        <f t="shared" si="220"/>
        <v>284999.99999997573</v>
      </c>
      <c r="U616" s="25">
        <f t="shared" si="229"/>
        <v>738719.99999995087</v>
      </c>
      <c r="V616" s="25">
        <f t="shared" si="230"/>
        <v>1284.10420878228</v>
      </c>
      <c r="W616" s="6">
        <f t="shared" si="231"/>
        <v>50.600000000002424</v>
      </c>
      <c r="X616" s="6">
        <f t="shared" si="232"/>
        <v>50.600000000002424</v>
      </c>
      <c r="Y616" s="4">
        <f t="shared" si="233"/>
        <v>-80649.999999992608</v>
      </c>
      <c r="Z616" s="4">
        <f t="shared" si="234"/>
        <v>54.331955613480474</v>
      </c>
      <c r="AA616" s="6" t="str">
        <f t="shared" si="235"/>
        <v/>
      </c>
      <c r="AB616" s="6" t="str">
        <f t="shared" si="239"/>
        <v/>
      </c>
    </row>
    <row r="617" spans="2:28">
      <c r="B617" s="15">
        <v>596</v>
      </c>
      <c r="C617" s="71">
        <f t="shared" si="237"/>
        <v>50.500000000002423</v>
      </c>
      <c r="D617" s="25">
        <f t="shared" si="217"/>
        <v>-319709.99999997258</v>
      </c>
      <c r="E617" s="25">
        <f t="shared" si="221"/>
        <v>0</v>
      </c>
      <c r="F617" s="25"/>
      <c r="G617" s="25">
        <f t="shared" si="222"/>
        <v>0</v>
      </c>
      <c r="H617" s="25">
        <f t="shared" si="223"/>
        <v>-319709.99999997258</v>
      </c>
      <c r="I617" s="25">
        <f t="shared" si="238"/>
        <v>0</v>
      </c>
      <c r="J617" s="25">
        <f t="shared" si="218"/>
        <v>0</v>
      </c>
      <c r="K617" s="25">
        <f t="shared" si="216"/>
        <v>-616.91338335047783</v>
      </c>
      <c r="L617" s="6" t="str">
        <f t="shared" si="224"/>
        <v/>
      </c>
      <c r="M617" s="6" t="str">
        <f t="shared" si="225"/>
        <v/>
      </c>
      <c r="N617" s="71">
        <f t="shared" si="236"/>
        <v>50.500000000002423</v>
      </c>
      <c r="O617" s="25">
        <f t="shared" si="226"/>
        <v>238759.99999997992</v>
      </c>
      <c r="P617" s="25">
        <f t="shared" si="227"/>
        <v>-28499.999999997577</v>
      </c>
      <c r="Q617" s="25">
        <f t="shared" si="228"/>
        <v>-4075499.9999993443</v>
      </c>
      <c r="R617" s="25"/>
      <c r="S617" s="25">
        <f t="shared" si="219"/>
        <v>238759.99999997992</v>
      </c>
      <c r="T617" s="25">
        <f t="shared" si="220"/>
        <v>285999.99999997573</v>
      </c>
      <c r="U617" s="25">
        <f t="shared" si="229"/>
        <v>740739.99999995099</v>
      </c>
      <c r="V617" s="25">
        <f t="shared" si="230"/>
        <v>1287.2581356111775</v>
      </c>
      <c r="W617" s="6">
        <f t="shared" si="231"/>
        <v>50.500000000002423</v>
      </c>
      <c r="X617" s="6">
        <f t="shared" si="232"/>
        <v>50.500000000002423</v>
      </c>
      <c r="Y617" s="4">
        <f t="shared" si="233"/>
        <v>-80949.999999992666</v>
      </c>
      <c r="Z617" s="4">
        <f t="shared" si="234"/>
        <v>53.489599712496435</v>
      </c>
      <c r="AA617" s="6" t="str">
        <f t="shared" si="235"/>
        <v/>
      </c>
      <c r="AB617" s="6" t="str">
        <f t="shared" si="239"/>
        <v/>
      </c>
    </row>
    <row r="618" spans="2:28">
      <c r="B618" s="15">
        <v>597</v>
      </c>
      <c r="C618" s="71">
        <f t="shared" si="237"/>
        <v>50.400000000002422</v>
      </c>
      <c r="D618" s="25">
        <f t="shared" si="217"/>
        <v>-320839.99999997258</v>
      </c>
      <c r="E618" s="25">
        <f t="shared" si="221"/>
        <v>0</v>
      </c>
      <c r="F618" s="25"/>
      <c r="G618" s="25">
        <f t="shared" si="222"/>
        <v>0</v>
      </c>
      <c r="H618" s="25">
        <f t="shared" si="223"/>
        <v>-320839.99999997258</v>
      </c>
      <c r="I618" s="25">
        <f t="shared" si="238"/>
        <v>0</v>
      </c>
      <c r="J618" s="25">
        <f t="shared" si="218"/>
        <v>0</v>
      </c>
      <c r="K618" s="25">
        <f t="shared" si="216"/>
        <v>-620.0862572441838</v>
      </c>
      <c r="L618" s="6" t="str">
        <f t="shared" si="224"/>
        <v/>
      </c>
      <c r="M618" s="6" t="str">
        <f t="shared" si="225"/>
        <v/>
      </c>
      <c r="N618" s="71">
        <f t="shared" si="236"/>
        <v>50.400000000002422</v>
      </c>
      <c r="O618" s="25">
        <f t="shared" si="226"/>
        <v>239589.99999997995</v>
      </c>
      <c r="P618" s="25">
        <f t="shared" si="227"/>
        <v>-28599.999999997577</v>
      </c>
      <c r="Q618" s="25">
        <f t="shared" si="228"/>
        <v>-4104099.999999342</v>
      </c>
      <c r="R618" s="25"/>
      <c r="S618" s="25">
        <f t="shared" si="219"/>
        <v>239589.99999997995</v>
      </c>
      <c r="T618" s="25">
        <f t="shared" si="220"/>
        <v>286999.99999997579</v>
      </c>
      <c r="U618" s="25">
        <f t="shared" si="229"/>
        <v>742755.99999995122</v>
      </c>
      <c r="V618" s="25">
        <f t="shared" si="230"/>
        <v>1290.4120624400753</v>
      </c>
      <c r="W618" s="6">
        <f t="shared" si="231"/>
        <v>50.400000000002422</v>
      </c>
      <c r="X618" s="6">
        <f t="shared" si="232"/>
        <v>50.400000000002422</v>
      </c>
      <c r="Y618" s="4">
        <f t="shared" si="233"/>
        <v>-81249.999999992637</v>
      </c>
      <c r="Z618" s="4">
        <f t="shared" si="234"/>
        <v>52.647243811512659</v>
      </c>
      <c r="AA618" s="6" t="str">
        <f t="shared" si="235"/>
        <v/>
      </c>
      <c r="AB618" s="6" t="str">
        <f t="shared" si="239"/>
        <v/>
      </c>
    </row>
    <row r="619" spans="2:28">
      <c r="B619" s="15">
        <v>598</v>
      </c>
      <c r="C619" s="71">
        <f t="shared" si="237"/>
        <v>50.30000000000242</v>
      </c>
      <c r="D619" s="25">
        <f t="shared" si="217"/>
        <v>-321969.99999997258</v>
      </c>
      <c r="E619" s="25">
        <f t="shared" si="221"/>
        <v>0</v>
      </c>
      <c r="F619" s="25"/>
      <c r="G619" s="25">
        <f t="shared" si="222"/>
        <v>0</v>
      </c>
      <c r="H619" s="25">
        <f t="shared" si="223"/>
        <v>-321969.99999997258</v>
      </c>
      <c r="I619" s="25">
        <f t="shared" si="238"/>
        <v>0</v>
      </c>
      <c r="J619" s="25">
        <f t="shared" si="218"/>
        <v>0</v>
      </c>
      <c r="K619" s="25">
        <f t="shared" si="216"/>
        <v>-623.25913113788965</v>
      </c>
      <c r="L619" s="6" t="str">
        <f t="shared" si="224"/>
        <v/>
      </c>
      <c r="M619" s="6" t="str">
        <f t="shared" si="225"/>
        <v/>
      </c>
      <c r="N619" s="71">
        <f t="shared" si="236"/>
        <v>50.30000000000242</v>
      </c>
      <c r="O619" s="25">
        <f t="shared" si="226"/>
        <v>240419.99999997995</v>
      </c>
      <c r="P619" s="25">
        <f t="shared" si="227"/>
        <v>-28699.999999997581</v>
      </c>
      <c r="Q619" s="25">
        <f t="shared" si="228"/>
        <v>-4132799.9999993397</v>
      </c>
      <c r="R619" s="25"/>
      <c r="S619" s="25">
        <f t="shared" si="219"/>
        <v>240419.99999997995</v>
      </c>
      <c r="T619" s="25">
        <f t="shared" si="220"/>
        <v>287999.99999997579</v>
      </c>
      <c r="U619" s="25">
        <f t="shared" si="229"/>
        <v>744767.99999995145</v>
      </c>
      <c r="V619" s="25">
        <f t="shared" si="230"/>
        <v>1293.5659892689728</v>
      </c>
      <c r="W619" s="6">
        <f t="shared" si="231"/>
        <v>50.30000000000242</v>
      </c>
      <c r="X619" s="6">
        <f t="shared" si="232"/>
        <v>50.30000000000242</v>
      </c>
      <c r="Y619" s="4">
        <f t="shared" si="233"/>
        <v>-81549.999999992637</v>
      </c>
      <c r="Z619" s="4">
        <f t="shared" si="234"/>
        <v>51.804887910528784</v>
      </c>
      <c r="AA619" s="6" t="str">
        <f t="shared" si="235"/>
        <v/>
      </c>
      <c r="AB619" s="6" t="str">
        <f t="shared" si="239"/>
        <v/>
      </c>
    </row>
    <row r="620" spans="2:28">
      <c r="B620" s="15">
        <v>599</v>
      </c>
      <c r="C620" s="71">
        <f t="shared" si="237"/>
        <v>50.200000000002419</v>
      </c>
      <c r="D620" s="25">
        <f t="shared" si="217"/>
        <v>-323099.99999997264</v>
      </c>
      <c r="E620" s="25">
        <f t="shared" si="221"/>
        <v>0</v>
      </c>
      <c r="F620" s="25"/>
      <c r="G620" s="25">
        <f t="shared" si="222"/>
        <v>0</v>
      </c>
      <c r="H620" s="25">
        <f t="shared" si="223"/>
        <v>-323099.99999997264</v>
      </c>
      <c r="I620" s="25">
        <f t="shared" si="238"/>
        <v>0</v>
      </c>
      <c r="J620" s="25">
        <f t="shared" si="218"/>
        <v>0</v>
      </c>
      <c r="K620" s="25">
        <f t="shared" si="216"/>
        <v>-626.43200503159574</v>
      </c>
      <c r="L620" s="6" t="str">
        <f t="shared" si="224"/>
        <v/>
      </c>
      <c r="M620" s="6" t="str">
        <f t="shared" si="225"/>
        <v/>
      </c>
      <c r="N620" s="71">
        <f t="shared" si="236"/>
        <v>50.200000000002419</v>
      </c>
      <c r="O620" s="25">
        <f t="shared" si="226"/>
        <v>241249.99999997998</v>
      </c>
      <c r="P620" s="25">
        <f t="shared" si="227"/>
        <v>-28799.999999997581</v>
      </c>
      <c r="Q620" s="25">
        <f t="shared" si="228"/>
        <v>-4161599.9999993374</v>
      </c>
      <c r="R620" s="25"/>
      <c r="S620" s="25">
        <f t="shared" si="219"/>
        <v>241249.99999997998</v>
      </c>
      <c r="T620" s="25">
        <f t="shared" si="220"/>
        <v>288999.99999997579</v>
      </c>
      <c r="U620" s="25">
        <f t="shared" si="229"/>
        <v>746775.99999995145</v>
      </c>
      <c r="V620" s="25">
        <f t="shared" si="230"/>
        <v>1296.7199160978703</v>
      </c>
      <c r="W620" s="6">
        <f t="shared" si="231"/>
        <v>50.200000000002419</v>
      </c>
      <c r="X620" s="6">
        <f t="shared" si="232"/>
        <v>50.200000000002419</v>
      </c>
      <c r="Y620" s="4">
        <f t="shared" si="233"/>
        <v>-81849.999999992666</v>
      </c>
      <c r="Z620" s="4">
        <f t="shared" si="234"/>
        <v>50.962532009544823</v>
      </c>
      <c r="AA620" s="6" t="str">
        <f t="shared" si="235"/>
        <v/>
      </c>
      <c r="AB620" s="6" t="str">
        <f t="shared" si="239"/>
        <v/>
      </c>
    </row>
    <row r="621" spans="2:28">
      <c r="B621" s="15">
        <v>600</v>
      </c>
      <c r="C621" s="71">
        <f t="shared" si="237"/>
        <v>50.100000000002417</v>
      </c>
      <c r="D621" s="25">
        <f t="shared" si="217"/>
        <v>-324229.99999997264</v>
      </c>
      <c r="E621" s="25">
        <f t="shared" si="221"/>
        <v>0</v>
      </c>
      <c r="F621" s="25"/>
      <c r="G621" s="25">
        <f t="shared" si="222"/>
        <v>0</v>
      </c>
      <c r="H621" s="25">
        <f t="shared" si="223"/>
        <v>-324229.99999997264</v>
      </c>
      <c r="I621" s="25">
        <f t="shared" si="238"/>
        <v>0</v>
      </c>
      <c r="J621" s="25">
        <f t="shared" si="218"/>
        <v>0</v>
      </c>
      <c r="K621" s="25">
        <f t="shared" si="216"/>
        <v>-629.6048789253017</v>
      </c>
      <c r="L621" s="6" t="str">
        <f t="shared" si="224"/>
        <v/>
      </c>
      <c r="M621" s="6" t="str">
        <f t="shared" si="225"/>
        <v/>
      </c>
      <c r="N621" s="71">
        <f t="shared" si="236"/>
        <v>50.100000000002417</v>
      </c>
      <c r="O621" s="25">
        <f t="shared" si="226"/>
        <v>242079.99999997998</v>
      </c>
      <c r="P621" s="25">
        <f t="shared" si="227"/>
        <v>-28899.999999997584</v>
      </c>
      <c r="Q621" s="25">
        <f t="shared" si="228"/>
        <v>-4190499.999999335</v>
      </c>
      <c r="R621" s="25"/>
      <c r="S621" s="25">
        <f t="shared" si="219"/>
        <v>242079.99999997998</v>
      </c>
      <c r="T621" s="25">
        <f t="shared" si="220"/>
        <v>289999.99999997579</v>
      </c>
      <c r="U621" s="25">
        <f t="shared" si="229"/>
        <v>748779.99999995145</v>
      </c>
      <c r="V621" s="25">
        <f t="shared" si="230"/>
        <v>1299.8738429267678</v>
      </c>
      <c r="W621" s="6">
        <f t="shared" si="231"/>
        <v>50.100000000002417</v>
      </c>
      <c r="X621" s="6">
        <f t="shared" si="232"/>
        <v>50.100000000002417</v>
      </c>
      <c r="Y621" s="4">
        <f t="shared" si="233"/>
        <v>-82149.999999992666</v>
      </c>
      <c r="Z621" s="4">
        <f t="shared" si="234"/>
        <v>50.120176108560955</v>
      </c>
      <c r="AA621" s="6" t="str">
        <f t="shared" si="235"/>
        <v/>
      </c>
      <c r="AB621" s="6" t="str">
        <f t="shared" si="239"/>
        <v/>
      </c>
    </row>
    <row r="622" spans="2:28">
      <c r="B622" s="15">
        <v>601</v>
      </c>
      <c r="C622" s="71">
        <f t="shared" si="237"/>
        <v>50.000000000002416</v>
      </c>
      <c r="D622" s="25">
        <f t="shared" si="217"/>
        <v>-325359.99999997264</v>
      </c>
      <c r="E622" s="25">
        <f t="shared" si="221"/>
        <v>0</v>
      </c>
      <c r="F622" s="25"/>
      <c r="G622" s="25">
        <f t="shared" si="222"/>
        <v>0</v>
      </c>
      <c r="H622" s="25">
        <f t="shared" si="223"/>
        <v>-325359.99999997264</v>
      </c>
      <c r="I622" s="25">
        <f t="shared" si="238"/>
        <v>0</v>
      </c>
      <c r="J622" s="25">
        <f t="shared" si="218"/>
        <v>0</v>
      </c>
      <c r="K622" s="25">
        <f t="shared" si="216"/>
        <v>-632.77775281900756</v>
      </c>
      <c r="L622" s="6" t="str">
        <f t="shared" si="224"/>
        <v/>
      </c>
      <c r="M622" s="6" t="str">
        <f t="shared" si="225"/>
        <v/>
      </c>
      <c r="N622" s="71">
        <f t="shared" si="236"/>
        <v>50.000000000002416</v>
      </c>
      <c r="O622" s="25">
        <f t="shared" si="226"/>
        <v>242909.99999997998</v>
      </c>
      <c r="P622" s="25">
        <f t="shared" si="227"/>
        <v>-28999.999999997584</v>
      </c>
      <c r="Q622" s="25">
        <f t="shared" si="228"/>
        <v>-4219499.9999993322</v>
      </c>
      <c r="R622" s="25"/>
      <c r="S622" s="25">
        <f t="shared" si="219"/>
        <v>242909.99999997998</v>
      </c>
      <c r="T622" s="25">
        <f t="shared" si="220"/>
        <v>290999.99999997584</v>
      </c>
      <c r="U622" s="25">
        <f t="shared" si="229"/>
        <v>750779.99999995169</v>
      </c>
      <c r="V622" s="25">
        <f t="shared" si="230"/>
        <v>1303.0277697556655</v>
      </c>
      <c r="W622" s="6">
        <f t="shared" si="231"/>
        <v>50.000000000002416</v>
      </c>
      <c r="X622" s="6">
        <f t="shared" si="232"/>
        <v>50.000000000002416</v>
      </c>
      <c r="Y622" s="4">
        <f t="shared" si="233"/>
        <v>-82449.999999992666</v>
      </c>
      <c r="Z622" s="4">
        <f t="shared" si="234"/>
        <v>49.277820207577086</v>
      </c>
      <c r="AA622" s="6" t="str">
        <f t="shared" si="235"/>
        <v/>
      </c>
      <c r="AB622" s="6" t="str">
        <f t="shared" si="239"/>
        <v/>
      </c>
    </row>
    <row r="623" spans="2:28">
      <c r="B623" s="15">
        <v>602</v>
      </c>
      <c r="C623" s="71">
        <f t="shared" si="237"/>
        <v>49.900000000002414</v>
      </c>
      <c r="D623" s="25">
        <f t="shared" si="217"/>
        <v>-326489.99999997264</v>
      </c>
      <c r="E623" s="25">
        <f t="shared" si="221"/>
        <v>0</v>
      </c>
      <c r="F623" s="25"/>
      <c r="G623" s="25">
        <f t="shared" si="222"/>
        <v>0</v>
      </c>
      <c r="H623" s="25">
        <f t="shared" si="223"/>
        <v>-326489.99999997264</v>
      </c>
      <c r="I623" s="25">
        <f t="shared" si="238"/>
        <v>0</v>
      </c>
      <c r="J623" s="25">
        <f t="shared" si="218"/>
        <v>0</v>
      </c>
      <c r="K623" s="25">
        <f t="shared" si="216"/>
        <v>-635.95062671271353</v>
      </c>
      <c r="L623" s="6" t="str">
        <f t="shared" si="224"/>
        <v/>
      </c>
      <c r="M623" s="6" t="str">
        <f t="shared" si="225"/>
        <v/>
      </c>
      <c r="N623" s="71">
        <f t="shared" si="236"/>
        <v>49.900000000002414</v>
      </c>
      <c r="O623" s="25">
        <f t="shared" si="226"/>
        <v>243739.99999998001</v>
      </c>
      <c r="P623" s="25">
        <f t="shared" si="227"/>
        <v>-29099.999999997584</v>
      </c>
      <c r="Q623" s="25">
        <f t="shared" si="228"/>
        <v>-4248599.9999993294</v>
      </c>
      <c r="R623" s="25"/>
      <c r="S623" s="25">
        <f t="shared" si="219"/>
        <v>243739.99999998001</v>
      </c>
      <c r="T623" s="25">
        <f t="shared" si="220"/>
        <v>291999.99999997584</v>
      </c>
      <c r="U623" s="25">
        <f t="shared" si="229"/>
        <v>752775.99999995192</v>
      </c>
      <c r="V623" s="25">
        <f t="shared" si="230"/>
        <v>1306.181696584563</v>
      </c>
      <c r="W623" s="6">
        <f t="shared" si="231"/>
        <v>49.900000000002414</v>
      </c>
      <c r="X623" s="6">
        <f t="shared" si="232"/>
        <v>49.900000000002414</v>
      </c>
      <c r="Y623" s="4">
        <f t="shared" si="233"/>
        <v>-82749.999999992637</v>
      </c>
      <c r="Z623" s="4">
        <f t="shared" si="234"/>
        <v>48.435464306593296</v>
      </c>
      <c r="AA623" s="6" t="str">
        <f t="shared" si="235"/>
        <v/>
      </c>
      <c r="AB623" s="6" t="str">
        <f t="shared" si="239"/>
        <v/>
      </c>
    </row>
    <row r="624" spans="2:28">
      <c r="B624" s="15">
        <v>603</v>
      </c>
      <c r="C624" s="71">
        <f t="shared" si="237"/>
        <v>49.800000000002413</v>
      </c>
      <c r="D624" s="25">
        <f t="shared" si="217"/>
        <v>-327619.9999999727</v>
      </c>
      <c r="E624" s="25">
        <f t="shared" si="221"/>
        <v>0</v>
      </c>
      <c r="F624" s="25"/>
      <c r="G624" s="25">
        <f t="shared" si="222"/>
        <v>0</v>
      </c>
      <c r="H624" s="25">
        <f t="shared" si="223"/>
        <v>-327619.9999999727</v>
      </c>
      <c r="I624" s="25">
        <f t="shared" si="238"/>
        <v>0</v>
      </c>
      <c r="J624" s="25">
        <f t="shared" si="218"/>
        <v>0</v>
      </c>
      <c r="K624" s="25">
        <f t="shared" si="216"/>
        <v>-639.1235006064195</v>
      </c>
      <c r="L624" s="6" t="str">
        <f t="shared" si="224"/>
        <v/>
      </c>
      <c r="M624" s="6" t="str">
        <f t="shared" si="225"/>
        <v/>
      </c>
      <c r="N624" s="71">
        <f t="shared" si="236"/>
        <v>49.800000000002413</v>
      </c>
      <c r="O624" s="25">
        <f t="shared" si="226"/>
        <v>244569.99999998001</v>
      </c>
      <c r="P624" s="25">
        <f t="shared" si="227"/>
        <v>-29199.999999997588</v>
      </c>
      <c r="Q624" s="25">
        <f t="shared" si="228"/>
        <v>-4277799.9999993267</v>
      </c>
      <c r="R624" s="25"/>
      <c r="S624" s="25">
        <f t="shared" si="219"/>
        <v>244569.99999998001</v>
      </c>
      <c r="T624" s="25">
        <f t="shared" si="220"/>
        <v>292999.99999997584</v>
      </c>
      <c r="U624" s="25">
        <f t="shared" si="229"/>
        <v>754767.99999995192</v>
      </c>
      <c r="V624" s="25">
        <f t="shared" si="230"/>
        <v>1309.3356234134608</v>
      </c>
      <c r="W624" s="6">
        <f t="shared" si="231"/>
        <v>49.800000000002413</v>
      </c>
      <c r="X624" s="6">
        <f t="shared" si="232"/>
        <v>49.800000000002413</v>
      </c>
      <c r="Y624" s="4">
        <f t="shared" si="233"/>
        <v>-83049.999999992695</v>
      </c>
      <c r="Z624" s="4">
        <f t="shared" si="234"/>
        <v>47.593108405609257</v>
      </c>
      <c r="AA624" s="6" t="str">
        <f t="shared" si="235"/>
        <v/>
      </c>
      <c r="AB624" s="6" t="str">
        <f t="shared" si="239"/>
        <v/>
      </c>
    </row>
    <row r="625" spans="2:28">
      <c r="B625" s="15">
        <v>604</v>
      </c>
      <c r="C625" s="71">
        <f t="shared" si="237"/>
        <v>49.700000000002412</v>
      </c>
      <c r="D625" s="25">
        <f t="shared" si="217"/>
        <v>-328749.9999999727</v>
      </c>
      <c r="E625" s="25">
        <f t="shared" si="221"/>
        <v>0</v>
      </c>
      <c r="F625" s="25"/>
      <c r="G625" s="25">
        <f t="shared" si="222"/>
        <v>0</v>
      </c>
      <c r="H625" s="25">
        <f t="shared" si="223"/>
        <v>-328749.9999999727</v>
      </c>
      <c r="I625" s="25">
        <f t="shared" si="238"/>
        <v>0</v>
      </c>
      <c r="J625" s="25">
        <f t="shared" si="218"/>
        <v>0</v>
      </c>
      <c r="K625" s="25">
        <f t="shared" si="216"/>
        <v>-642.29637450012547</v>
      </c>
      <c r="L625" s="6" t="str">
        <f t="shared" si="224"/>
        <v/>
      </c>
      <c r="M625" s="6" t="str">
        <f t="shared" si="225"/>
        <v/>
      </c>
      <c r="N625" s="71">
        <f t="shared" si="236"/>
        <v>49.700000000002412</v>
      </c>
      <c r="O625" s="25">
        <f t="shared" si="226"/>
        <v>245399.99999998003</v>
      </c>
      <c r="P625" s="25">
        <f t="shared" si="227"/>
        <v>-29299.999999997588</v>
      </c>
      <c r="Q625" s="25">
        <f t="shared" si="228"/>
        <v>-4307099.9999993239</v>
      </c>
      <c r="R625" s="25"/>
      <c r="S625" s="25">
        <f t="shared" si="219"/>
        <v>245399.99999998003</v>
      </c>
      <c r="T625" s="25">
        <f t="shared" si="220"/>
        <v>293999.99999997584</v>
      </c>
      <c r="U625" s="25">
        <f t="shared" si="229"/>
        <v>756755.99999995204</v>
      </c>
      <c r="V625" s="25">
        <f t="shared" si="230"/>
        <v>1312.4895502423583</v>
      </c>
      <c r="W625" s="6">
        <f t="shared" si="231"/>
        <v>49.700000000002412</v>
      </c>
      <c r="X625" s="6">
        <f t="shared" si="232"/>
        <v>49.700000000002412</v>
      </c>
      <c r="Y625" s="4">
        <f t="shared" si="233"/>
        <v>-83349.999999992666</v>
      </c>
      <c r="Z625" s="4">
        <f t="shared" si="234"/>
        <v>46.750752504625467</v>
      </c>
      <c r="AA625" s="6" t="str">
        <f t="shared" si="235"/>
        <v/>
      </c>
      <c r="AB625" s="6" t="str">
        <f t="shared" si="239"/>
        <v/>
      </c>
    </row>
    <row r="626" spans="2:28">
      <c r="B626" s="15">
        <v>605</v>
      </c>
      <c r="C626" s="71">
        <f t="shared" si="237"/>
        <v>49.60000000000241</v>
      </c>
      <c r="D626" s="25">
        <f t="shared" si="217"/>
        <v>-329879.9999999727</v>
      </c>
      <c r="E626" s="25">
        <f t="shared" si="221"/>
        <v>0</v>
      </c>
      <c r="F626" s="25"/>
      <c r="G626" s="25">
        <f t="shared" si="222"/>
        <v>0</v>
      </c>
      <c r="H626" s="25">
        <f t="shared" si="223"/>
        <v>-329879.9999999727</v>
      </c>
      <c r="I626" s="25">
        <f t="shared" si="238"/>
        <v>0</v>
      </c>
      <c r="J626" s="25">
        <f t="shared" si="218"/>
        <v>0</v>
      </c>
      <c r="K626" s="25">
        <f t="shared" si="216"/>
        <v>-645.46924839383144</v>
      </c>
      <c r="L626" s="6" t="str">
        <f t="shared" si="224"/>
        <v/>
      </c>
      <c r="M626" s="6" t="str">
        <f t="shared" si="225"/>
        <v/>
      </c>
      <c r="N626" s="71">
        <f t="shared" si="236"/>
        <v>49.60000000000241</v>
      </c>
      <c r="O626" s="25">
        <f t="shared" si="226"/>
        <v>246229.99999998003</v>
      </c>
      <c r="P626" s="25">
        <f t="shared" si="227"/>
        <v>-29399.999999997592</v>
      </c>
      <c r="Q626" s="25">
        <f t="shared" si="228"/>
        <v>-4336499.9999993211</v>
      </c>
      <c r="R626" s="25"/>
      <c r="S626" s="25">
        <f t="shared" si="219"/>
        <v>246229.99999998003</v>
      </c>
      <c r="T626" s="25">
        <f t="shared" si="220"/>
        <v>294999.9999999759</v>
      </c>
      <c r="U626" s="25">
        <f t="shared" si="229"/>
        <v>758739.99999995215</v>
      </c>
      <c r="V626" s="25">
        <f t="shared" si="230"/>
        <v>1315.643477071256</v>
      </c>
      <c r="W626" s="6">
        <f t="shared" si="231"/>
        <v>49.60000000000241</v>
      </c>
      <c r="X626" s="6">
        <f t="shared" si="232"/>
        <v>49.60000000000241</v>
      </c>
      <c r="Y626" s="4">
        <f t="shared" si="233"/>
        <v>-83649.999999992666</v>
      </c>
      <c r="Z626" s="4">
        <f t="shared" si="234"/>
        <v>45.908396603641599</v>
      </c>
      <c r="AA626" s="6" t="str">
        <f t="shared" si="235"/>
        <v/>
      </c>
      <c r="AB626" s="6" t="str">
        <f t="shared" si="239"/>
        <v/>
      </c>
    </row>
    <row r="627" spans="2:28">
      <c r="B627" s="15">
        <v>606</v>
      </c>
      <c r="C627" s="71">
        <f t="shared" si="237"/>
        <v>49.500000000002409</v>
      </c>
      <c r="D627" s="25">
        <f t="shared" si="217"/>
        <v>-331009.99999997276</v>
      </c>
      <c r="E627" s="25">
        <f t="shared" si="221"/>
        <v>0</v>
      </c>
      <c r="F627" s="25"/>
      <c r="G627" s="25">
        <f t="shared" si="222"/>
        <v>0</v>
      </c>
      <c r="H627" s="25">
        <f t="shared" si="223"/>
        <v>-331009.99999997276</v>
      </c>
      <c r="I627" s="25">
        <f t="shared" si="238"/>
        <v>0</v>
      </c>
      <c r="J627" s="25">
        <f t="shared" si="218"/>
        <v>0</v>
      </c>
      <c r="K627" s="25">
        <f t="shared" si="216"/>
        <v>-648.64212228753752</v>
      </c>
      <c r="L627" s="6" t="str">
        <f t="shared" si="224"/>
        <v/>
      </c>
      <c r="M627" s="6" t="str">
        <f t="shared" si="225"/>
        <v/>
      </c>
      <c r="N627" s="71">
        <f t="shared" si="236"/>
        <v>49.500000000002409</v>
      </c>
      <c r="O627" s="25">
        <f t="shared" si="226"/>
        <v>247059.99999998003</v>
      </c>
      <c r="P627" s="25">
        <f t="shared" si="227"/>
        <v>-29499.999999997592</v>
      </c>
      <c r="Q627" s="25">
        <f t="shared" si="228"/>
        <v>-4365999.9999993183</v>
      </c>
      <c r="R627" s="25"/>
      <c r="S627" s="25">
        <f t="shared" si="219"/>
        <v>247059.99999998003</v>
      </c>
      <c r="T627" s="25">
        <f t="shared" si="220"/>
        <v>295999.9999999759</v>
      </c>
      <c r="U627" s="25">
        <f t="shared" si="229"/>
        <v>760719.99999995227</v>
      </c>
      <c r="V627" s="25">
        <f t="shared" si="230"/>
        <v>1318.7974039001535</v>
      </c>
      <c r="W627" s="6">
        <f t="shared" si="231"/>
        <v>49.500000000002409</v>
      </c>
      <c r="X627" s="6">
        <f t="shared" si="232"/>
        <v>49.500000000002409</v>
      </c>
      <c r="Y627" s="4">
        <f t="shared" si="233"/>
        <v>-83949.999999992724</v>
      </c>
      <c r="Z627" s="4">
        <f t="shared" si="234"/>
        <v>45.06604070265756</v>
      </c>
      <c r="AA627" s="6" t="str">
        <f t="shared" si="235"/>
        <v/>
      </c>
      <c r="AB627" s="6" t="str">
        <f t="shared" si="239"/>
        <v/>
      </c>
    </row>
    <row r="628" spans="2:28">
      <c r="B628" s="15">
        <v>607</v>
      </c>
      <c r="C628" s="71">
        <f t="shared" si="237"/>
        <v>49.400000000002407</v>
      </c>
      <c r="D628" s="25">
        <f t="shared" si="217"/>
        <v>-332139.99999997276</v>
      </c>
      <c r="E628" s="25">
        <f t="shared" si="221"/>
        <v>0</v>
      </c>
      <c r="F628" s="25"/>
      <c r="G628" s="25">
        <f t="shared" si="222"/>
        <v>0</v>
      </c>
      <c r="H628" s="25">
        <f t="shared" si="223"/>
        <v>-332139.99999997276</v>
      </c>
      <c r="I628" s="25">
        <f t="shared" si="238"/>
        <v>0</v>
      </c>
      <c r="J628" s="25">
        <f t="shared" si="218"/>
        <v>0</v>
      </c>
      <c r="K628" s="25">
        <f t="shared" si="216"/>
        <v>-651.81499618124349</v>
      </c>
      <c r="L628" s="6" t="str">
        <f t="shared" si="224"/>
        <v/>
      </c>
      <c r="M628" s="6" t="str">
        <f t="shared" si="225"/>
        <v/>
      </c>
      <c r="N628" s="71">
        <f t="shared" si="236"/>
        <v>49.400000000002407</v>
      </c>
      <c r="O628" s="25">
        <f t="shared" si="226"/>
        <v>247889.99999998006</v>
      </c>
      <c r="P628" s="25">
        <f t="shared" si="227"/>
        <v>-29599.999999997592</v>
      </c>
      <c r="Q628" s="25">
        <f t="shared" si="228"/>
        <v>-4395599.9999993155</v>
      </c>
      <c r="R628" s="25"/>
      <c r="S628" s="25">
        <f t="shared" si="219"/>
        <v>247889.99999998006</v>
      </c>
      <c r="T628" s="25">
        <f t="shared" si="220"/>
        <v>296999.9999999759</v>
      </c>
      <c r="U628" s="25">
        <f t="shared" si="229"/>
        <v>762695.9999999525</v>
      </c>
      <c r="V628" s="25">
        <f t="shared" si="230"/>
        <v>1321.9513307290515</v>
      </c>
      <c r="W628" s="6">
        <f t="shared" si="231"/>
        <v>49.400000000002407</v>
      </c>
      <c r="X628" s="6">
        <f t="shared" si="232"/>
        <v>49.400000000002407</v>
      </c>
      <c r="Y628" s="4">
        <f t="shared" si="233"/>
        <v>-84249.999999992695</v>
      </c>
      <c r="Z628" s="4">
        <f t="shared" si="234"/>
        <v>44.223684801673777</v>
      </c>
      <c r="AA628" s="6" t="str">
        <f t="shared" si="235"/>
        <v/>
      </c>
      <c r="AB628" s="6" t="str">
        <f t="shared" si="239"/>
        <v/>
      </c>
    </row>
    <row r="629" spans="2:28">
      <c r="B629" s="15">
        <v>608</v>
      </c>
      <c r="C629" s="71">
        <f t="shared" si="237"/>
        <v>49.300000000002406</v>
      </c>
      <c r="D629" s="25">
        <f t="shared" si="217"/>
        <v>-333269.99999997276</v>
      </c>
      <c r="E629" s="25">
        <f t="shared" si="221"/>
        <v>0</v>
      </c>
      <c r="F629" s="25"/>
      <c r="G629" s="25">
        <f t="shared" si="222"/>
        <v>0</v>
      </c>
      <c r="H629" s="25">
        <f t="shared" si="223"/>
        <v>-333269.99999997276</v>
      </c>
      <c r="I629" s="25">
        <f t="shared" si="238"/>
        <v>0</v>
      </c>
      <c r="J629" s="25">
        <f t="shared" si="218"/>
        <v>0</v>
      </c>
      <c r="K629" s="25">
        <f t="shared" si="216"/>
        <v>-654.98787007494923</v>
      </c>
      <c r="L629" s="6" t="str">
        <f t="shared" si="224"/>
        <v/>
      </c>
      <c r="M629" s="6" t="str">
        <f t="shared" si="225"/>
        <v/>
      </c>
      <c r="N629" s="71">
        <f t="shared" si="236"/>
        <v>49.300000000002406</v>
      </c>
      <c r="O629" s="25">
        <f t="shared" si="226"/>
        <v>248719.99999998006</v>
      </c>
      <c r="P629" s="25">
        <f t="shared" si="227"/>
        <v>-29699.999999997595</v>
      </c>
      <c r="Q629" s="25">
        <f t="shared" si="228"/>
        <v>-4425299.9999993127</v>
      </c>
      <c r="R629" s="25"/>
      <c r="S629" s="25">
        <f t="shared" si="219"/>
        <v>248719.99999998006</v>
      </c>
      <c r="T629" s="25">
        <f t="shared" si="220"/>
        <v>297999.9999999759</v>
      </c>
      <c r="U629" s="25">
        <f t="shared" si="229"/>
        <v>764667.9999999525</v>
      </c>
      <c r="V629" s="25">
        <f t="shared" si="230"/>
        <v>1325.105257557949</v>
      </c>
      <c r="W629" s="6">
        <f t="shared" si="231"/>
        <v>49.300000000002406</v>
      </c>
      <c r="X629" s="6">
        <f t="shared" si="232"/>
        <v>49.300000000002406</v>
      </c>
      <c r="Y629" s="4">
        <f t="shared" si="233"/>
        <v>-84549.999999992695</v>
      </c>
      <c r="Z629" s="4">
        <f t="shared" si="234"/>
        <v>43.381328900689901</v>
      </c>
      <c r="AA629" s="6" t="str">
        <f t="shared" si="235"/>
        <v/>
      </c>
      <c r="AB629" s="6" t="str">
        <f t="shared" si="239"/>
        <v/>
      </c>
    </row>
    <row r="630" spans="2:28">
      <c r="B630" s="15">
        <v>609</v>
      </c>
      <c r="C630" s="71">
        <f t="shared" si="237"/>
        <v>49.200000000002404</v>
      </c>
      <c r="D630" s="25">
        <f t="shared" si="217"/>
        <v>-334399.99999997276</v>
      </c>
      <c r="E630" s="25">
        <f t="shared" si="221"/>
        <v>0</v>
      </c>
      <c r="F630" s="25"/>
      <c r="G630" s="25">
        <f t="shared" si="222"/>
        <v>0</v>
      </c>
      <c r="H630" s="25">
        <f t="shared" si="223"/>
        <v>-334399.99999997276</v>
      </c>
      <c r="I630" s="25">
        <f t="shared" si="238"/>
        <v>0</v>
      </c>
      <c r="J630" s="25">
        <f t="shared" si="218"/>
        <v>0</v>
      </c>
      <c r="K630" s="25">
        <f t="shared" si="216"/>
        <v>-658.1607439686552</v>
      </c>
      <c r="L630" s="6" t="str">
        <f t="shared" si="224"/>
        <v/>
      </c>
      <c r="M630" s="6" t="str">
        <f t="shared" si="225"/>
        <v/>
      </c>
      <c r="N630" s="71">
        <f t="shared" si="236"/>
        <v>49.200000000002404</v>
      </c>
      <c r="O630" s="25">
        <f t="shared" si="226"/>
        <v>249549.99999998009</v>
      </c>
      <c r="P630" s="25">
        <f t="shared" si="227"/>
        <v>-29799.999999997595</v>
      </c>
      <c r="Q630" s="25">
        <f t="shared" si="228"/>
        <v>-4455099.9999993099</v>
      </c>
      <c r="R630" s="25"/>
      <c r="S630" s="25">
        <f t="shared" si="219"/>
        <v>249549.99999998009</v>
      </c>
      <c r="T630" s="25">
        <f t="shared" si="220"/>
        <v>298999.99999997596</v>
      </c>
      <c r="U630" s="25">
        <f t="shared" si="229"/>
        <v>766635.99999995274</v>
      </c>
      <c r="V630" s="25">
        <f t="shared" si="230"/>
        <v>1328.2591843868465</v>
      </c>
      <c r="W630" s="6">
        <f t="shared" si="231"/>
        <v>49.200000000002404</v>
      </c>
      <c r="X630" s="6">
        <f t="shared" si="232"/>
        <v>49.200000000002404</v>
      </c>
      <c r="Y630" s="4">
        <f t="shared" si="233"/>
        <v>-84849.999999992666</v>
      </c>
      <c r="Z630" s="4">
        <f t="shared" si="234"/>
        <v>42.538972999706111</v>
      </c>
      <c r="AA630" s="6" t="str">
        <f t="shared" si="235"/>
        <v/>
      </c>
      <c r="AB630" s="6" t="str">
        <f t="shared" si="239"/>
        <v/>
      </c>
    </row>
    <row r="631" spans="2:28">
      <c r="B631" s="15">
        <v>610</v>
      </c>
      <c r="C631" s="71">
        <f t="shared" si="237"/>
        <v>49.100000000002403</v>
      </c>
      <c r="D631" s="25">
        <f t="shared" si="217"/>
        <v>-335529.99999997282</v>
      </c>
      <c r="E631" s="25">
        <f t="shared" si="221"/>
        <v>0</v>
      </c>
      <c r="F631" s="25"/>
      <c r="G631" s="25">
        <f t="shared" si="222"/>
        <v>0</v>
      </c>
      <c r="H631" s="25">
        <f t="shared" si="223"/>
        <v>-335529.99999997282</v>
      </c>
      <c r="I631" s="25">
        <f t="shared" si="238"/>
        <v>0</v>
      </c>
      <c r="J631" s="25">
        <f t="shared" si="218"/>
        <v>0</v>
      </c>
      <c r="K631" s="25">
        <f t="shared" si="216"/>
        <v>-661.33361786236128</v>
      </c>
      <c r="L631" s="6" t="str">
        <f t="shared" si="224"/>
        <v/>
      </c>
      <c r="M631" s="6" t="str">
        <f t="shared" si="225"/>
        <v/>
      </c>
      <c r="N631" s="71">
        <f t="shared" si="236"/>
        <v>49.100000000002403</v>
      </c>
      <c r="O631" s="25">
        <f t="shared" si="226"/>
        <v>250379.99999998009</v>
      </c>
      <c r="P631" s="25">
        <f t="shared" si="227"/>
        <v>-29899.999999997595</v>
      </c>
      <c r="Q631" s="25">
        <f t="shared" si="228"/>
        <v>-4484999.9999993071</v>
      </c>
      <c r="R631" s="25"/>
      <c r="S631" s="25">
        <f t="shared" si="219"/>
        <v>250379.99999998009</v>
      </c>
      <c r="T631" s="25">
        <f t="shared" si="220"/>
        <v>299999.99999997596</v>
      </c>
      <c r="U631" s="25">
        <f t="shared" si="229"/>
        <v>768599.99999995297</v>
      </c>
      <c r="V631" s="25">
        <f t="shared" si="230"/>
        <v>1331.413111215744</v>
      </c>
      <c r="W631" s="6">
        <f t="shared" si="231"/>
        <v>49.100000000002403</v>
      </c>
      <c r="X631" s="6">
        <f t="shared" si="232"/>
        <v>49.100000000002403</v>
      </c>
      <c r="Y631" s="4">
        <f t="shared" si="233"/>
        <v>-85149.999999992724</v>
      </c>
      <c r="Z631" s="4">
        <f t="shared" si="234"/>
        <v>41.696617098722079</v>
      </c>
      <c r="AA631" s="6" t="str">
        <f t="shared" si="235"/>
        <v/>
      </c>
      <c r="AB631" s="6" t="str">
        <f t="shared" si="239"/>
        <v/>
      </c>
    </row>
    <row r="632" spans="2:28">
      <c r="B632" s="15">
        <v>611</v>
      </c>
      <c r="C632" s="71">
        <f t="shared" si="237"/>
        <v>49.000000000002402</v>
      </c>
      <c r="D632" s="25">
        <f t="shared" si="217"/>
        <v>-336659.99999997282</v>
      </c>
      <c r="E632" s="25">
        <f t="shared" si="221"/>
        <v>0</v>
      </c>
      <c r="F632" s="25"/>
      <c r="G632" s="25">
        <f t="shared" si="222"/>
        <v>0</v>
      </c>
      <c r="H632" s="25">
        <f t="shared" si="223"/>
        <v>-336659.99999997282</v>
      </c>
      <c r="I632" s="25">
        <f t="shared" si="238"/>
        <v>0</v>
      </c>
      <c r="J632" s="25">
        <f t="shared" si="218"/>
        <v>0</v>
      </c>
      <c r="K632" s="25">
        <f t="shared" si="216"/>
        <v>-664.50649175606725</v>
      </c>
      <c r="L632" s="6" t="str">
        <f t="shared" si="224"/>
        <v/>
      </c>
      <c r="M632" s="6" t="str">
        <f t="shared" si="225"/>
        <v/>
      </c>
      <c r="N632" s="71">
        <f t="shared" si="236"/>
        <v>49.000000000002402</v>
      </c>
      <c r="O632" s="25">
        <f t="shared" si="226"/>
        <v>251209.99999998009</v>
      </c>
      <c r="P632" s="25">
        <f t="shared" si="227"/>
        <v>-29999.999999997599</v>
      </c>
      <c r="Q632" s="25">
        <f t="shared" si="228"/>
        <v>-4514999.9999993043</v>
      </c>
      <c r="R632" s="25"/>
      <c r="S632" s="25">
        <f t="shared" si="219"/>
        <v>251209.99999998009</v>
      </c>
      <c r="T632" s="25">
        <f t="shared" si="220"/>
        <v>300999.99999997596</v>
      </c>
      <c r="U632" s="25">
        <f t="shared" si="229"/>
        <v>770559.99999995274</v>
      </c>
      <c r="V632" s="25">
        <f t="shared" si="230"/>
        <v>1334.5670380446415</v>
      </c>
      <c r="W632" s="6">
        <f t="shared" si="231"/>
        <v>49.000000000002402</v>
      </c>
      <c r="X632" s="6">
        <f t="shared" si="232"/>
        <v>49.000000000002402</v>
      </c>
      <c r="Y632" s="4">
        <f t="shared" si="233"/>
        <v>-85449.999999992724</v>
      </c>
      <c r="Z632" s="4">
        <f t="shared" si="234"/>
        <v>40.854261197738204</v>
      </c>
      <c r="AA632" s="6" t="str">
        <f t="shared" si="235"/>
        <v/>
      </c>
      <c r="AB632" s="6" t="str">
        <f t="shared" si="239"/>
        <v/>
      </c>
    </row>
    <row r="633" spans="2:28">
      <c r="B633" s="15">
        <v>612</v>
      </c>
      <c r="C633" s="71">
        <f t="shared" si="237"/>
        <v>48.9000000000024</v>
      </c>
      <c r="D633" s="25">
        <f t="shared" si="217"/>
        <v>-337789.99999997282</v>
      </c>
      <c r="E633" s="25">
        <f t="shared" si="221"/>
        <v>0</v>
      </c>
      <c r="F633" s="25"/>
      <c r="G633" s="25">
        <f t="shared" si="222"/>
        <v>0</v>
      </c>
      <c r="H633" s="25">
        <f t="shared" si="223"/>
        <v>-337789.99999997282</v>
      </c>
      <c r="I633" s="25">
        <f t="shared" si="238"/>
        <v>0</v>
      </c>
      <c r="J633" s="25">
        <f t="shared" si="218"/>
        <v>0</v>
      </c>
      <c r="K633" s="25">
        <f t="shared" si="216"/>
        <v>-667.67936564977322</v>
      </c>
      <c r="L633" s="6" t="str">
        <f t="shared" si="224"/>
        <v/>
      </c>
      <c r="M633" s="6" t="str">
        <f t="shared" si="225"/>
        <v/>
      </c>
      <c r="N633" s="71">
        <f t="shared" si="236"/>
        <v>48.9000000000024</v>
      </c>
      <c r="O633" s="25">
        <f t="shared" si="226"/>
        <v>252039.99999998012</v>
      </c>
      <c r="P633" s="25">
        <f t="shared" si="227"/>
        <v>-30099.999999997599</v>
      </c>
      <c r="Q633" s="25">
        <f t="shared" si="228"/>
        <v>-4545099.9999993015</v>
      </c>
      <c r="R633" s="25"/>
      <c r="S633" s="25">
        <f t="shared" si="219"/>
        <v>252039.99999998012</v>
      </c>
      <c r="T633" s="25">
        <f t="shared" si="220"/>
        <v>301999.99999997596</v>
      </c>
      <c r="U633" s="25">
        <f t="shared" si="229"/>
        <v>772515.99999995297</v>
      </c>
      <c r="V633" s="25">
        <f t="shared" si="230"/>
        <v>1337.7209648735391</v>
      </c>
      <c r="W633" s="6">
        <f t="shared" si="231"/>
        <v>48.9000000000024</v>
      </c>
      <c r="X633" s="6">
        <f t="shared" si="232"/>
        <v>48.9000000000024</v>
      </c>
      <c r="Y633" s="4">
        <f t="shared" si="233"/>
        <v>-85749.999999992695</v>
      </c>
      <c r="Z633" s="4">
        <f t="shared" si="234"/>
        <v>40.011905296754414</v>
      </c>
      <c r="AA633" s="6" t="str">
        <f t="shared" si="235"/>
        <v/>
      </c>
      <c r="AB633" s="6" t="str">
        <f t="shared" si="239"/>
        <v/>
      </c>
    </row>
    <row r="634" spans="2:28">
      <c r="B634" s="15">
        <v>613</v>
      </c>
      <c r="C634" s="71">
        <f t="shared" si="237"/>
        <v>48.800000000002399</v>
      </c>
      <c r="D634" s="25">
        <f t="shared" si="217"/>
        <v>-338919.99999997282</v>
      </c>
      <c r="E634" s="25">
        <f t="shared" si="221"/>
        <v>0</v>
      </c>
      <c r="F634" s="25"/>
      <c r="G634" s="25">
        <f t="shared" si="222"/>
        <v>0</v>
      </c>
      <c r="H634" s="25">
        <f t="shared" si="223"/>
        <v>-338919.99999997282</v>
      </c>
      <c r="I634" s="25">
        <f t="shared" si="238"/>
        <v>0</v>
      </c>
      <c r="J634" s="25">
        <f t="shared" si="218"/>
        <v>0</v>
      </c>
      <c r="K634" s="25">
        <f t="shared" si="216"/>
        <v>-670.85223954347907</v>
      </c>
      <c r="L634" s="6" t="str">
        <f t="shared" si="224"/>
        <v/>
      </c>
      <c r="M634" s="6" t="str">
        <f t="shared" si="225"/>
        <v/>
      </c>
      <c r="N634" s="71">
        <f t="shared" si="236"/>
        <v>48.800000000002399</v>
      </c>
      <c r="O634" s="25">
        <f t="shared" si="226"/>
        <v>252869.99999998012</v>
      </c>
      <c r="P634" s="25">
        <f t="shared" si="227"/>
        <v>-30199.999999997603</v>
      </c>
      <c r="Q634" s="25">
        <f t="shared" si="228"/>
        <v>-4575299.9999992987</v>
      </c>
      <c r="R634" s="25"/>
      <c r="S634" s="25">
        <f t="shared" si="219"/>
        <v>252869.99999998012</v>
      </c>
      <c r="T634" s="25">
        <f t="shared" si="220"/>
        <v>302999.99999997602</v>
      </c>
      <c r="U634" s="25">
        <f t="shared" si="229"/>
        <v>774467.9999999532</v>
      </c>
      <c r="V634" s="25">
        <f t="shared" si="230"/>
        <v>1340.8748917024368</v>
      </c>
      <c r="W634" s="6">
        <f t="shared" si="231"/>
        <v>48.800000000002399</v>
      </c>
      <c r="X634" s="6">
        <f t="shared" si="232"/>
        <v>48.800000000002399</v>
      </c>
      <c r="Y634" s="4">
        <f t="shared" si="233"/>
        <v>-86049.999999992695</v>
      </c>
      <c r="Z634" s="4">
        <f t="shared" si="234"/>
        <v>39.169549395770545</v>
      </c>
      <c r="AA634" s="6" t="str">
        <f t="shared" si="235"/>
        <v/>
      </c>
      <c r="AB634" s="6" t="str">
        <f t="shared" si="239"/>
        <v/>
      </c>
    </row>
    <row r="635" spans="2:28">
      <c r="B635" s="15">
        <v>614</v>
      </c>
      <c r="C635" s="71">
        <f t="shared" si="237"/>
        <v>48.700000000002397</v>
      </c>
      <c r="D635" s="25">
        <f t="shared" si="217"/>
        <v>-340049.99999997288</v>
      </c>
      <c r="E635" s="25">
        <f t="shared" si="221"/>
        <v>0</v>
      </c>
      <c r="F635" s="25"/>
      <c r="G635" s="25">
        <f t="shared" si="222"/>
        <v>0</v>
      </c>
      <c r="H635" s="25">
        <f t="shared" si="223"/>
        <v>-340049.99999997288</v>
      </c>
      <c r="I635" s="25">
        <f t="shared" si="238"/>
        <v>0</v>
      </c>
      <c r="J635" s="25">
        <f t="shared" si="218"/>
        <v>0</v>
      </c>
      <c r="K635" s="25">
        <f t="shared" si="216"/>
        <v>-674.02511343718515</v>
      </c>
      <c r="L635" s="6" t="str">
        <f t="shared" si="224"/>
        <v/>
      </c>
      <c r="M635" s="6" t="str">
        <f t="shared" si="225"/>
        <v/>
      </c>
      <c r="N635" s="71">
        <f t="shared" si="236"/>
        <v>48.700000000002397</v>
      </c>
      <c r="O635" s="25">
        <f t="shared" si="226"/>
        <v>253699.99999998015</v>
      </c>
      <c r="P635" s="25">
        <f t="shared" si="227"/>
        <v>-30299.999999997603</v>
      </c>
      <c r="Q635" s="25">
        <f t="shared" si="228"/>
        <v>-4605599.9999992959</v>
      </c>
      <c r="R635" s="25"/>
      <c r="S635" s="25">
        <f t="shared" si="219"/>
        <v>253699.99999998015</v>
      </c>
      <c r="T635" s="25">
        <f t="shared" si="220"/>
        <v>303999.99999997602</v>
      </c>
      <c r="U635" s="25">
        <f t="shared" si="229"/>
        <v>776415.99999995332</v>
      </c>
      <c r="V635" s="25">
        <f t="shared" si="230"/>
        <v>1344.0288185313345</v>
      </c>
      <c r="W635" s="6">
        <f t="shared" si="231"/>
        <v>48.700000000002397</v>
      </c>
      <c r="X635" s="6">
        <f t="shared" si="232"/>
        <v>48.700000000002397</v>
      </c>
      <c r="Y635" s="4">
        <f t="shared" si="233"/>
        <v>-86349.999999992724</v>
      </c>
      <c r="Z635" s="4">
        <f t="shared" si="234"/>
        <v>38.327193494786584</v>
      </c>
      <c r="AA635" s="6" t="str">
        <f t="shared" si="235"/>
        <v/>
      </c>
      <c r="AB635" s="6" t="str">
        <f t="shared" si="239"/>
        <v/>
      </c>
    </row>
    <row r="636" spans="2:28">
      <c r="B636" s="15">
        <v>615</v>
      </c>
      <c r="C636" s="71">
        <f t="shared" si="237"/>
        <v>48.600000000002396</v>
      </c>
      <c r="D636" s="25">
        <f t="shared" si="217"/>
        <v>-341179.99999997288</v>
      </c>
      <c r="E636" s="25">
        <f t="shared" si="221"/>
        <v>0</v>
      </c>
      <c r="F636" s="25"/>
      <c r="G636" s="25">
        <f t="shared" si="222"/>
        <v>0</v>
      </c>
      <c r="H636" s="25">
        <f t="shared" si="223"/>
        <v>-341179.99999997288</v>
      </c>
      <c r="I636" s="25">
        <f t="shared" si="238"/>
        <v>0</v>
      </c>
      <c r="J636" s="25">
        <f t="shared" si="218"/>
        <v>0</v>
      </c>
      <c r="K636" s="25">
        <f t="shared" si="216"/>
        <v>-677.19798733089101</v>
      </c>
      <c r="L636" s="6" t="str">
        <f t="shared" si="224"/>
        <v/>
      </c>
      <c r="M636" s="6" t="str">
        <f t="shared" si="225"/>
        <v/>
      </c>
      <c r="N636" s="71">
        <f t="shared" si="236"/>
        <v>48.600000000002396</v>
      </c>
      <c r="O636" s="25">
        <f t="shared" si="226"/>
        <v>254529.99999998015</v>
      </c>
      <c r="P636" s="25">
        <f t="shared" si="227"/>
        <v>-30399.999999997603</v>
      </c>
      <c r="Q636" s="25">
        <f t="shared" si="228"/>
        <v>-4635999.9999992931</v>
      </c>
      <c r="R636" s="25"/>
      <c r="S636" s="25">
        <f t="shared" si="219"/>
        <v>254529.99999998015</v>
      </c>
      <c r="T636" s="25">
        <f t="shared" si="220"/>
        <v>304999.99999997602</v>
      </c>
      <c r="U636" s="25">
        <f t="shared" si="229"/>
        <v>778359.99999995332</v>
      </c>
      <c r="V636" s="25">
        <f t="shared" si="230"/>
        <v>1347.182745360232</v>
      </c>
      <c r="W636" s="6">
        <f t="shared" si="231"/>
        <v>48.600000000002396</v>
      </c>
      <c r="X636" s="6">
        <f t="shared" si="232"/>
        <v>48.600000000002396</v>
      </c>
      <c r="Y636" s="4">
        <f t="shared" si="233"/>
        <v>-86649.999999992724</v>
      </c>
      <c r="Z636" s="4">
        <f t="shared" si="234"/>
        <v>37.484837593802716</v>
      </c>
      <c r="AA636" s="6" t="str">
        <f t="shared" si="235"/>
        <v/>
      </c>
      <c r="AB636" s="6" t="str">
        <f t="shared" si="239"/>
        <v/>
      </c>
    </row>
    <row r="637" spans="2:28">
      <c r="B637" s="15">
        <v>616</v>
      </c>
      <c r="C637" s="71">
        <f t="shared" si="237"/>
        <v>48.500000000002395</v>
      </c>
      <c r="D637" s="25">
        <f t="shared" si="217"/>
        <v>-342309.99999997288</v>
      </c>
      <c r="E637" s="25">
        <f t="shared" si="221"/>
        <v>0</v>
      </c>
      <c r="F637" s="25"/>
      <c r="G637" s="25">
        <f t="shared" si="222"/>
        <v>0</v>
      </c>
      <c r="H637" s="25">
        <f t="shared" si="223"/>
        <v>-342309.99999997288</v>
      </c>
      <c r="I637" s="25">
        <f t="shared" si="238"/>
        <v>0</v>
      </c>
      <c r="J637" s="25">
        <f t="shared" si="218"/>
        <v>0</v>
      </c>
      <c r="K637" s="25">
        <f t="shared" si="216"/>
        <v>-680.37086122459698</v>
      </c>
      <c r="L637" s="6" t="str">
        <f t="shared" si="224"/>
        <v/>
      </c>
      <c r="M637" s="6" t="str">
        <f t="shared" si="225"/>
        <v/>
      </c>
      <c r="N637" s="71">
        <f t="shared" si="236"/>
        <v>48.500000000002395</v>
      </c>
      <c r="O637" s="25">
        <f t="shared" si="226"/>
        <v>255359.99999998015</v>
      </c>
      <c r="P637" s="25">
        <f t="shared" si="227"/>
        <v>-30499.999999997606</v>
      </c>
      <c r="Q637" s="25">
        <f t="shared" si="228"/>
        <v>-4666499.9999992903</v>
      </c>
      <c r="R637" s="25"/>
      <c r="S637" s="25">
        <f t="shared" si="219"/>
        <v>255359.99999998015</v>
      </c>
      <c r="T637" s="25">
        <f t="shared" si="220"/>
        <v>305999.99999997602</v>
      </c>
      <c r="U637" s="25">
        <f t="shared" si="229"/>
        <v>780299.99999995355</v>
      </c>
      <c r="V637" s="25">
        <f t="shared" si="230"/>
        <v>1350.3366721891298</v>
      </c>
      <c r="W637" s="6">
        <f t="shared" si="231"/>
        <v>48.500000000002395</v>
      </c>
      <c r="X637" s="6">
        <f t="shared" si="232"/>
        <v>48.500000000002395</v>
      </c>
      <c r="Y637" s="4">
        <f t="shared" si="233"/>
        <v>-86949.999999992724</v>
      </c>
      <c r="Z637" s="4">
        <f t="shared" si="234"/>
        <v>36.642481692818848</v>
      </c>
      <c r="AA637" s="6" t="str">
        <f t="shared" si="235"/>
        <v/>
      </c>
      <c r="AB637" s="6" t="str">
        <f t="shared" si="239"/>
        <v/>
      </c>
    </row>
    <row r="638" spans="2:28">
      <c r="B638" s="15">
        <v>617</v>
      </c>
      <c r="C638" s="71">
        <f t="shared" si="237"/>
        <v>48.400000000002393</v>
      </c>
      <c r="D638" s="25">
        <f t="shared" si="217"/>
        <v>-343439.99999997293</v>
      </c>
      <c r="E638" s="25">
        <f t="shared" si="221"/>
        <v>0</v>
      </c>
      <c r="F638" s="25"/>
      <c r="G638" s="25">
        <f t="shared" si="222"/>
        <v>0</v>
      </c>
      <c r="H638" s="25">
        <f t="shared" si="223"/>
        <v>-343439.99999997293</v>
      </c>
      <c r="I638" s="25">
        <f t="shared" si="238"/>
        <v>0</v>
      </c>
      <c r="J638" s="25">
        <f t="shared" si="218"/>
        <v>0</v>
      </c>
      <c r="K638" s="25">
        <f t="shared" si="216"/>
        <v>-683.54373511830306</v>
      </c>
      <c r="L638" s="6" t="str">
        <f t="shared" si="224"/>
        <v/>
      </c>
      <c r="M638" s="6" t="str">
        <f t="shared" si="225"/>
        <v/>
      </c>
      <c r="N638" s="71">
        <f t="shared" si="236"/>
        <v>48.400000000002393</v>
      </c>
      <c r="O638" s="25">
        <f t="shared" si="226"/>
        <v>256189.99999998018</v>
      </c>
      <c r="P638" s="25">
        <f t="shared" si="227"/>
        <v>-30599.999999997606</v>
      </c>
      <c r="Q638" s="25">
        <f t="shared" si="228"/>
        <v>-4697099.9999992875</v>
      </c>
      <c r="R638" s="25"/>
      <c r="S638" s="25">
        <f t="shared" si="219"/>
        <v>256189.99999998018</v>
      </c>
      <c r="T638" s="25">
        <f t="shared" si="220"/>
        <v>306999.99999997608</v>
      </c>
      <c r="U638" s="25">
        <f t="shared" si="229"/>
        <v>782235.99999995378</v>
      </c>
      <c r="V638" s="25">
        <f t="shared" si="230"/>
        <v>1353.4905990180275</v>
      </c>
      <c r="W638" s="6">
        <f t="shared" si="231"/>
        <v>48.400000000002393</v>
      </c>
      <c r="X638" s="6">
        <f t="shared" si="232"/>
        <v>48.400000000002393</v>
      </c>
      <c r="Y638" s="4">
        <f t="shared" si="233"/>
        <v>-87249.999999992753</v>
      </c>
      <c r="Z638" s="4">
        <f t="shared" si="234"/>
        <v>35.800125791834894</v>
      </c>
      <c r="AA638" s="6" t="str">
        <f t="shared" si="235"/>
        <v/>
      </c>
      <c r="AB638" s="6" t="str">
        <f t="shared" si="239"/>
        <v/>
      </c>
    </row>
    <row r="639" spans="2:28">
      <c r="B639" s="15">
        <v>618</v>
      </c>
      <c r="C639" s="71">
        <f t="shared" si="237"/>
        <v>48.300000000002392</v>
      </c>
      <c r="D639" s="25">
        <f t="shared" si="217"/>
        <v>-344569.99999997293</v>
      </c>
      <c r="E639" s="25">
        <f t="shared" si="221"/>
        <v>0</v>
      </c>
      <c r="F639" s="25"/>
      <c r="G639" s="25">
        <f t="shared" si="222"/>
        <v>0</v>
      </c>
      <c r="H639" s="25">
        <f t="shared" si="223"/>
        <v>-344569.99999997293</v>
      </c>
      <c r="I639" s="25">
        <f t="shared" si="238"/>
        <v>0</v>
      </c>
      <c r="J639" s="25">
        <f t="shared" si="218"/>
        <v>0</v>
      </c>
      <c r="K639" s="25">
        <f t="shared" si="216"/>
        <v>-686.71660901200903</v>
      </c>
      <c r="L639" s="6" t="str">
        <f t="shared" si="224"/>
        <v/>
      </c>
      <c r="M639" s="6" t="str">
        <f t="shared" si="225"/>
        <v/>
      </c>
      <c r="N639" s="71">
        <f t="shared" si="236"/>
        <v>48.300000000002392</v>
      </c>
      <c r="O639" s="25">
        <f t="shared" si="226"/>
        <v>257019.99999998018</v>
      </c>
      <c r="P639" s="25">
        <f t="shared" si="227"/>
        <v>-30699.99999999761</v>
      </c>
      <c r="Q639" s="25">
        <f t="shared" si="228"/>
        <v>-4727799.9999992847</v>
      </c>
      <c r="R639" s="25"/>
      <c r="S639" s="25">
        <f t="shared" si="219"/>
        <v>257019.99999998018</v>
      </c>
      <c r="T639" s="25">
        <f t="shared" si="220"/>
        <v>307999.99999997608</v>
      </c>
      <c r="U639" s="25">
        <f t="shared" si="229"/>
        <v>784167.99999995378</v>
      </c>
      <c r="V639" s="25">
        <f t="shared" si="230"/>
        <v>1356.644525846925</v>
      </c>
      <c r="W639" s="6">
        <f t="shared" si="231"/>
        <v>48.300000000002392</v>
      </c>
      <c r="X639" s="6">
        <f t="shared" si="232"/>
        <v>48.300000000002392</v>
      </c>
      <c r="Y639" s="4">
        <f t="shared" si="233"/>
        <v>-87549.999999992753</v>
      </c>
      <c r="Z639" s="4">
        <f t="shared" si="234"/>
        <v>34.957769890851019</v>
      </c>
      <c r="AA639" s="6" t="str">
        <f t="shared" si="235"/>
        <v/>
      </c>
      <c r="AB639" s="6" t="str">
        <f t="shared" si="239"/>
        <v/>
      </c>
    </row>
    <row r="640" spans="2:28">
      <c r="B640" s="15">
        <v>619</v>
      </c>
      <c r="C640" s="71">
        <f t="shared" si="237"/>
        <v>48.20000000000239</v>
      </c>
      <c r="D640" s="25">
        <f t="shared" si="217"/>
        <v>-345699.99999997293</v>
      </c>
      <c r="E640" s="25">
        <f t="shared" si="221"/>
        <v>0</v>
      </c>
      <c r="F640" s="25"/>
      <c r="G640" s="25">
        <f t="shared" si="222"/>
        <v>0</v>
      </c>
      <c r="H640" s="25">
        <f t="shared" si="223"/>
        <v>-345699.99999997293</v>
      </c>
      <c r="I640" s="25">
        <f t="shared" si="238"/>
        <v>0</v>
      </c>
      <c r="J640" s="25">
        <f t="shared" si="218"/>
        <v>0</v>
      </c>
      <c r="K640" s="25">
        <f t="shared" si="216"/>
        <v>-689.88948290571489</v>
      </c>
      <c r="L640" s="6" t="str">
        <f t="shared" si="224"/>
        <v/>
      </c>
      <c r="M640" s="6" t="str">
        <f t="shared" si="225"/>
        <v/>
      </c>
      <c r="N640" s="71">
        <f t="shared" si="236"/>
        <v>48.20000000000239</v>
      </c>
      <c r="O640" s="25">
        <f t="shared" si="226"/>
        <v>257849.99999998021</v>
      </c>
      <c r="P640" s="25">
        <f t="shared" si="227"/>
        <v>-30799.99999999761</v>
      </c>
      <c r="Q640" s="25">
        <f t="shared" si="228"/>
        <v>-4758599.999999282</v>
      </c>
      <c r="R640" s="25"/>
      <c r="S640" s="25">
        <f t="shared" si="219"/>
        <v>257849.99999998021</v>
      </c>
      <c r="T640" s="25">
        <f t="shared" si="220"/>
        <v>308999.99999997608</v>
      </c>
      <c r="U640" s="25">
        <f t="shared" si="229"/>
        <v>786095.9999999539</v>
      </c>
      <c r="V640" s="25">
        <f t="shared" si="230"/>
        <v>1359.7984526758228</v>
      </c>
      <c r="W640" s="6">
        <f t="shared" si="231"/>
        <v>48.20000000000239</v>
      </c>
      <c r="X640" s="6">
        <f t="shared" si="232"/>
        <v>48.20000000000239</v>
      </c>
      <c r="Y640" s="4">
        <f t="shared" si="233"/>
        <v>-87849.999999992724</v>
      </c>
      <c r="Z640" s="4">
        <f t="shared" si="234"/>
        <v>34.115413989867236</v>
      </c>
      <c r="AA640" s="6" t="str">
        <f t="shared" si="235"/>
        <v/>
      </c>
      <c r="AB640" s="6" t="str">
        <f t="shared" si="239"/>
        <v/>
      </c>
    </row>
    <row r="641" spans="2:28">
      <c r="B641" s="15">
        <v>620</v>
      </c>
      <c r="C641" s="71">
        <f t="shared" si="237"/>
        <v>48.100000000002389</v>
      </c>
      <c r="D641" s="25">
        <f t="shared" si="217"/>
        <v>-346829.99999997293</v>
      </c>
      <c r="E641" s="25">
        <f t="shared" si="221"/>
        <v>0</v>
      </c>
      <c r="F641" s="25"/>
      <c r="G641" s="25">
        <f t="shared" si="222"/>
        <v>0</v>
      </c>
      <c r="H641" s="25">
        <f t="shared" si="223"/>
        <v>-346829.99999997293</v>
      </c>
      <c r="I641" s="25">
        <f t="shared" si="238"/>
        <v>0</v>
      </c>
      <c r="J641" s="25">
        <f t="shared" si="218"/>
        <v>0</v>
      </c>
      <c r="K641" s="25">
        <f t="shared" si="216"/>
        <v>-693.06235679942074</v>
      </c>
      <c r="L641" s="6" t="str">
        <f t="shared" si="224"/>
        <v/>
      </c>
      <c r="M641" s="6" t="str">
        <f t="shared" si="225"/>
        <v/>
      </c>
      <c r="N641" s="71">
        <f t="shared" si="236"/>
        <v>48.100000000002389</v>
      </c>
      <c r="O641" s="25">
        <f t="shared" si="226"/>
        <v>258679.99999998021</v>
      </c>
      <c r="P641" s="25">
        <f t="shared" si="227"/>
        <v>-30899.99999999761</v>
      </c>
      <c r="Q641" s="25">
        <f t="shared" si="228"/>
        <v>-4789499.9999992792</v>
      </c>
      <c r="R641" s="25"/>
      <c r="S641" s="25">
        <f t="shared" si="219"/>
        <v>258679.99999998021</v>
      </c>
      <c r="T641" s="25">
        <f t="shared" si="220"/>
        <v>309999.99999997608</v>
      </c>
      <c r="U641" s="25">
        <f t="shared" si="229"/>
        <v>788019.9999999539</v>
      </c>
      <c r="V641" s="25">
        <f t="shared" si="230"/>
        <v>1362.9523795047203</v>
      </c>
      <c r="W641" s="6">
        <f t="shared" si="231"/>
        <v>48.100000000002389</v>
      </c>
      <c r="X641" s="6">
        <f t="shared" si="232"/>
        <v>48.100000000002389</v>
      </c>
      <c r="Y641" s="4">
        <f t="shared" si="233"/>
        <v>-88149.999999992724</v>
      </c>
      <c r="Z641" s="4">
        <f t="shared" si="234"/>
        <v>33.27305808888336</v>
      </c>
      <c r="AA641" s="6" t="str">
        <f t="shared" si="235"/>
        <v/>
      </c>
      <c r="AB641" s="6" t="str">
        <f t="shared" si="239"/>
        <v/>
      </c>
    </row>
    <row r="642" spans="2:28">
      <c r="B642" s="15">
        <v>621</v>
      </c>
      <c r="C642" s="71">
        <f t="shared" si="237"/>
        <v>48.000000000002387</v>
      </c>
      <c r="D642" s="25">
        <f t="shared" si="217"/>
        <v>-347959.99999997299</v>
      </c>
      <c r="E642" s="25">
        <f t="shared" si="221"/>
        <v>0</v>
      </c>
      <c r="F642" s="25"/>
      <c r="G642" s="25">
        <f t="shared" si="222"/>
        <v>0</v>
      </c>
      <c r="H642" s="25">
        <f t="shared" si="223"/>
        <v>-347959.99999997299</v>
      </c>
      <c r="I642" s="25">
        <f t="shared" si="238"/>
        <v>0</v>
      </c>
      <c r="J642" s="25">
        <f t="shared" si="218"/>
        <v>0</v>
      </c>
      <c r="K642" s="25">
        <f t="shared" si="216"/>
        <v>-696.23523069312694</v>
      </c>
      <c r="L642" s="6" t="str">
        <f t="shared" si="224"/>
        <v/>
      </c>
      <c r="M642" s="6" t="str">
        <f t="shared" si="225"/>
        <v/>
      </c>
      <c r="N642" s="71">
        <f t="shared" si="236"/>
        <v>48.000000000002387</v>
      </c>
      <c r="O642" s="25">
        <f t="shared" si="226"/>
        <v>259509.99999998021</v>
      </c>
      <c r="P642" s="25">
        <f t="shared" si="227"/>
        <v>-30999.999999997613</v>
      </c>
      <c r="Q642" s="25">
        <f t="shared" si="228"/>
        <v>-4820499.9999992764</v>
      </c>
      <c r="R642" s="25"/>
      <c r="S642" s="25">
        <f t="shared" si="219"/>
        <v>259509.99999998021</v>
      </c>
      <c r="T642" s="25">
        <f t="shared" si="220"/>
        <v>310999.99999997613</v>
      </c>
      <c r="U642" s="25">
        <f t="shared" si="229"/>
        <v>789939.99999995425</v>
      </c>
      <c r="V642" s="25">
        <f t="shared" si="230"/>
        <v>1366.1063063336178</v>
      </c>
      <c r="W642" s="6">
        <f t="shared" si="231"/>
        <v>48.000000000002387</v>
      </c>
      <c r="X642" s="6">
        <f t="shared" si="232"/>
        <v>48.000000000002387</v>
      </c>
      <c r="Y642" s="4">
        <f t="shared" si="233"/>
        <v>-88449.999999992782</v>
      </c>
      <c r="Z642" s="4">
        <f t="shared" si="234"/>
        <v>32.430702187899321</v>
      </c>
      <c r="AA642" s="6" t="str">
        <f t="shared" si="235"/>
        <v/>
      </c>
      <c r="AB642" s="6" t="str">
        <f t="shared" si="239"/>
        <v/>
      </c>
    </row>
    <row r="643" spans="2:28">
      <c r="B643" s="15">
        <v>622</v>
      </c>
      <c r="C643" s="71">
        <f t="shared" si="237"/>
        <v>47.900000000002386</v>
      </c>
      <c r="D643" s="25">
        <f t="shared" si="217"/>
        <v>-349089.99999997299</v>
      </c>
      <c r="E643" s="25">
        <f t="shared" si="221"/>
        <v>0</v>
      </c>
      <c r="F643" s="25"/>
      <c r="G643" s="25">
        <f t="shared" si="222"/>
        <v>0</v>
      </c>
      <c r="H643" s="25">
        <f t="shared" si="223"/>
        <v>-349089.99999997299</v>
      </c>
      <c r="I643" s="25">
        <f t="shared" si="238"/>
        <v>0</v>
      </c>
      <c r="J643" s="25">
        <f t="shared" si="218"/>
        <v>0</v>
      </c>
      <c r="K643" s="25">
        <f t="shared" si="216"/>
        <v>-699.40810458683279</v>
      </c>
      <c r="L643" s="6" t="str">
        <f t="shared" si="224"/>
        <v/>
      </c>
      <c r="M643" s="6" t="str">
        <f t="shared" si="225"/>
        <v/>
      </c>
      <c r="N643" s="71">
        <f t="shared" si="236"/>
        <v>47.900000000002386</v>
      </c>
      <c r="O643" s="25">
        <f t="shared" si="226"/>
        <v>260339.99999998024</v>
      </c>
      <c r="P643" s="25">
        <f t="shared" si="227"/>
        <v>-31099.999999997613</v>
      </c>
      <c r="Q643" s="25">
        <f t="shared" si="228"/>
        <v>-4851599.9999992736</v>
      </c>
      <c r="R643" s="25"/>
      <c r="S643" s="25">
        <f t="shared" si="219"/>
        <v>260339.99999998024</v>
      </c>
      <c r="T643" s="25">
        <f t="shared" si="220"/>
        <v>311999.99999997613</v>
      </c>
      <c r="U643" s="25">
        <f t="shared" si="229"/>
        <v>791855.99999995437</v>
      </c>
      <c r="V643" s="25">
        <f t="shared" si="230"/>
        <v>1369.2602331625153</v>
      </c>
      <c r="W643" s="6">
        <f t="shared" si="231"/>
        <v>47.900000000002386</v>
      </c>
      <c r="X643" s="6">
        <f t="shared" si="232"/>
        <v>47.900000000002386</v>
      </c>
      <c r="Y643" s="4">
        <f t="shared" si="233"/>
        <v>-88749.999999992753</v>
      </c>
      <c r="Z643" s="4">
        <f t="shared" si="234"/>
        <v>31.588346286915538</v>
      </c>
      <c r="AA643" s="6" t="str">
        <f t="shared" si="235"/>
        <v/>
      </c>
      <c r="AB643" s="6" t="str">
        <f t="shared" si="239"/>
        <v/>
      </c>
    </row>
    <row r="644" spans="2:28">
      <c r="B644" s="15">
        <v>623</v>
      </c>
      <c r="C644" s="71">
        <f t="shared" si="237"/>
        <v>47.800000000002385</v>
      </c>
      <c r="D644" s="25">
        <f t="shared" si="217"/>
        <v>-350219.99999997299</v>
      </c>
      <c r="E644" s="25">
        <f t="shared" si="221"/>
        <v>0</v>
      </c>
      <c r="F644" s="25"/>
      <c r="G644" s="25">
        <f t="shared" si="222"/>
        <v>0</v>
      </c>
      <c r="H644" s="25">
        <f t="shared" si="223"/>
        <v>-350219.99999997299</v>
      </c>
      <c r="I644" s="25">
        <f t="shared" si="238"/>
        <v>0</v>
      </c>
      <c r="J644" s="25">
        <f t="shared" si="218"/>
        <v>0</v>
      </c>
      <c r="K644" s="25">
        <f t="shared" si="216"/>
        <v>-702.58097848053876</v>
      </c>
      <c r="L644" s="6" t="str">
        <f t="shared" si="224"/>
        <v/>
      </c>
      <c r="M644" s="6" t="str">
        <f t="shared" si="225"/>
        <v/>
      </c>
      <c r="N644" s="71">
        <f t="shared" si="236"/>
        <v>47.800000000002385</v>
      </c>
      <c r="O644" s="25">
        <f t="shared" si="226"/>
        <v>261169.99999998024</v>
      </c>
      <c r="P644" s="25">
        <f t="shared" si="227"/>
        <v>-31199.999999997617</v>
      </c>
      <c r="Q644" s="25">
        <f t="shared" si="228"/>
        <v>-4882799.9999992708</v>
      </c>
      <c r="R644" s="25"/>
      <c r="S644" s="25">
        <f t="shared" si="219"/>
        <v>261169.99999998024</v>
      </c>
      <c r="T644" s="25">
        <f t="shared" si="220"/>
        <v>312999.99999997613</v>
      </c>
      <c r="U644" s="25">
        <f t="shared" si="229"/>
        <v>793767.99999995437</v>
      </c>
      <c r="V644" s="25">
        <f t="shared" si="230"/>
        <v>1372.4141599914128</v>
      </c>
      <c r="W644" s="6">
        <f t="shared" si="231"/>
        <v>47.800000000002385</v>
      </c>
      <c r="X644" s="6">
        <f t="shared" si="232"/>
        <v>47.800000000002385</v>
      </c>
      <c r="Y644" s="4">
        <f t="shared" si="233"/>
        <v>-89049.999999992753</v>
      </c>
      <c r="Z644" s="4">
        <f t="shared" si="234"/>
        <v>30.745990385931666</v>
      </c>
      <c r="AA644" s="6" t="str">
        <f t="shared" si="235"/>
        <v/>
      </c>
      <c r="AB644" s="6" t="str">
        <f t="shared" si="239"/>
        <v/>
      </c>
    </row>
    <row r="645" spans="2:28">
      <c r="B645" s="15">
        <v>624</v>
      </c>
      <c r="C645" s="71">
        <f t="shared" si="237"/>
        <v>47.700000000002383</v>
      </c>
      <c r="D645" s="25">
        <f t="shared" si="217"/>
        <v>-351349.99999997299</v>
      </c>
      <c r="E645" s="25">
        <f t="shared" si="221"/>
        <v>0</v>
      </c>
      <c r="F645" s="25"/>
      <c r="G645" s="25">
        <f t="shared" si="222"/>
        <v>0</v>
      </c>
      <c r="H645" s="25">
        <f t="shared" si="223"/>
        <v>-351349.99999997299</v>
      </c>
      <c r="I645" s="25">
        <f t="shared" si="238"/>
        <v>0</v>
      </c>
      <c r="J645" s="25">
        <f t="shared" si="218"/>
        <v>0</v>
      </c>
      <c r="K645" s="25">
        <f t="shared" si="216"/>
        <v>-705.75385237424462</v>
      </c>
      <c r="L645" s="6" t="str">
        <f t="shared" si="224"/>
        <v/>
      </c>
      <c r="M645" s="6" t="str">
        <f t="shared" si="225"/>
        <v/>
      </c>
      <c r="N645" s="71">
        <f t="shared" si="236"/>
        <v>47.700000000002383</v>
      </c>
      <c r="O645" s="25">
        <f t="shared" si="226"/>
        <v>261999.99999998027</v>
      </c>
      <c r="P645" s="25">
        <f t="shared" si="227"/>
        <v>-31299.999999997617</v>
      </c>
      <c r="Q645" s="25">
        <f t="shared" si="228"/>
        <v>-4914099.999999268</v>
      </c>
      <c r="R645" s="25"/>
      <c r="S645" s="25">
        <f t="shared" si="219"/>
        <v>261999.99999998027</v>
      </c>
      <c r="T645" s="25">
        <f t="shared" si="220"/>
        <v>313999.99999997613</v>
      </c>
      <c r="U645" s="25">
        <f t="shared" si="229"/>
        <v>795675.99999995437</v>
      </c>
      <c r="V645" s="25">
        <f t="shared" si="230"/>
        <v>1375.5680868203108</v>
      </c>
      <c r="W645" s="6">
        <f t="shared" si="231"/>
        <v>47.700000000002383</v>
      </c>
      <c r="X645" s="6">
        <f t="shared" si="232"/>
        <v>47.700000000002383</v>
      </c>
      <c r="Y645" s="4">
        <f t="shared" si="233"/>
        <v>-89349.999999992724</v>
      </c>
      <c r="Z645" s="4">
        <f t="shared" si="234"/>
        <v>29.903634484947872</v>
      </c>
      <c r="AA645" s="6" t="str">
        <f t="shared" si="235"/>
        <v/>
      </c>
      <c r="AB645" s="6" t="str">
        <f t="shared" si="239"/>
        <v/>
      </c>
    </row>
    <row r="646" spans="2:28">
      <c r="B646" s="15">
        <v>625</v>
      </c>
      <c r="C646" s="71">
        <f t="shared" si="237"/>
        <v>47.600000000002382</v>
      </c>
      <c r="D646" s="25">
        <f t="shared" si="217"/>
        <v>-352479.99999997305</v>
      </c>
      <c r="E646" s="25">
        <f t="shared" si="221"/>
        <v>0</v>
      </c>
      <c r="F646" s="25"/>
      <c r="G646" s="25">
        <f t="shared" si="222"/>
        <v>0</v>
      </c>
      <c r="H646" s="25">
        <f t="shared" si="223"/>
        <v>-352479.99999997305</v>
      </c>
      <c r="I646" s="25">
        <f t="shared" si="238"/>
        <v>0</v>
      </c>
      <c r="J646" s="25">
        <f t="shared" si="218"/>
        <v>0</v>
      </c>
      <c r="K646" s="25">
        <f t="shared" si="216"/>
        <v>-708.9267262679507</v>
      </c>
      <c r="L646" s="6" t="str">
        <f t="shared" si="224"/>
        <v/>
      </c>
      <c r="M646" s="6" t="str">
        <f t="shared" si="225"/>
        <v/>
      </c>
      <c r="N646" s="71">
        <f t="shared" si="236"/>
        <v>47.600000000002382</v>
      </c>
      <c r="O646" s="25">
        <f t="shared" si="226"/>
        <v>262829.99999998027</v>
      </c>
      <c r="P646" s="25">
        <f t="shared" si="227"/>
        <v>-31399.999999997617</v>
      </c>
      <c r="Q646" s="25">
        <f t="shared" si="228"/>
        <v>-4945499.9999992652</v>
      </c>
      <c r="R646" s="25"/>
      <c r="S646" s="25">
        <f t="shared" si="219"/>
        <v>262829.99999998027</v>
      </c>
      <c r="T646" s="25">
        <f t="shared" si="220"/>
        <v>314999.99999997619</v>
      </c>
      <c r="U646" s="25">
        <f t="shared" si="229"/>
        <v>797579.99999995471</v>
      </c>
      <c r="V646" s="25">
        <f t="shared" si="230"/>
        <v>1378.7220136492083</v>
      </c>
      <c r="W646" s="6">
        <f t="shared" si="231"/>
        <v>47.600000000002382</v>
      </c>
      <c r="X646" s="6">
        <f t="shared" si="232"/>
        <v>47.600000000002382</v>
      </c>
      <c r="Y646" s="4">
        <f t="shared" si="233"/>
        <v>-89649.999999992782</v>
      </c>
      <c r="Z646" s="4">
        <f t="shared" si="234"/>
        <v>29.061278583963841</v>
      </c>
      <c r="AA646" s="6" t="str">
        <f t="shared" si="235"/>
        <v/>
      </c>
      <c r="AB646" s="6" t="str">
        <f t="shared" si="239"/>
        <v/>
      </c>
    </row>
    <row r="647" spans="2:28">
      <c r="B647" s="15">
        <v>626</v>
      </c>
      <c r="C647" s="71">
        <f t="shared" si="237"/>
        <v>47.50000000000238</v>
      </c>
      <c r="D647" s="25">
        <f t="shared" si="217"/>
        <v>-353609.99999997305</v>
      </c>
      <c r="E647" s="25">
        <f t="shared" si="221"/>
        <v>0</v>
      </c>
      <c r="F647" s="25"/>
      <c r="G647" s="25">
        <f t="shared" si="222"/>
        <v>0</v>
      </c>
      <c r="H647" s="25">
        <f t="shared" si="223"/>
        <v>-353609.99999997305</v>
      </c>
      <c r="I647" s="25">
        <f t="shared" si="238"/>
        <v>0</v>
      </c>
      <c r="J647" s="25">
        <f t="shared" si="218"/>
        <v>0</v>
      </c>
      <c r="K647" s="25">
        <f t="shared" si="216"/>
        <v>-712.09960016165667</v>
      </c>
      <c r="L647" s="6" t="str">
        <f t="shared" si="224"/>
        <v/>
      </c>
      <c r="M647" s="6" t="str">
        <f t="shared" si="225"/>
        <v/>
      </c>
      <c r="N647" s="71">
        <f t="shared" si="236"/>
        <v>47.50000000000238</v>
      </c>
      <c r="O647" s="25">
        <f t="shared" si="226"/>
        <v>263659.99999998027</v>
      </c>
      <c r="P647" s="25">
        <f t="shared" si="227"/>
        <v>-31499.999999997621</v>
      </c>
      <c r="Q647" s="25">
        <f t="shared" si="228"/>
        <v>-4976999.9999992624</v>
      </c>
      <c r="R647" s="25"/>
      <c r="S647" s="25">
        <f t="shared" si="219"/>
        <v>263659.99999998027</v>
      </c>
      <c r="T647" s="25">
        <f t="shared" si="220"/>
        <v>315999.99999997619</v>
      </c>
      <c r="U647" s="25">
        <f t="shared" si="229"/>
        <v>799479.99999995483</v>
      </c>
      <c r="V647" s="25">
        <f t="shared" si="230"/>
        <v>1381.8759404781058</v>
      </c>
      <c r="W647" s="6">
        <f t="shared" si="231"/>
        <v>47.50000000000238</v>
      </c>
      <c r="X647" s="6">
        <f t="shared" si="232"/>
        <v>47.50000000000238</v>
      </c>
      <c r="Y647" s="4">
        <f t="shared" si="233"/>
        <v>-89949.999999992782</v>
      </c>
      <c r="Z647" s="4">
        <f t="shared" si="234"/>
        <v>28.218922682979969</v>
      </c>
      <c r="AA647" s="6" t="str">
        <f t="shared" si="235"/>
        <v/>
      </c>
      <c r="AB647" s="6" t="str">
        <f t="shared" si="239"/>
        <v/>
      </c>
    </row>
    <row r="648" spans="2:28">
      <c r="B648" s="15">
        <v>627</v>
      </c>
      <c r="C648" s="71">
        <f t="shared" si="237"/>
        <v>47.400000000002379</v>
      </c>
      <c r="D648" s="25">
        <f t="shared" si="217"/>
        <v>-354739.99999997305</v>
      </c>
      <c r="E648" s="25">
        <f t="shared" si="221"/>
        <v>0</v>
      </c>
      <c r="F648" s="25"/>
      <c r="G648" s="25">
        <f t="shared" si="222"/>
        <v>0</v>
      </c>
      <c r="H648" s="25">
        <f t="shared" si="223"/>
        <v>-354739.99999997305</v>
      </c>
      <c r="I648" s="25">
        <f t="shared" si="238"/>
        <v>0</v>
      </c>
      <c r="J648" s="25">
        <f t="shared" si="218"/>
        <v>0</v>
      </c>
      <c r="K648" s="25">
        <f t="shared" si="216"/>
        <v>-715.27247405536252</v>
      </c>
      <c r="L648" s="6" t="str">
        <f t="shared" si="224"/>
        <v/>
      </c>
      <c r="M648" s="6" t="str">
        <f t="shared" si="225"/>
        <v/>
      </c>
      <c r="N648" s="71">
        <f t="shared" si="236"/>
        <v>47.400000000002379</v>
      </c>
      <c r="O648" s="25">
        <f t="shared" si="226"/>
        <v>264489.99999998027</v>
      </c>
      <c r="P648" s="25">
        <f t="shared" si="227"/>
        <v>-31599.999999997621</v>
      </c>
      <c r="Q648" s="25">
        <f t="shared" si="228"/>
        <v>-5008599.9999992596</v>
      </c>
      <c r="R648" s="25"/>
      <c r="S648" s="25">
        <f t="shared" si="219"/>
        <v>264489.99999998027</v>
      </c>
      <c r="T648" s="25">
        <f t="shared" si="220"/>
        <v>316999.99999997619</v>
      </c>
      <c r="U648" s="25">
        <f t="shared" si="229"/>
        <v>801375.99999995483</v>
      </c>
      <c r="V648" s="25">
        <f t="shared" si="230"/>
        <v>1385.0298673070033</v>
      </c>
      <c r="W648" s="6">
        <f t="shared" si="231"/>
        <v>47.400000000002379</v>
      </c>
      <c r="X648" s="6">
        <f t="shared" si="232"/>
        <v>47.400000000002379</v>
      </c>
      <c r="Y648" s="4">
        <f t="shared" si="233"/>
        <v>-90249.999999992782</v>
      </c>
      <c r="Z648" s="4">
        <f t="shared" si="234"/>
        <v>27.376566781996097</v>
      </c>
      <c r="AA648" s="6" t="str">
        <f t="shared" si="235"/>
        <v/>
      </c>
      <c r="AB648" s="6" t="str">
        <f t="shared" si="239"/>
        <v/>
      </c>
    </row>
    <row r="649" spans="2:28">
      <c r="B649" s="15">
        <v>628</v>
      </c>
      <c r="C649" s="71">
        <f t="shared" si="237"/>
        <v>47.300000000002377</v>
      </c>
      <c r="D649" s="25">
        <f t="shared" si="217"/>
        <v>-355869.99999997311</v>
      </c>
      <c r="E649" s="25">
        <f t="shared" si="221"/>
        <v>0</v>
      </c>
      <c r="F649" s="25"/>
      <c r="G649" s="25">
        <f t="shared" si="222"/>
        <v>0</v>
      </c>
      <c r="H649" s="25">
        <f t="shared" si="223"/>
        <v>-355869.99999997311</v>
      </c>
      <c r="I649" s="25">
        <f t="shared" si="238"/>
        <v>0</v>
      </c>
      <c r="J649" s="25">
        <f t="shared" si="218"/>
        <v>0</v>
      </c>
      <c r="K649" s="25">
        <f t="shared" si="216"/>
        <v>-718.44534794906872</v>
      </c>
      <c r="L649" s="6" t="str">
        <f t="shared" si="224"/>
        <v/>
      </c>
      <c r="M649" s="6" t="str">
        <f t="shared" si="225"/>
        <v/>
      </c>
      <c r="N649" s="71">
        <f t="shared" si="236"/>
        <v>47.300000000002377</v>
      </c>
      <c r="O649" s="25">
        <f t="shared" si="226"/>
        <v>265319.99999998033</v>
      </c>
      <c r="P649" s="25">
        <f t="shared" si="227"/>
        <v>-31699.999999997621</v>
      </c>
      <c r="Q649" s="25">
        <f t="shared" si="228"/>
        <v>-5040299.9999992568</v>
      </c>
      <c r="R649" s="25"/>
      <c r="S649" s="25">
        <f t="shared" si="219"/>
        <v>265319.99999998033</v>
      </c>
      <c r="T649" s="25">
        <f t="shared" si="220"/>
        <v>317999.99999997619</v>
      </c>
      <c r="U649" s="25">
        <f t="shared" si="229"/>
        <v>803267.99999995495</v>
      </c>
      <c r="V649" s="25">
        <f t="shared" si="230"/>
        <v>1388.1837941359013</v>
      </c>
      <c r="W649" s="6">
        <f t="shared" si="231"/>
        <v>47.300000000002377</v>
      </c>
      <c r="X649" s="6">
        <f t="shared" si="232"/>
        <v>47.300000000002377</v>
      </c>
      <c r="Y649" s="4">
        <f t="shared" si="233"/>
        <v>-90549.999999992782</v>
      </c>
      <c r="Z649" s="4">
        <f t="shared" si="234"/>
        <v>26.534210881012221</v>
      </c>
      <c r="AA649" s="6" t="str">
        <f t="shared" si="235"/>
        <v/>
      </c>
      <c r="AB649" s="6" t="str">
        <f t="shared" si="239"/>
        <v/>
      </c>
    </row>
    <row r="650" spans="2:28">
      <c r="B650" s="15">
        <v>629</v>
      </c>
      <c r="C650" s="71">
        <f t="shared" si="237"/>
        <v>47.200000000002376</v>
      </c>
      <c r="D650" s="25">
        <f t="shared" si="217"/>
        <v>-356999.99999997311</v>
      </c>
      <c r="E650" s="25">
        <f t="shared" si="221"/>
        <v>0</v>
      </c>
      <c r="F650" s="25"/>
      <c r="G650" s="25">
        <f t="shared" si="222"/>
        <v>0</v>
      </c>
      <c r="H650" s="25">
        <f t="shared" si="223"/>
        <v>-356999.99999997311</v>
      </c>
      <c r="I650" s="25">
        <f t="shared" si="238"/>
        <v>0</v>
      </c>
      <c r="J650" s="25">
        <f t="shared" si="218"/>
        <v>0</v>
      </c>
      <c r="K650" s="25">
        <f t="shared" si="216"/>
        <v>-721.61822184277446</v>
      </c>
      <c r="L650" s="6" t="str">
        <f t="shared" si="224"/>
        <v/>
      </c>
      <c r="M650" s="6" t="str">
        <f t="shared" si="225"/>
        <v/>
      </c>
      <c r="N650" s="71">
        <f t="shared" si="236"/>
        <v>47.200000000002376</v>
      </c>
      <c r="O650" s="25">
        <f t="shared" si="226"/>
        <v>266149.99999998033</v>
      </c>
      <c r="P650" s="25">
        <f t="shared" si="227"/>
        <v>-31799.999999997624</v>
      </c>
      <c r="Q650" s="25">
        <f t="shared" si="228"/>
        <v>-5072099.999999254</v>
      </c>
      <c r="R650" s="25"/>
      <c r="S650" s="25">
        <f t="shared" si="219"/>
        <v>266149.99999998033</v>
      </c>
      <c r="T650" s="25">
        <f t="shared" si="220"/>
        <v>318999.99999997625</v>
      </c>
      <c r="U650" s="25">
        <f t="shared" si="229"/>
        <v>805155.99999995518</v>
      </c>
      <c r="V650" s="25">
        <f t="shared" si="230"/>
        <v>1391.3377209647988</v>
      </c>
      <c r="W650" s="6">
        <f t="shared" si="231"/>
        <v>47.200000000002376</v>
      </c>
      <c r="X650" s="6">
        <f t="shared" si="232"/>
        <v>47.200000000002376</v>
      </c>
      <c r="Y650" s="4">
        <f t="shared" si="233"/>
        <v>-90849.999999992782</v>
      </c>
      <c r="Z650" s="4">
        <f t="shared" si="234"/>
        <v>25.691854980028349</v>
      </c>
      <c r="AA650" s="6" t="str">
        <f t="shared" si="235"/>
        <v/>
      </c>
      <c r="AB650" s="6" t="str">
        <f t="shared" si="239"/>
        <v/>
      </c>
    </row>
    <row r="651" spans="2:28">
      <c r="B651" s="15">
        <v>630</v>
      </c>
      <c r="C651" s="71">
        <f t="shared" si="237"/>
        <v>47.100000000002375</v>
      </c>
      <c r="D651" s="25">
        <f t="shared" si="217"/>
        <v>-358129.99999997311</v>
      </c>
      <c r="E651" s="25">
        <f t="shared" si="221"/>
        <v>0</v>
      </c>
      <c r="F651" s="25"/>
      <c r="G651" s="25">
        <f t="shared" si="222"/>
        <v>0</v>
      </c>
      <c r="H651" s="25">
        <f t="shared" si="223"/>
        <v>-358129.99999997311</v>
      </c>
      <c r="I651" s="25">
        <f t="shared" si="238"/>
        <v>0</v>
      </c>
      <c r="J651" s="25">
        <f t="shared" si="218"/>
        <v>0</v>
      </c>
      <c r="K651" s="25">
        <f t="shared" si="216"/>
        <v>-724.79109573648043</v>
      </c>
      <c r="L651" s="6" t="str">
        <f t="shared" si="224"/>
        <v/>
      </c>
      <c r="M651" s="6" t="str">
        <f t="shared" si="225"/>
        <v/>
      </c>
      <c r="N651" s="71">
        <f t="shared" si="236"/>
        <v>47.100000000002375</v>
      </c>
      <c r="O651" s="25">
        <f t="shared" si="226"/>
        <v>266979.99999998033</v>
      </c>
      <c r="P651" s="25">
        <f t="shared" si="227"/>
        <v>-31899.999999997624</v>
      </c>
      <c r="Q651" s="25">
        <f t="shared" si="228"/>
        <v>-5103999.9999992512</v>
      </c>
      <c r="R651" s="25"/>
      <c r="S651" s="25">
        <f t="shared" si="219"/>
        <v>266979.99999998033</v>
      </c>
      <c r="T651" s="25">
        <f t="shared" si="220"/>
        <v>319999.99999997625</v>
      </c>
      <c r="U651" s="25">
        <f t="shared" si="229"/>
        <v>807039.9999999553</v>
      </c>
      <c r="V651" s="25">
        <f t="shared" si="230"/>
        <v>1394.4916477936963</v>
      </c>
      <c r="W651" s="6">
        <f t="shared" si="231"/>
        <v>47.100000000002375</v>
      </c>
      <c r="X651" s="6">
        <f t="shared" si="232"/>
        <v>47.100000000002375</v>
      </c>
      <c r="Y651" s="4">
        <f t="shared" si="233"/>
        <v>-91149.999999992782</v>
      </c>
      <c r="Z651" s="4">
        <f t="shared" si="234"/>
        <v>24.849499079044477</v>
      </c>
      <c r="AA651" s="6" t="str">
        <f t="shared" si="235"/>
        <v/>
      </c>
      <c r="AB651" s="6" t="str">
        <f t="shared" si="239"/>
        <v/>
      </c>
    </row>
    <row r="652" spans="2:28">
      <c r="B652" s="15">
        <v>631</v>
      </c>
      <c r="C652" s="71">
        <f t="shared" si="237"/>
        <v>47.000000000002373</v>
      </c>
      <c r="D652" s="25">
        <f t="shared" si="217"/>
        <v>-359259.99999997311</v>
      </c>
      <c r="E652" s="25">
        <f t="shared" si="221"/>
        <v>0</v>
      </c>
      <c r="F652" s="25"/>
      <c r="G652" s="25">
        <f t="shared" si="222"/>
        <v>0</v>
      </c>
      <c r="H652" s="25">
        <f t="shared" si="223"/>
        <v>-359259.99999997311</v>
      </c>
      <c r="I652" s="25">
        <f t="shared" si="238"/>
        <v>0</v>
      </c>
      <c r="J652" s="25">
        <f t="shared" si="218"/>
        <v>0</v>
      </c>
      <c r="K652" s="25">
        <f t="shared" si="216"/>
        <v>-727.9639696301864</v>
      </c>
      <c r="L652" s="6" t="str">
        <f t="shared" si="224"/>
        <v/>
      </c>
      <c r="M652" s="6" t="str">
        <f t="shared" si="225"/>
        <v/>
      </c>
      <c r="N652" s="71">
        <f t="shared" si="236"/>
        <v>47.000000000002373</v>
      </c>
      <c r="O652" s="25">
        <f t="shared" si="226"/>
        <v>267809.99999998033</v>
      </c>
      <c r="P652" s="25">
        <f t="shared" si="227"/>
        <v>-31999.999999997628</v>
      </c>
      <c r="Q652" s="25">
        <f t="shared" si="228"/>
        <v>-5135999.9999992484</v>
      </c>
      <c r="R652" s="25"/>
      <c r="S652" s="25">
        <f t="shared" si="219"/>
        <v>267809.99999998033</v>
      </c>
      <c r="T652" s="25">
        <f t="shared" si="220"/>
        <v>320999.99999997625</v>
      </c>
      <c r="U652" s="25">
        <f t="shared" si="229"/>
        <v>808919.99999995541</v>
      </c>
      <c r="V652" s="25">
        <f t="shared" si="230"/>
        <v>1397.645574622594</v>
      </c>
      <c r="W652" s="6">
        <f t="shared" si="231"/>
        <v>47.000000000002373</v>
      </c>
      <c r="X652" s="6">
        <f t="shared" si="232"/>
        <v>47.000000000002373</v>
      </c>
      <c r="Y652" s="4">
        <f t="shared" si="233"/>
        <v>-91449.999999992782</v>
      </c>
      <c r="Z652" s="4">
        <f t="shared" si="234"/>
        <v>24.007143178060609</v>
      </c>
      <c r="AA652" s="6" t="str">
        <f t="shared" si="235"/>
        <v/>
      </c>
      <c r="AB652" s="6" t="str">
        <f t="shared" si="239"/>
        <v/>
      </c>
    </row>
    <row r="653" spans="2:28">
      <c r="B653" s="15">
        <v>632</v>
      </c>
      <c r="C653" s="71">
        <f t="shared" si="237"/>
        <v>46.900000000002372</v>
      </c>
      <c r="D653" s="25">
        <f t="shared" si="217"/>
        <v>-360389.99999997317</v>
      </c>
      <c r="E653" s="25">
        <f t="shared" si="221"/>
        <v>0</v>
      </c>
      <c r="F653" s="25"/>
      <c r="G653" s="25">
        <f t="shared" si="222"/>
        <v>0</v>
      </c>
      <c r="H653" s="25">
        <f t="shared" si="223"/>
        <v>-360389.99999997317</v>
      </c>
      <c r="I653" s="25">
        <f t="shared" si="238"/>
        <v>0</v>
      </c>
      <c r="J653" s="25">
        <f t="shared" si="218"/>
        <v>0</v>
      </c>
      <c r="K653" s="25">
        <f t="shared" si="216"/>
        <v>-731.13684352389248</v>
      </c>
      <c r="L653" s="6" t="str">
        <f t="shared" si="224"/>
        <v/>
      </c>
      <c r="M653" s="6" t="str">
        <f t="shared" si="225"/>
        <v/>
      </c>
      <c r="N653" s="71">
        <f t="shared" si="236"/>
        <v>46.900000000002372</v>
      </c>
      <c r="O653" s="25">
        <f t="shared" si="226"/>
        <v>268639.99999998033</v>
      </c>
      <c r="P653" s="25">
        <f t="shared" si="227"/>
        <v>-32099.999999997628</v>
      </c>
      <c r="Q653" s="25">
        <f t="shared" si="228"/>
        <v>-5168099.9999992456</v>
      </c>
      <c r="R653" s="25"/>
      <c r="S653" s="25">
        <f t="shared" si="219"/>
        <v>268639.99999998033</v>
      </c>
      <c r="T653" s="25">
        <f t="shared" si="220"/>
        <v>321999.99999997625</v>
      </c>
      <c r="U653" s="25">
        <f t="shared" si="229"/>
        <v>810795.99999995541</v>
      </c>
      <c r="V653" s="25">
        <f t="shared" si="230"/>
        <v>1400.7995014514916</v>
      </c>
      <c r="W653" s="6">
        <f t="shared" si="231"/>
        <v>46.900000000002372</v>
      </c>
      <c r="X653" s="6">
        <f t="shared" si="232"/>
        <v>46.900000000002372</v>
      </c>
      <c r="Y653" s="4">
        <f t="shared" si="233"/>
        <v>-91749.99999999284</v>
      </c>
      <c r="Z653" s="4">
        <f t="shared" si="234"/>
        <v>23.164787277076574</v>
      </c>
      <c r="AA653" s="6" t="str">
        <f t="shared" si="235"/>
        <v/>
      </c>
      <c r="AB653" s="6" t="str">
        <f t="shared" si="239"/>
        <v/>
      </c>
    </row>
    <row r="654" spans="2:28">
      <c r="B654" s="15">
        <v>633</v>
      </c>
      <c r="C654" s="71">
        <f t="shared" si="237"/>
        <v>46.80000000000237</v>
      </c>
      <c r="D654" s="25">
        <f t="shared" si="217"/>
        <v>-361519.99999997317</v>
      </c>
      <c r="E654" s="25">
        <f t="shared" si="221"/>
        <v>0</v>
      </c>
      <c r="F654" s="25"/>
      <c r="G654" s="25">
        <f t="shared" si="222"/>
        <v>0</v>
      </c>
      <c r="H654" s="25">
        <f t="shared" si="223"/>
        <v>-361519.99999997317</v>
      </c>
      <c r="I654" s="25">
        <f t="shared" si="238"/>
        <v>0</v>
      </c>
      <c r="J654" s="25">
        <f t="shared" si="218"/>
        <v>0</v>
      </c>
      <c r="K654" s="25">
        <f t="shared" si="216"/>
        <v>-734.30971741759845</v>
      </c>
      <c r="L654" s="6" t="str">
        <f t="shared" si="224"/>
        <v/>
      </c>
      <c r="M654" s="6" t="str">
        <f t="shared" si="225"/>
        <v/>
      </c>
      <c r="N654" s="71">
        <f t="shared" si="236"/>
        <v>46.80000000000237</v>
      </c>
      <c r="O654" s="25">
        <f t="shared" si="226"/>
        <v>269469.99999998038</v>
      </c>
      <c r="P654" s="25">
        <f t="shared" si="227"/>
        <v>-32199.999999997628</v>
      </c>
      <c r="Q654" s="25">
        <f t="shared" si="228"/>
        <v>-5200299.9999992428</v>
      </c>
      <c r="R654" s="25"/>
      <c r="S654" s="25">
        <f t="shared" si="219"/>
        <v>269469.99999998038</v>
      </c>
      <c r="T654" s="25">
        <f t="shared" si="220"/>
        <v>322999.99999997631</v>
      </c>
      <c r="U654" s="25">
        <f t="shared" si="229"/>
        <v>812667.99999995576</v>
      </c>
      <c r="V654" s="25">
        <f t="shared" si="230"/>
        <v>1403.9534282803893</v>
      </c>
      <c r="W654" s="6">
        <f t="shared" si="231"/>
        <v>46.80000000000237</v>
      </c>
      <c r="X654" s="6">
        <f t="shared" si="232"/>
        <v>46.80000000000237</v>
      </c>
      <c r="Y654" s="4">
        <f t="shared" si="233"/>
        <v>-92049.999999992782</v>
      </c>
      <c r="Z654" s="4">
        <f t="shared" si="234"/>
        <v>22.322431376092865</v>
      </c>
      <c r="AA654" s="6" t="str">
        <f t="shared" si="235"/>
        <v/>
      </c>
      <c r="AB654" s="6" t="str">
        <f t="shared" si="239"/>
        <v/>
      </c>
    </row>
    <row r="655" spans="2:28">
      <c r="B655" s="15">
        <v>634</v>
      </c>
      <c r="C655" s="71">
        <f t="shared" si="237"/>
        <v>46.700000000002369</v>
      </c>
      <c r="D655" s="25">
        <f t="shared" si="217"/>
        <v>-362649.99999997317</v>
      </c>
      <c r="E655" s="25">
        <f t="shared" si="221"/>
        <v>0</v>
      </c>
      <c r="F655" s="25"/>
      <c r="G655" s="25">
        <f t="shared" si="222"/>
        <v>0</v>
      </c>
      <c r="H655" s="25">
        <f t="shared" si="223"/>
        <v>-362649.99999997317</v>
      </c>
      <c r="I655" s="25">
        <f t="shared" si="238"/>
        <v>0</v>
      </c>
      <c r="J655" s="25">
        <f t="shared" si="218"/>
        <v>0</v>
      </c>
      <c r="K655" s="25">
        <f t="shared" si="216"/>
        <v>-737.4825913113043</v>
      </c>
      <c r="L655" s="6" t="str">
        <f t="shared" si="224"/>
        <v/>
      </c>
      <c r="M655" s="6" t="str">
        <f t="shared" si="225"/>
        <v/>
      </c>
      <c r="N655" s="71">
        <f t="shared" si="236"/>
        <v>46.700000000002369</v>
      </c>
      <c r="O655" s="25">
        <f t="shared" si="226"/>
        <v>270299.99999998038</v>
      </c>
      <c r="P655" s="25">
        <f t="shared" si="227"/>
        <v>-32299.999999997632</v>
      </c>
      <c r="Q655" s="25">
        <f t="shared" si="228"/>
        <v>-5232599.99999924</v>
      </c>
      <c r="R655" s="25"/>
      <c r="S655" s="25">
        <f t="shared" si="219"/>
        <v>270299.99999998038</v>
      </c>
      <c r="T655" s="25">
        <f t="shared" si="220"/>
        <v>323999.99999997631</v>
      </c>
      <c r="U655" s="25">
        <f t="shared" si="229"/>
        <v>814535.99999995588</v>
      </c>
      <c r="V655" s="25">
        <f t="shared" si="230"/>
        <v>1407.107355109287</v>
      </c>
      <c r="W655" s="6">
        <f t="shared" si="231"/>
        <v>46.700000000002369</v>
      </c>
      <c r="X655" s="6">
        <f t="shared" si="232"/>
        <v>46.700000000002369</v>
      </c>
      <c r="Y655" s="4">
        <f t="shared" si="233"/>
        <v>-92349.999999992782</v>
      </c>
      <c r="Z655" s="4">
        <f t="shared" si="234"/>
        <v>21.480075475108993</v>
      </c>
      <c r="AA655" s="6" t="str">
        <f t="shared" si="235"/>
        <v/>
      </c>
      <c r="AB655" s="6" t="str">
        <f t="shared" si="239"/>
        <v/>
      </c>
    </row>
    <row r="656" spans="2:28">
      <c r="B656" s="15">
        <v>635</v>
      </c>
      <c r="C656" s="71">
        <f t="shared" si="237"/>
        <v>46.600000000002368</v>
      </c>
      <c r="D656" s="25">
        <f t="shared" si="217"/>
        <v>-363779.99999997322</v>
      </c>
      <c r="E656" s="25">
        <f t="shared" si="221"/>
        <v>0</v>
      </c>
      <c r="F656" s="25"/>
      <c r="G656" s="25">
        <f t="shared" si="222"/>
        <v>0</v>
      </c>
      <c r="H656" s="25">
        <f t="shared" si="223"/>
        <v>-363779.99999997322</v>
      </c>
      <c r="I656" s="25">
        <f t="shared" si="238"/>
        <v>0</v>
      </c>
      <c r="J656" s="25">
        <f t="shared" si="218"/>
        <v>0</v>
      </c>
      <c r="K656" s="25">
        <f t="shared" si="216"/>
        <v>-740.65546520501039</v>
      </c>
      <c r="L656" s="6" t="str">
        <f t="shared" si="224"/>
        <v/>
      </c>
      <c r="M656" s="6" t="str">
        <f t="shared" si="225"/>
        <v/>
      </c>
      <c r="N656" s="71">
        <f t="shared" si="236"/>
        <v>46.600000000002368</v>
      </c>
      <c r="O656" s="25">
        <f t="shared" si="226"/>
        <v>271129.99999998038</v>
      </c>
      <c r="P656" s="25">
        <f t="shared" si="227"/>
        <v>-32399.999999997632</v>
      </c>
      <c r="Q656" s="25">
        <f t="shared" si="228"/>
        <v>-5264999.9999992372</v>
      </c>
      <c r="R656" s="25"/>
      <c r="S656" s="25">
        <f t="shared" si="219"/>
        <v>271129.99999998038</v>
      </c>
      <c r="T656" s="25">
        <f t="shared" si="220"/>
        <v>324999.99999997631</v>
      </c>
      <c r="U656" s="25">
        <f t="shared" si="229"/>
        <v>816399.99999995588</v>
      </c>
      <c r="V656" s="25">
        <f t="shared" si="230"/>
        <v>1410.2612819381845</v>
      </c>
      <c r="W656" s="6">
        <f t="shared" si="231"/>
        <v>46.600000000002368</v>
      </c>
      <c r="X656" s="6">
        <f t="shared" si="232"/>
        <v>46.600000000002368</v>
      </c>
      <c r="Y656" s="4">
        <f t="shared" si="233"/>
        <v>-92649.99999999284</v>
      </c>
      <c r="Z656" s="4">
        <f t="shared" si="234"/>
        <v>20.637719574124958</v>
      </c>
      <c r="AA656" s="6" t="str">
        <f t="shared" si="235"/>
        <v/>
      </c>
      <c r="AB656" s="6" t="str">
        <f t="shared" si="239"/>
        <v/>
      </c>
    </row>
    <row r="657" spans="2:28">
      <c r="B657" s="15">
        <v>636</v>
      </c>
      <c r="C657" s="71">
        <f t="shared" si="237"/>
        <v>46.500000000002366</v>
      </c>
      <c r="D657" s="25">
        <f t="shared" si="217"/>
        <v>-364909.99999997322</v>
      </c>
      <c r="E657" s="25">
        <f t="shared" si="221"/>
        <v>0</v>
      </c>
      <c r="F657" s="25"/>
      <c r="G657" s="25">
        <f t="shared" si="222"/>
        <v>0</v>
      </c>
      <c r="H657" s="25">
        <f t="shared" si="223"/>
        <v>-364909.99999997322</v>
      </c>
      <c r="I657" s="25">
        <f t="shared" si="238"/>
        <v>0</v>
      </c>
      <c r="J657" s="25">
        <f t="shared" si="218"/>
        <v>0</v>
      </c>
      <c r="K657" s="25">
        <f t="shared" si="216"/>
        <v>-743.82833909871624</v>
      </c>
      <c r="L657" s="6" t="str">
        <f t="shared" si="224"/>
        <v/>
      </c>
      <c r="M657" s="6" t="str">
        <f t="shared" si="225"/>
        <v/>
      </c>
      <c r="N657" s="71">
        <f t="shared" si="236"/>
        <v>46.500000000002366</v>
      </c>
      <c r="O657" s="25">
        <f t="shared" si="226"/>
        <v>271959.99999998038</v>
      </c>
      <c r="P657" s="25">
        <f t="shared" si="227"/>
        <v>-32499.999999997635</v>
      </c>
      <c r="Q657" s="25">
        <f t="shared" si="228"/>
        <v>-5297499.9999992345</v>
      </c>
      <c r="R657" s="25"/>
      <c r="S657" s="25">
        <f t="shared" si="219"/>
        <v>271959.99999998038</v>
      </c>
      <c r="T657" s="25">
        <f t="shared" si="220"/>
        <v>325999.99999997631</v>
      </c>
      <c r="U657" s="25">
        <f t="shared" si="229"/>
        <v>818259.99999995588</v>
      </c>
      <c r="V657" s="25">
        <f t="shared" si="230"/>
        <v>1413.415208767082</v>
      </c>
      <c r="W657" s="6">
        <f t="shared" si="231"/>
        <v>46.500000000002366</v>
      </c>
      <c r="X657" s="6">
        <f t="shared" si="232"/>
        <v>46.500000000002366</v>
      </c>
      <c r="Y657" s="4">
        <f t="shared" si="233"/>
        <v>-92949.99999999284</v>
      </c>
      <c r="Z657" s="4">
        <f t="shared" si="234"/>
        <v>19.795363673141086</v>
      </c>
      <c r="AA657" s="6" t="str">
        <f t="shared" si="235"/>
        <v/>
      </c>
      <c r="AB657" s="6" t="str">
        <f t="shared" si="239"/>
        <v/>
      </c>
    </row>
    <row r="658" spans="2:28">
      <c r="B658" s="15">
        <v>637</v>
      </c>
      <c r="C658" s="71">
        <f t="shared" si="237"/>
        <v>46.400000000002365</v>
      </c>
      <c r="D658" s="25">
        <f t="shared" si="217"/>
        <v>-366039.99999997322</v>
      </c>
      <c r="E658" s="25">
        <f t="shared" si="221"/>
        <v>0</v>
      </c>
      <c r="F658" s="25"/>
      <c r="G658" s="25">
        <f t="shared" si="222"/>
        <v>0</v>
      </c>
      <c r="H658" s="25">
        <f t="shared" si="223"/>
        <v>-366039.99999997322</v>
      </c>
      <c r="I658" s="25">
        <f t="shared" si="238"/>
        <v>0</v>
      </c>
      <c r="J658" s="25">
        <f t="shared" si="218"/>
        <v>0</v>
      </c>
      <c r="K658" s="25">
        <f t="shared" si="216"/>
        <v>-747.00121299242221</v>
      </c>
      <c r="L658" s="6" t="str">
        <f t="shared" si="224"/>
        <v/>
      </c>
      <c r="M658" s="6" t="str">
        <f t="shared" si="225"/>
        <v/>
      </c>
      <c r="N658" s="71">
        <f t="shared" si="236"/>
        <v>46.400000000002365</v>
      </c>
      <c r="O658" s="25">
        <f t="shared" si="226"/>
        <v>272789.99999998038</v>
      </c>
      <c r="P658" s="25">
        <f t="shared" si="227"/>
        <v>-32599.999999997635</v>
      </c>
      <c r="Q658" s="25">
        <f t="shared" si="228"/>
        <v>-5330099.9999992317</v>
      </c>
      <c r="R658" s="25"/>
      <c r="S658" s="25">
        <f t="shared" si="219"/>
        <v>272789.99999998038</v>
      </c>
      <c r="T658" s="25">
        <f t="shared" si="220"/>
        <v>326999.99999997637</v>
      </c>
      <c r="U658" s="25">
        <f t="shared" si="229"/>
        <v>820115.99999995623</v>
      </c>
      <c r="V658" s="25">
        <f t="shared" si="230"/>
        <v>1416.5691355959796</v>
      </c>
      <c r="W658" s="6">
        <f t="shared" si="231"/>
        <v>46.400000000002365</v>
      </c>
      <c r="X658" s="6">
        <f t="shared" si="232"/>
        <v>46.400000000002365</v>
      </c>
      <c r="Y658" s="4">
        <f t="shared" si="233"/>
        <v>-93249.99999999284</v>
      </c>
      <c r="Z658" s="4">
        <f t="shared" si="234"/>
        <v>18.953007772157214</v>
      </c>
      <c r="AA658" s="6" t="str">
        <f t="shared" si="235"/>
        <v/>
      </c>
      <c r="AB658" s="6" t="str">
        <f t="shared" si="239"/>
        <v/>
      </c>
    </row>
    <row r="659" spans="2:28">
      <c r="B659" s="15">
        <v>638</v>
      </c>
      <c r="C659" s="71">
        <f t="shared" si="237"/>
        <v>46.300000000002363</v>
      </c>
      <c r="D659" s="25">
        <f t="shared" si="217"/>
        <v>-367169.99999997322</v>
      </c>
      <c r="E659" s="25">
        <f t="shared" si="221"/>
        <v>0</v>
      </c>
      <c r="F659" s="25"/>
      <c r="G659" s="25">
        <f t="shared" si="222"/>
        <v>0</v>
      </c>
      <c r="H659" s="25">
        <f t="shared" si="223"/>
        <v>-367169.99999997322</v>
      </c>
      <c r="I659" s="25">
        <f t="shared" si="238"/>
        <v>0</v>
      </c>
      <c r="J659" s="25">
        <f t="shared" si="218"/>
        <v>0</v>
      </c>
      <c r="K659" s="25">
        <f t="shared" ref="K659:K722" si="240">($D$3+H659)/$I$3*100</f>
        <v>-750.17408688612818</v>
      </c>
      <c r="L659" s="6" t="str">
        <f t="shared" si="224"/>
        <v/>
      </c>
      <c r="M659" s="6" t="str">
        <f t="shared" si="225"/>
        <v/>
      </c>
      <c r="N659" s="71">
        <f t="shared" si="236"/>
        <v>46.300000000002363</v>
      </c>
      <c r="O659" s="25">
        <f t="shared" si="226"/>
        <v>273619.99999998044</v>
      </c>
      <c r="P659" s="25">
        <f t="shared" si="227"/>
        <v>-32699.999999997635</v>
      </c>
      <c r="Q659" s="25">
        <f t="shared" si="228"/>
        <v>-5362799.9999992289</v>
      </c>
      <c r="R659" s="25"/>
      <c r="S659" s="25">
        <f t="shared" si="219"/>
        <v>273619.99999998044</v>
      </c>
      <c r="T659" s="25">
        <f t="shared" si="220"/>
        <v>327999.99999997637</v>
      </c>
      <c r="U659" s="25">
        <f t="shared" si="229"/>
        <v>821967.99999995634</v>
      </c>
      <c r="V659" s="25">
        <f t="shared" si="230"/>
        <v>1419.7230624248773</v>
      </c>
      <c r="W659" s="6">
        <f t="shared" si="231"/>
        <v>46.300000000002363</v>
      </c>
      <c r="X659" s="6">
        <f t="shared" si="232"/>
        <v>46.300000000002363</v>
      </c>
      <c r="Y659" s="4">
        <f t="shared" si="233"/>
        <v>-93549.999999992782</v>
      </c>
      <c r="Z659" s="4">
        <f t="shared" si="234"/>
        <v>18.110651871173509</v>
      </c>
      <c r="AA659" s="6" t="str">
        <f t="shared" si="235"/>
        <v/>
      </c>
      <c r="AB659" s="6" t="str">
        <f t="shared" si="239"/>
        <v/>
      </c>
    </row>
    <row r="660" spans="2:28">
      <c r="B660" s="15">
        <v>639</v>
      </c>
      <c r="C660" s="71">
        <f t="shared" si="237"/>
        <v>46.200000000002362</v>
      </c>
      <c r="D660" s="25">
        <f t="shared" ref="D660:D723" si="241">(C660-$D$10)*$D$5</f>
        <v>-368299.99999997328</v>
      </c>
      <c r="E660" s="25">
        <f t="shared" si="221"/>
        <v>0</v>
      </c>
      <c r="F660" s="25"/>
      <c r="G660" s="25">
        <f t="shared" si="222"/>
        <v>0</v>
      </c>
      <c r="H660" s="25">
        <f t="shared" si="223"/>
        <v>-368299.99999997328</v>
      </c>
      <c r="I660" s="25">
        <f t="shared" si="238"/>
        <v>0</v>
      </c>
      <c r="J660" s="25">
        <f t="shared" si="218"/>
        <v>0</v>
      </c>
      <c r="K660" s="25">
        <f t="shared" si="240"/>
        <v>-753.34696077983415</v>
      </c>
      <c r="L660" s="6" t="str">
        <f t="shared" si="224"/>
        <v/>
      </c>
      <c r="M660" s="6" t="str">
        <f t="shared" si="225"/>
        <v/>
      </c>
      <c r="N660" s="71">
        <f t="shared" si="236"/>
        <v>46.200000000002362</v>
      </c>
      <c r="O660" s="25">
        <f t="shared" si="226"/>
        <v>274449.99999998044</v>
      </c>
      <c r="P660" s="25">
        <f t="shared" si="227"/>
        <v>-32799.999999997635</v>
      </c>
      <c r="Q660" s="25">
        <f t="shared" si="228"/>
        <v>-5395599.9999992261</v>
      </c>
      <c r="R660" s="25"/>
      <c r="S660" s="25">
        <f t="shared" si="219"/>
        <v>274449.99999998044</v>
      </c>
      <c r="T660" s="25">
        <f t="shared" si="220"/>
        <v>328999.99999997637</v>
      </c>
      <c r="U660" s="25">
        <f t="shared" si="229"/>
        <v>823815.99999995634</v>
      </c>
      <c r="V660" s="25">
        <f t="shared" si="230"/>
        <v>1422.8769892537748</v>
      </c>
      <c r="W660" s="6">
        <f t="shared" si="231"/>
        <v>46.200000000002362</v>
      </c>
      <c r="X660" s="6">
        <f t="shared" si="232"/>
        <v>46.200000000002362</v>
      </c>
      <c r="Y660" s="4">
        <f t="shared" si="233"/>
        <v>-93849.99999999284</v>
      </c>
      <c r="Z660" s="4">
        <f t="shared" si="234"/>
        <v>17.26829597018947</v>
      </c>
      <c r="AA660" s="6" t="str">
        <f t="shared" si="235"/>
        <v/>
      </c>
      <c r="AB660" s="6" t="str">
        <f t="shared" si="239"/>
        <v/>
      </c>
    </row>
    <row r="661" spans="2:28">
      <c r="B661" s="15">
        <v>640</v>
      </c>
      <c r="C661" s="71">
        <f t="shared" si="237"/>
        <v>46.10000000000236</v>
      </c>
      <c r="D661" s="25">
        <f t="shared" si="241"/>
        <v>-369429.99999997328</v>
      </c>
      <c r="E661" s="25">
        <f t="shared" si="221"/>
        <v>0</v>
      </c>
      <c r="F661" s="25"/>
      <c r="G661" s="25">
        <f t="shared" si="222"/>
        <v>0</v>
      </c>
      <c r="H661" s="25">
        <f t="shared" si="223"/>
        <v>-369429.99999997328</v>
      </c>
      <c r="I661" s="25">
        <f t="shared" si="238"/>
        <v>0</v>
      </c>
      <c r="J661" s="25">
        <f t="shared" si="218"/>
        <v>0</v>
      </c>
      <c r="K661" s="25">
        <f t="shared" si="240"/>
        <v>-756.51983467354012</v>
      </c>
      <c r="L661" s="6" t="str">
        <f t="shared" si="224"/>
        <v/>
      </c>
      <c r="M661" s="6" t="str">
        <f t="shared" si="225"/>
        <v/>
      </c>
      <c r="N661" s="71">
        <f t="shared" si="236"/>
        <v>46.10000000000236</v>
      </c>
      <c r="O661" s="25">
        <f t="shared" si="226"/>
        <v>275279.99999998044</v>
      </c>
      <c r="P661" s="25">
        <f t="shared" si="227"/>
        <v>-32899.999999997643</v>
      </c>
      <c r="Q661" s="25">
        <f t="shared" si="228"/>
        <v>-5428499.9999992233</v>
      </c>
      <c r="R661" s="25"/>
      <c r="S661" s="25">
        <f t="shared" si="219"/>
        <v>275279.99999998044</v>
      </c>
      <c r="T661" s="25">
        <f t="shared" si="220"/>
        <v>329999.99999997637</v>
      </c>
      <c r="U661" s="25">
        <f t="shared" si="229"/>
        <v>825659.99999995634</v>
      </c>
      <c r="V661" s="25">
        <f t="shared" si="230"/>
        <v>1426.0309160826725</v>
      </c>
      <c r="W661" s="6">
        <f t="shared" si="231"/>
        <v>46.10000000000236</v>
      </c>
      <c r="X661" s="6">
        <f t="shared" si="232"/>
        <v>46.10000000000236</v>
      </c>
      <c r="Y661" s="4">
        <f t="shared" si="233"/>
        <v>-94149.99999999284</v>
      </c>
      <c r="Z661" s="4">
        <f t="shared" si="234"/>
        <v>16.425940069205598</v>
      </c>
      <c r="AA661" s="6" t="str">
        <f t="shared" si="235"/>
        <v/>
      </c>
      <c r="AB661" s="6" t="str">
        <f t="shared" si="239"/>
        <v/>
      </c>
    </row>
    <row r="662" spans="2:28">
      <c r="B662" s="15">
        <v>641</v>
      </c>
      <c r="C662" s="71">
        <f t="shared" si="237"/>
        <v>46.000000000002359</v>
      </c>
      <c r="D662" s="25">
        <f t="shared" si="241"/>
        <v>-370559.99999997328</v>
      </c>
      <c r="E662" s="25">
        <f t="shared" si="221"/>
        <v>0</v>
      </c>
      <c r="F662" s="25"/>
      <c r="G662" s="25">
        <f t="shared" si="222"/>
        <v>0</v>
      </c>
      <c r="H662" s="25">
        <f t="shared" si="223"/>
        <v>-370559.99999997328</v>
      </c>
      <c r="I662" s="25">
        <f t="shared" si="238"/>
        <v>0</v>
      </c>
      <c r="J662" s="25">
        <f t="shared" ref="J662:J725" si="242">I662*(C662+$D$11)/2/$D$4</f>
        <v>0</v>
      </c>
      <c r="K662" s="25">
        <f t="shared" si="240"/>
        <v>-759.69270856724597</v>
      </c>
      <c r="L662" s="6" t="str">
        <f t="shared" si="224"/>
        <v/>
      </c>
      <c r="M662" s="6" t="str">
        <f t="shared" si="225"/>
        <v/>
      </c>
      <c r="N662" s="71">
        <f t="shared" si="236"/>
        <v>46.000000000002359</v>
      </c>
      <c r="O662" s="25">
        <f t="shared" si="226"/>
        <v>276109.99999998044</v>
      </c>
      <c r="P662" s="25">
        <f t="shared" si="227"/>
        <v>-32999.999999997643</v>
      </c>
      <c r="Q662" s="25">
        <f t="shared" si="228"/>
        <v>-5461499.9999992205</v>
      </c>
      <c r="R662" s="25"/>
      <c r="S662" s="25">
        <f t="shared" ref="S662:S725" si="243">O662</f>
        <v>276109.99999998044</v>
      </c>
      <c r="T662" s="25">
        <f t="shared" ref="T662:T725" si="244">IF(($P$11-N662)/$P$7*$P$6+$P$6&gt;=0,($P$11-N662)/$P$7*$P$6+$P$6,0)</f>
        <v>330999.99999997643</v>
      </c>
      <c r="U662" s="25">
        <f t="shared" si="229"/>
        <v>827499.99999995669</v>
      </c>
      <c r="V662" s="25">
        <f t="shared" si="230"/>
        <v>1429.1848429115701</v>
      </c>
      <c r="W662" s="6">
        <f t="shared" si="231"/>
        <v>46.000000000002359</v>
      </c>
      <c r="X662" s="6">
        <f t="shared" si="232"/>
        <v>46.000000000002359</v>
      </c>
      <c r="Y662" s="4">
        <f t="shared" si="233"/>
        <v>-94449.99999999284</v>
      </c>
      <c r="Z662" s="4">
        <f t="shared" si="234"/>
        <v>15.583584168221728</v>
      </c>
      <c r="AA662" s="6" t="str">
        <f t="shared" si="235"/>
        <v/>
      </c>
      <c r="AB662" s="6" t="str">
        <f t="shared" si="239"/>
        <v/>
      </c>
    </row>
    <row r="663" spans="2:28">
      <c r="B663" s="15">
        <v>642</v>
      </c>
      <c r="C663" s="71">
        <f t="shared" si="237"/>
        <v>45.900000000002358</v>
      </c>
      <c r="D663" s="25">
        <f t="shared" si="241"/>
        <v>-371689.99999997328</v>
      </c>
      <c r="E663" s="25">
        <f t="shared" ref="E663:E726" si="245">IF(($D$11-C663)*$D$6&lt;=0,($D$11-C663)*$D$6,0)</f>
        <v>0</v>
      </c>
      <c r="F663" s="25"/>
      <c r="G663" s="25">
        <f t="shared" ref="G663:G726" si="246">SUMIF($E$22:$E$1021,"&gt;="&amp;E663)</f>
        <v>0</v>
      </c>
      <c r="H663" s="25">
        <f t="shared" ref="H663:H726" si="247">D663</f>
        <v>-371689.99999997328</v>
      </c>
      <c r="I663" s="25">
        <f t="shared" si="238"/>
        <v>0</v>
      </c>
      <c r="J663" s="25">
        <f t="shared" si="242"/>
        <v>0</v>
      </c>
      <c r="K663" s="25">
        <f t="shared" si="240"/>
        <v>-762.86558246095194</v>
      </c>
      <c r="L663" s="6" t="str">
        <f t="shared" ref="L663:L726" si="248">IF(K663&gt;100,C663,"")</f>
        <v/>
      </c>
      <c r="M663" s="6" t="str">
        <f t="shared" ref="M663:M726" si="249">IF(H663&gt;-1,C663,"")</f>
        <v/>
      </c>
      <c r="N663" s="71">
        <f t="shared" si="236"/>
        <v>45.900000000002358</v>
      </c>
      <c r="O663" s="25">
        <f t="shared" ref="O663:O726" si="250">($P$10-C663)*$P$5</f>
        <v>276939.99999998044</v>
      </c>
      <c r="P663" s="25">
        <f t="shared" ref="P663:P726" si="251">IF((N663-$P$11)*$P$6&lt;=0,(N663-$P$11)*$P$6,0)</f>
        <v>-33099.999999997643</v>
      </c>
      <c r="Q663" s="25">
        <f t="shared" ref="Q663:Q726" si="252">SUMIF($P$22:$P$1021,"&gt;="&amp;P663)</f>
        <v>-5494599.9999992177</v>
      </c>
      <c r="R663" s="25"/>
      <c r="S663" s="25">
        <f t="shared" si="243"/>
        <v>276939.99999998044</v>
      </c>
      <c r="T663" s="25">
        <f t="shared" si="244"/>
        <v>331999.99999997643</v>
      </c>
      <c r="U663" s="25">
        <f t="shared" ref="U663:U726" si="253">T663*(N663+$P$11)/2/$P$4</f>
        <v>829335.99999995681</v>
      </c>
      <c r="V663" s="25">
        <f t="shared" ref="V663:V726" si="254">($P$3+S663)/$U$3*100</f>
        <v>1432.3387697404676</v>
      </c>
      <c r="W663" s="6">
        <f t="shared" ref="W663:W726" si="255">IF(V663&gt;100,N663,"")</f>
        <v>45.900000000002358</v>
      </c>
      <c r="X663" s="6">
        <f t="shared" ref="X663:X726" si="256">IF(S663&gt;-1,N663,"")</f>
        <v>45.900000000002358</v>
      </c>
      <c r="Y663" s="4">
        <f t="shared" ref="Y663:Y726" si="257">H663+S663</f>
        <v>-94749.99999999284</v>
      </c>
      <c r="Z663" s="4">
        <f t="shared" ref="Z663:Z726" si="258">($P$3+Y663)/IF($I$3&gt;=$U$3,$I$3,$U$3)*100</f>
        <v>14.741228267237858</v>
      </c>
      <c r="AA663" s="6" t="str">
        <f t="shared" ref="AA663:AA726" si="259">IF(Z663&gt;100,N663,"")</f>
        <v/>
      </c>
      <c r="AB663" s="6" t="str">
        <f t="shared" si="239"/>
        <v/>
      </c>
    </row>
    <row r="664" spans="2:28">
      <c r="B664" s="15">
        <v>643</v>
      </c>
      <c r="C664" s="71">
        <f t="shared" si="237"/>
        <v>45.800000000002356</v>
      </c>
      <c r="D664" s="25">
        <f t="shared" si="241"/>
        <v>-372819.99999997334</v>
      </c>
      <c r="E664" s="25">
        <f t="shared" si="245"/>
        <v>0</v>
      </c>
      <c r="F664" s="25"/>
      <c r="G664" s="25">
        <f t="shared" si="246"/>
        <v>0</v>
      </c>
      <c r="H664" s="25">
        <f t="shared" si="247"/>
        <v>-372819.99999997334</v>
      </c>
      <c r="I664" s="25">
        <f t="shared" si="238"/>
        <v>0</v>
      </c>
      <c r="J664" s="25">
        <f t="shared" si="242"/>
        <v>0</v>
      </c>
      <c r="K664" s="25">
        <f t="shared" si="240"/>
        <v>-766.03845635465802</v>
      </c>
      <c r="L664" s="6" t="str">
        <f t="shared" si="248"/>
        <v/>
      </c>
      <c r="M664" s="6" t="str">
        <f t="shared" si="249"/>
        <v/>
      </c>
      <c r="N664" s="71">
        <f t="shared" ref="N664:N727" si="260">N663-$P$7</f>
        <v>45.800000000002356</v>
      </c>
      <c r="O664" s="25">
        <f t="shared" si="250"/>
        <v>277769.9999999805</v>
      </c>
      <c r="P664" s="25">
        <f t="shared" si="251"/>
        <v>-33199.999999997643</v>
      </c>
      <c r="Q664" s="25">
        <f t="shared" si="252"/>
        <v>-5527799.9999992149</v>
      </c>
      <c r="R664" s="25"/>
      <c r="S664" s="25">
        <f t="shared" si="243"/>
        <v>277769.9999999805</v>
      </c>
      <c r="T664" s="25">
        <f t="shared" si="244"/>
        <v>332999.99999997643</v>
      </c>
      <c r="U664" s="25">
        <f t="shared" si="253"/>
        <v>831167.99999995681</v>
      </c>
      <c r="V664" s="25">
        <f t="shared" si="254"/>
        <v>1435.4926965693653</v>
      </c>
      <c r="W664" s="6">
        <f t="shared" si="255"/>
        <v>45.800000000002356</v>
      </c>
      <c r="X664" s="6">
        <f t="shared" si="256"/>
        <v>45.800000000002356</v>
      </c>
      <c r="Y664" s="4">
        <f t="shared" si="257"/>
        <v>-95049.99999999284</v>
      </c>
      <c r="Z664" s="4">
        <f t="shared" si="258"/>
        <v>13.898872366253986</v>
      </c>
      <c r="AA664" s="6" t="str">
        <f t="shared" si="259"/>
        <v/>
      </c>
      <c r="AB664" s="6" t="str">
        <f t="shared" si="239"/>
        <v/>
      </c>
    </row>
    <row r="665" spans="2:28">
      <c r="B665" s="15">
        <v>644</v>
      </c>
      <c r="C665" s="71">
        <f t="shared" ref="C665:C728" si="261">C664-$D$7</f>
        <v>45.700000000002355</v>
      </c>
      <c r="D665" s="25">
        <f t="shared" si="241"/>
        <v>-373949.99999997334</v>
      </c>
      <c r="E665" s="25">
        <f t="shared" si="245"/>
        <v>0</v>
      </c>
      <c r="F665" s="25"/>
      <c r="G665" s="25">
        <f t="shared" si="246"/>
        <v>0</v>
      </c>
      <c r="H665" s="25">
        <f t="shared" si="247"/>
        <v>-373949.99999997334</v>
      </c>
      <c r="I665" s="25">
        <f t="shared" si="238"/>
        <v>0</v>
      </c>
      <c r="J665" s="25">
        <f t="shared" si="242"/>
        <v>0</v>
      </c>
      <c r="K665" s="25">
        <f t="shared" si="240"/>
        <v>-769.21133024836399</v>
      </c>
      <c r="L665" s="6" t="str">
        <f t="shared" si="248"/>
        <v/>
      </c>
      <c r="M665" s="6" t="str">
        <f t="shared" si="249"/>
        <v/>
      </c>
      <c r="N665" s="71">
        <f t="shared" si="260"/>
        <v>45.700000000002355</v>
      </c>
      <c r="O665" s="25">
        <f t="shared" si="250"/>
        <v>278599.9999999805</v>
      </c>
      <c r="P665" s="25">
        <f t="shared" si="251"/>
        <v>-33299.999999997643</v>
      </c>
      <c r="Q665" s="25">
        <f t="shared" si="252"/>
        <v>-5561099.9999992121</v>
      </c>
      <c r="R665" s="25"/>
      <c r="S665" s="25">
        <f t="shared" si="243"/>
        <v>278599.9999999805</v>
      </c>
      <c r="T665" s="25">
        <f t="shared" si="244"/>
        <v>333999.99999997643</v>
      </c>
      <c r="U665" s="25">
        <f t="shared" si="253"/>
        <v>832995.99999995693</v>
      </c>
      <c r="V665" s="25">
        <f t="shared" si="254"/>
        <v>1438.6466233982628</v>
      </c>
      <c r="W665" s="6">
        <f t="shared" si="255"/>
        <v>45.700000000002355</v>
      </c>
      <c r="X665" s="6">
        <f t="shared" si="256"/>
        <v>45.700000000002355</v>
      </c>
      <c r="Y665" s="4">
        <f t="shared" si="257"/>
        <v>-95349.99999999284</v>
      </c>
      <c r="Z665" s="4">
        <f t="shared" si="258"/>
        <v>13.056516465270112</v>
      </c>
      <c r="AA665" s="6" t="str">
        <f t="shared" si="259"/>
        <v/>
      </c>
      <c r="AB665" s="6" t="str">
        <f t="shared" si="239"/>
        <v/>
      </c>
    </row>
    <row r="666" spans="2:28">
      <c r="B666" s="15">
        <v>645</v>
      </c>
      <c r="C666" s="71">
        <f t="shared" si="261"/>
        <v>45.600000000002353</v>
      </c>
      <c r="D666" s="25">
        <f t="shared" si="241"/>
        <v>-375079.99999997334</v>
      </c>
      <c r="E666" s="25">
        <f t="shared" si="245"/>
        <v>0</v>
      </c>
      <c r="F666" s="25"/>
      <c r="G666" s="25">
        <f t="shared" si="246"/>
        <v>0</v>
      </c>
      <c r="H666" s="25">
        <f t="shared" si="247"/>
        <v>-375079.99999997334</v>
      </c>
      <c r="I666" s="25">
        <f t="shared" si="238"/>
        <v>0</v>
      </c>
      <c r="J666" s="25">
        <f t="shared" si="242"/>
        <v>0</v>
      </c>
      <c r="K666" s="25">
        <f t="shared" si="240"/>
        <v>-772.38420414206985</v>
      </c>
      <c r="L666" s="6" t="str">
        <f t="shared" si="248"/>
        <v/>
      </c>
      <c r="M666" s="6" t="str">
        <f t="shared" si="249"/>
        <v/>
      </c>
      <c r="N666" s="71">
        <f t="shared" si="260"/>
        <v>45.600000000002353</v>
      </c>
      <c r="O666" s="25">
        <f t="shared" si="250"/>
        <v>279429.9999999805</v>
      </c>
      <c r="P666" s="25">
        <f t="shared" si="251"/>
        <v>-33399.99999999765</v>
      </c>
      <c r="Q666" s="25">
        <f t="shared" si="252"/>
        <v>-5594499.9999992093</v>
      </c>
      <c r="R666" s="25"/>
      <c r="S666" s="25">
        <f t="shared" si="243"/>
        <v>279429.9999999805</v>
      </c>
      <c r="T666" s="25">
        <f t="shared" si="244"/>
        <v>334999.99999997648</v>
      </c>
      <c r="U666" s="25">
        <f t="shared" si="253"/>
        <v>834819.99999995728</v>
      </c>
      <c r="V666" s="25">
        <f t="shared" si="254"/>
        <v>1441.8005502271606</v>
      </c>
      <c r="W666" s="6">
        <f t="shared" si="255"/>
        <v>45.600000000002353</v>
      </c>
      <c r="X666" s="6">
        <f t="shared" si="256"/>
        <v>45.600000000002353</v>
      </c>
      <c r="Y666" s="4">
        <f t="shared" si="257"/>
        <v>-95649.99999999284</v>
      </c>
      <c r="Z666" s="4">
        <f t="shared" si="258"/>
        <v>12.214160564286242</v>
      </c>
      <c r="AA666" s="6" t="str">
        <f t="shared" si="259"/>
        <v/>
      </c>
      <c r="AB666" s="6" t="str">
        <f t="shared" si="239"/>
        <v/>
      </c>
    </row>
    <row r="667" spans="2:28">
      <c r="B667" s="15">
        <v>646</v>
      </c>
      <c r="C667" s="71">
        <f t="shared" si="261"/>
        <v>45.500000000002352</v>
      </c>
      <c r="D667" s="25">
        <f t="shared" si="241"/>
        <v>-376209.9999999734</v>
      </c>
      <c r="E667" s="25">
        <f t="shared" si="245"/>
        <v>0</v>
      </c>
      <c r="F667" s="25"/>
      <c r="G667" s="25">
        <f t="shared" si="246"/>
        <v>0</v>
      </c>
      <c r="H667" s="25">
        <f t="shared" si="247"/>
        <v>-376209.9999999734</v>
      </c>
      <c r="I667" s="25">
        <f t="shared" ref="I667:I730" si="262">IF((C667-$D$11)/$D$7*$D$6+$D$6&gt;=0,(C667-$D$11)/$D$7*$D$6+$D$6,0)</f>
        <v>0</v>
      </c>
      <c r="J667" s="25">
        <f t="shared" si="242"/>
        <v>0</v>
      </c>
      <c r="K667" s="25">
        <f t="shared" si="240"/>
        <v>-775.55707803577593</v>
      </c>
      <c r="L667" s="6" t="str">
        <f t="shared" si="248"/>
        <v/>
      </c>
      <c r="M667" s="6" t="str">
        <f t="shared" si="249"/>
        <v/>
      </c>
      <c r="N667" s="71">
        <f t="shared" si="260"/>
        <v>45.500000000002352</v>
      </c>
      <c r="O667" s="25">
        <f t="shared" si="250"/>
        <v>280259.9999999805</v>
      </c>
      <c r="P667" s="25">
        <f t="shared" si="251"/>
        <v>-33499.99999999765</v>
      </c>
      <c r="Q667" s="25">
        <f t="shared" si="252"/>
        <v>-5627999.9999992065</v>
      </c>
      <c r="R667" s="25"/>
      <c r="S667" s="25">
        <f t="shared" si="243"/>
        <v>280259.9999999805</v>
      </c>
      <c r="T667" s="25">
        <f t="shared" si="244"/>
        <v>335999.99999997648</v>
      </c>
      <c r="U667" s="25">
        <f t="shared" si="253"/>
        <v>836639.99999995728</v>
      </c>
      <c r="V667" s="25">
        <f t="shared" si="254"/>
        <v>1444.9544770560583</v>
      </c>
      <c r="W667" s="6">
        <f t="shared" si="255"/>
        <v>45.500000000002352</v>
      </c>
      <c r="X667" s="6">
        <f t="shared" si="256"/>
        <v>45.500000000002352</v>
      </c>
      <c r="Y667" s="4">
        <f t="shared" si="257"/>
        <v>-95949.999999992899</v>
      </c>
      <c r="Z667" s="4">
        <f t="shared" si="258"/>
        <v>11.371804663302207</v>
      </c>
      <c r="AA667" s="6" t="str">
        <f t="shared" si="259"/>
        <v/>
      </c>
      <c r="AB667" s="6" t="str">
        <f t="shared" ref="AB667:AB730" si="263">IF(Y667&gt;-1,N667,"")</f>
        <v/>
      </c>
    </row>
    <row r="668" spans="2:28">
      <c r="B668" s="15">
        <v>647</v>
      </c>
      <c r="C668" s="71">
        <f t="shared" si="261"/>
        <v>45.40000000000235</v>
      </c>
      <c r="D668" s="25">
        <f t="shared" si="241"/>
        <v>-377339.9999999734</v>
      </c>
      <c r="E668" s="25">
        <f t="shared" si="245"/>
        <v>0</v>
      </c>
      <c r="F668" s="25"/>
      <c r="G668" s="25">
        <f t="shared" si="246"/>
        <v>0</v>
      </c>
      <c r="H668" s="25">
        <f t="shared" si="247"/>
        <v>-377339.9999999734</v>
      </c>
      <c r="I668" s="25">
        <f t="shared" si="262"/>
        <v>0</v>
      </c>
      <c r="J668" s="25">
        <f t="shared" si="242"/>
        <v>0</v>
      </c>
      <c r="K668" s="25">
        <f t="shared" si="240"/>
        <v>-778.7299519294819</v>
      </c>
      <c r="L668" s="6" t="str">
        <f t="shared" si="248"/>
        <v/>
      </c>
      <c r="M668" s="6" t="str">
        <f t="shared" si="249"/>
        <v/>
      </c>
      <c r="N668" s="71">
        <f t="shared" si="260"/>
        <v>45.40000000000235</v>
      </c>
      <c r="O668" s="25">
        <f t="shared" si="250"/>
        <v>281089.9999999805</v>
      </c>
      <c r="P668" s="25">
        <f t="shared" si="251"/>
        <v>-33599.99999999765</v>
      </c>
      <c r="Q668" s="25">
        <f t="shared" si="252"/>
        <v>-5661599.9999992037</v>
      </c>
      <c r="R668" s="25"/>
      <c r="S668" s="25">
        <f t="shared" si="243"/>
        <v>281089.9999999805</v>
      </c>
      <c r="T668" s="25">
        <f t="shared" si="244"/>
        <v>336999.99999997648</v>
      </c>
      <c r="U668" s="25">
        <f t="shared" si="253"/>
        <v>838455.99999995739</v>
      </c>
      <c r="V668" s="25">
        <f t="shared" si="254"/>
        <v>1448.1084038849558</v>
      </c>
      <c r="W668" s="6">
        <f t="shared" si="255"/>
        <v>45.40000000000235</v>
      </c>
      <c r="X668" s="6">
        <f t="shared" si="256"/>
        <v>45.40000000000235</v>
      </c>
      <c r="Y668" s="4">
        <f t="shared" si="257"/>
        <v>-96249.999999992899</v>
      </c>
      <c r="Z668" s="4">
        <f t="shared" si="258"/>
        <v>10.529448762318335</v>
      </c>
      <c r="AA668" s="6" t="str">
        <f t="shared" si="259"/>
        <v/>
      </c>
      <c r="AB668" s="6" t="str">
        <f t="shared" si="263"/>
        <v/>
      </c>
    </row>
    <row r="669" spans="2:28">
      <c r="B669" s="15">
        <v>648</v>
      </c>
      <c r="C669" s="71">
        <f t="shared" si="261"/>
        <v>45.300000000002349</v>
      </c>
      <c r="D669" s="25">
        <f t="shared" si="241"/>
        <v>-378469.9999999734</v>
      </c>
      <c r="E669" s="25">
        <f t="shared" si="245"/>
        <v>0</v>
      </c>
      <c r="F669" s="25"/>
      <c r="G669" s="25">
        <f t="shared" si="246"/>
        <v>0</v>
      </c>
      <c r="H669" s="25">
        <f t="shared" si="247"/>
        <v>-378469.9999999734</v>
      </c>
      <c r="I669" s="25">
        <f t="shared" si="262"/>
        <v>0</v>
      </c>
      <c r="J669" s="25">
        <f t="shared" si="242"/>
        <v>0</v>
      </c>
      <c r="K669" s="25">
        <f t="shared" si="240"/>
        <v>-781.90282582318775</v>
      </c>
      <c r="L669" s="6" t="str">
        <f t="shared" si="248"/>
        <v/>
      </c>
      <c r="M669" s="6" t="str">
        <f t="shared" si="249"/>
        <v/>
      </c>
      <c r="N669" s="71">
        <f t="shared" si="260"/>
        <v>45.300000000002349</v>
      </c>
      <c r="O669" s="25">
        <f t="shared" si="250"/>
        <v>281919.99999998056</v>
      </c>
      <c r="P669" s="25">
        <f t="shared" si="251"/>
        <v>-33699.99999999765</v>
      </c>
      <c r="Q669" s="25">
        <f t="shared" si="252"/>
        <v>-5695299.9999992009</v>
      </c>
      <c r="R669" s="25"/>
      <c r="S669" s="25">
        <f t="shared" si="243"/>
        <v>281919.99999998056</v>
      </c>
      <c r="T669" s="25">
        <f t="shared" si="244"/>
        <v>337999.99999997648</v>
      </c>
      <c r="U669" s="25">
        <f t="shared" si="253"/>
        <v>840267.99999995739</v>
      </c>
      <c r="V669" s="25">
        <f t="shared" si="254"/>
        <v>1451.2623307138535</v>
      </c>
      <c r="W669" s="6">
        <f t="shared" si="255"/>
        <v>45.300000000002349</v>
      </c>
      <c r="X669" s="6">
        <f t="shared" si="256"/>
        <v>45.300000000002349</v>
      </c>
      <c r="Y669" s="4">
        <f t="shared" si="257"/>
        <v>-96549.99999999284</v>
      </c>
      <c r="Z669" s="4">
        <f t="shared" si="258"/>
        <v>9.6870928613346265</v>
      </c>
      <c r="AA669" s="6" t="str">
        <f t="shared" si="259"/>
        <v/>
      </c>
      <c r="AB669" s="6" t="str">
        <f t="shared" si="263"/>
        <v/>
      </c>
    </row>
    <row r="670" spans="2:28">
      <c r="B670" s="15">
        <v>649</v>
      </c>
      <c r="C670" s="71">
        <f t="shared" si="261"/>
        <v>45.200000000002348</v>
      </c>
      <c r="D670" s="25">
        <f t="shared" si="241"/>
        <v>-379599.9999999734</v>
      </c>
      <c r="E670" s="25">
        <f t="shared" si="245"/>
        <v>0</v>
      </c>
      <c r="F670" s="25"/>
      <c r="G670" s="25">
        <f t="shared" si="246"/>
        <v>0</v>
      </c>
      <c r="H670" s="25">
        <f t="shared" si="247"/>
        <v>-379599.9999999734</v>
      </c>
      <c r="I670" s="25">
        <f t="shared" si="262"/>
        <v>0</v>
      </c>
      <c r="J670" s="25">
        <f t="shared" si="242"/>
        <v>0</v>
      </c>
      <c r="K670" s="25">
        <f t="shared" si="240"/>
        <v>-785.07569971689372</v>
      </c>
      <c r="L670" s="6" t="str">
        <f t="shared" si="248"/>
        <v/>
      </c>
      <c r="M670" s="6" t="str">
        <f t="shared" si="249"/>
        <v/>
      </c>
      <c r="N670" s="71">
        <f t="shared" si="260"/>
        <v>45.200000000002348</v>
      </c>
      <c r="O670" s="25">
        <f t="shared" si="250"/>
        <v>282749.99999998056</v>
      </c>
      <c r="P670" s="25">
        <f t="shared" si="251"/>
        <v>-33799.99999999765</v>
      </c>
      <c r="Q670" s="25">
        <f t="shared" si="252"/>
        <v>-5729099.9999991981</v>
      </c>
      <c r="R670" s="25"/>
      <c r="S670" s="25">
        <f t="shared" si="243"/>
        <v>282749.99999998056</v>
      </c>
      <c r="T670" s="25">
        <f t="shared" si="244"/>
        <v>338999.99999997654</v>
      </c>
      <c r="U670" s="25">
        <f t="shared" si="253"/>
        <v>842075.99999995762</v>
      </c>
      <c r="V670" s="25">
        <f t="shared" si="254"/>
        <v>1454.4162575427511</v>
      </c>
      <c r="W670" s="6">
        <f t="shared" si="255"/>
        <v>45.200000000002348</v>
      </c>
      <c r="X670" s="6">
        <f t="shared" si="256"/>
        <v>45.200000000002348</v>
      </c>
      <c r="Y670" s="4">
        <f t="shared" si="257"/>
        <v>-96849.99999999284</v>
      </c>
      <c r="Z670" s="4">
        <f t="shared" si="258"/>
        <v>8.8447369603507546</v>
      </c>
      <c r="AA670" s="6" t="str">
        <f t="shared" si="259"/>
        <v/>
      </c>
      <c r="AB670" s="6" t="str">
        <f t="shared" si="263"/>
        <v/>
      </c>
    </row>
    <row r="671" spans="2:28">
      <c r="B671" s="15">
        <v>650</v>
      </c>
      <c r="C671" s="71">
        <f t="shared" si="261"/>
        <v>45.100000000002346</v>
      </c>
      <c r="D671" s="25">
        <f t="shared" si="241"/>
        <v>-380729.99999997346</v>
      </c>
      <c r="E671" s="25">
        <f t="shared" si="245"/>
        <v>0</v>
      </c>
      <c r="F671" s="25"/>
      <c r="G671" s="25">
        <f t="shared" si="246"/>
        <v>0</v>
      </c>
      <c r="H671" s="25">
        <f t="shared" si="247"/>
        <v>-380729.99999997346</v>
      </c>
      <c r="I671" s="25">
        <f t="shared" si="262"/>
        <v>0</v>
      </c>
      <c r="J671" s="25">
        <f t="shared" si="242"/>
        <v>0</v>
      </c>
      <c r="K671" s="25">
        <f t="shared" si="240"/>
        <v>-788.24857361059969</v>
      </c>
      <c r="L671" s="6" t="str">
        <f t="shared" si="248"/>
        <v/>
      </c>
      <c r="M671" s="6" t="str">
        <f t="shared" si="249"/>
        <v/>
      </c>
      <c r="N671" s="71">
        <f t="shared" si="260"/>
        <v>45.100000000002346</v>
      </c>
      <c r="O671" s="25">
        <f t="shared" si="250"/>
        <v>283579.99999998056</v>
      </c>
      <c r="P671" s="25">
        <f t="shared" si="251"/>
        <v>-33899.999999997657</v>
      </c>
      <c r="Q671" s="25">
        <f t="shared" si="252"/>
        <v>-5762999.9999991953</v>
      </c>
      <c r="R671" s="25"/>
      <c r="S671" s="25">
        <f t="shared" si="243"/>
        <v>283579.99999998056</v>
      </c>
      <c r="T671" s="25">
        <f t="shared" si="244"/>
        <v>339999.99999997654</v>
      </c>
      <c r="U671" s="25">
        <f t="shared" si="253"/>
        <v>843879.99999995786</v>
      </c>
      <c r="V671" s="25">
        <f t="shared" si="254"/>
        <v>1457.5701843716486</v>
      </c>
      <c r="W671" s="6">
        <f t="shared" si="255"/>
        <v>45.100000000002346</v>
      </c>
      <c r="X671" s="6">
        <f t="shared" si="256"/>
        <v>45.100000000002346</v>
      </c>
      <c r="Y671" s="4">
        <f t="shared" si="257"/>
        <v>-97149.999999992899</v>
      </c>
      <c r="Z671" s="4">
        <f t="shared" si="258"/>
        <v>8.0023810593667193</v>
      </c>
      <c r="AA671" s="6" t="str">
        <f t="shared" si="259"/>
        <v/>
      </c>
      <c r="AB671" s="6" t="str">
        <f t="shared" si="263"/>
        <v/>
      </c>
    </row>
    <row r="672" spans="2:28">
      <c r="B672" s="15">
        <v>651</v>
      </c>
      <c r="C672" s="71">
        <f t="shared" si="261"/>
        <v>45.000000000002345</v>
      </c>
      <c r="D672" s="25">
        <f t="shared" si="241"/>
        <v>-381859.99999997346</v>
      </c>
      <c r="E672" s="25">
        <f t="shared" si="245"/>
        <v>0</v>
      </c>
      <c r="F672" s="25"/>
      <c r="G672" s="25">
        <f t="shared" si="246"/>
        <v>0</v>
      </c>
      <c r="H672" s="25">
        <f t="shared" si="247"/>
        <v>-381859.99999997346</v>
      </c>
      <c r="I672" s="25">
        <f t="shared" si="262"/>
        <v>0</v>
      </c>
      <c r="J672" s="25">
        <f t="shared" si="242"/>
        <v>0</v>
      </c>
      <c r="K672" s="25">
        <f t="shared" si="240"/>
        <v>-791.42144750430566</v>
      </c>
      <c r="L672" s="6" t="str">
        <f t="shared" si="248"/>
        <v/>
      </c>
      <c r="M672" s="6" t="str">
        <f t="shared" si="249"/>
        <v/>
      </c>
      <c r="N672" s="71">
        <f t="shared" si="260"/>
        <v>45.000000000002345</v>
      </c>
      <c r="O672" s="25">
        <f t="shared" si="250"/>
        <v>284409.99999998056</v>
      </c>
      <c r="P672" s="25">
        <f t="shared" si="251"/>
        <v>-33999.999999997657</v>
      </c>
      <c r="Q672" s="25">
        <f t="shared" si="252"/>
        <v>-5796999.9999991925</v>
      </c>
      <c r="R672" s="25"/>
      <c r="S672" s="25">
        <f t="shared" si="243"/>
        <v>284409.99999998056</v>
      </c>
      <c r="T672" s="25">
        <f t="shared" si="244"/>
        <v>340999.99999997654</v>
      </c>
      <c r="U672" s="25">
        <f t="shared" si="253"/>
        <v>845679.99999995786</v>
      </c>
      <c r="V672" s="25">
        <f t="shared" si="254"/>
        <v>1460.7241112005461</v>
      </c>
      <c r="W672" s="6">
        <f t="shared" si="255"/>
        <v>45.000000000002345</v>
      </c>
      <c r="X672" s="6">
        <f t="shared" si="256"/>
        <v>45.000000000002345</v>
      </c>
      <c r="Y672" s="4">
        <f t="shared" si="257"/>
        <v>-97449.999999992899</v>
      </c>
      <c r="Z672" s="4">
        <f t="shared" si="258"/>
        <v>7.1600251583828491</v>
      </c>
      <c r="AA672" s="6" t="str">
        <f t="shared" si="259"/>
        <v/>
      </c>
      <c r="AB672" s="6" t="str">
        <f t="shared" si="263"/>
        <v/>
      </c>
    </row>
    <row r="673" spans="2:28">
      <c r="B673" s="15">
        <v>652</v>
      </c>
      <c r="C673" s="71">
        <f t="shared" si="261"/>
        <v>44.900000000002343</v>
      </c>
      <c r="D673" s="25">
        <f t="shared" si="241"/>
        <v>-382989.99999997346</v>
      </c>
      <c r="E673" s="25">
        <f t="shared" si="245"/>
        <v>0</v>
      </c>
      <c r="F673" s="25"/>
      <c r="G673" s="25">
        <f t="shared" si="246"/>
        <v>0</v>
      </c>
      <c r="H673" s="25">
        <f t="shared" si="247"/>
        <v>-382989.99999997346</v>
      </c>
      <c r="I673" s="25">
        <f t="shared" si="262"/>
        <v>0</v>
      </c>
      <c r="J673" s="25">
        <f t="shared" si="242"/>
        <v>0</v>
      </c>
      <c r="K673" s="25">
        <f t="shared" si="240"/>
        <v>-794.59432139801163</v>
      </c>
      <c r="L673" s="6" t="str">
        <f t="shared" si="248"/>
        <v/>
      </c>
      <c r="M673" s="6" t="str">
        <f t="shared" si="249"/>
        <v/>
      </c>
      <c r="N673" s="71">
        <f t="shared" si="260"/>
        <v>44.900000000002343</v>
      </c>
      <c r="O673" s="25">
        <f t="shared" si="250"/>
        <v>285239.99999998062</v>
      </c>
      <c r="P673" s="25">
        <f t="shared" si="251"/>
        <v>-34099.999999997657</v>
      </c>
      <c r="Q673" s="25">
        <f t="shared" si="252"/>
        <v>-5831099.9999991897</v>
      </c>
      <c r="R673" s="25"/>
      <c r="S673" s="25">
        <f t="shared" si="243"/>
        <v>285239.99999998062</v>
      </c>
      <c r="T673" s="25">
        <f t="shared" si="244"/>
        <v>341999.99999997654</v>
      </c>
      <c r="U673" s="25">
        <f t="shared" si="253"/>
        <v>847475.99999995786</v>
      </c>
      <c r="V673" s="25">
        <f t="shared" si="254"/>
        <v>1463.878038029444</v>
      </c>
      <c r="W673" s="6">
        <f t="shared" si="255"/>
        <v>44.900000000002343</v>
      </c>
      <c r="X673" s="6">
        <f t="shared" si="256"/>
        <v>44.900000000002343</v>
      </c>
      <c r="Y673" s="4">
        <f t="shared" si="257"/>
        <v>-97749.99999999284</v>
      </c>
      <c r="Z673" s="4">
        <f t="shared" si="258"/>
        <v>6.3176692573991406</v>
      </c>
      <c r="AA673" s="6" t="str">
        <f t="shared" si="259"/>
        <v/>
      </c>
      <c r="AB673" s="6" t="str">
        <f t="shared" si="263"/>
        <v/>
      </c>
    </row>
    <row r="674" spans="2:28">
      <c r="B674" s="15">
        <v>653</v>
      </c>
      <c r="C674" s="71">
        <f t="shared" si="261"/>
        <v>44.800000000002342</v>
      </c>
      <c r="D674" s="25">
        <f t="shared" si="241"/>
        <v>-384119.99999997346</v>
      </c>
      <c r="E674" s="25">
        <f t="shared" si="245"/>
        <v>0</v>
      </c>
      <c r="F674" s="25"/>
      <c r="G674" s="25">
        <f t="shared" si="246"/>
        <v>0</v>
      </c>
      <c r="H674" s="25">
        <f t="shared" si="247"/>
        <v>-384119.99999997346</v>
      </c>
      <c r="I674" s="25">
        <f t="shared" si="262"/>
        <v>0</v>
      </c>
      <c r="J674" s="25">
        <f t="shared" si="242"/>
        <v>0</v>
      </c>
      <c r="K674" s="25">
        <f t="shared" si="240"/>
        <v>-797.76719529171748</v>
      </c>
      <c r="L674" s="6" t="str">
        <f t="shared" si="248"/>
        <v/>
      </c>
      <c r="M674" s="6" t="str">
        <f t="shared" si="249"/>
        <v/>
      </c>
      <c r="N674" s="71">
        <f t="shared" si="260"/>
        <v>44.800000000002342</v>
      </c>
      <c r="O674" s="25">
        <f t="shared" si="250"/>
        <v>286069.99999998062</v>
      </c>
      <c r="P674" s="25">
        <f t="shared" si="251"/>
        <v>-34199.999999997657</v>
      </c>
      <c r="Q674" s="25">
        <f t="shared" si="252"/>
        <v>-5865299.999999187</v>
      </c>
      <c r="R674" s="25"/>
      <c r="S674" s="25">
        <f t="shared" si="243"/>
        <v>286069.99999998062</v>
      </c>
      <c r="T674" s="25">
        <f t="shared" si="244"/>
        <v>342999.9999999766</v>
      </c>
      <c r="U674" s="25">
        <f t="shared" si="253"/>
        <v>849267.99999995809</v>
      </c>
      <c r="V674" s="25">
        <f t="shared" si="254"/>
        <v>1467.0319648583416</v>
      </c>
      <c r="W674" s="6">
        <f t="shared" si="255"/>
        <v>44.800000000002342</v>
      </c>
      <c r="X674" s="6">
        <f t="shared" si="256"/>
        <v>44.800000000002342</v>
      </c>
      <c r="Y674" s="4">
        <f t="shared" si="257"/>
        <v>-98049.99999999284</v>
      </c>
      <c r="Z674" s="4">
        <f t="shared" si="258"/>
        <v>5.4753133564152687</v>
      </c>
      <c r="AA674" s="6" t="str">
        <f t="shared" si="259"/>
        <v/>
      </c>
      <c r="AB674" s="6" t="str">
        <f t="shared" si="263"/>
        <v/>
      </c>
    </row>
    <row r="675" spans="2:28">
      <c r="B675" s="15">
        <v>654</v>
      </c>
      <c r="C675" s="71">
        <f t="shared" si="261"/>
        <v>44.700000000002341</v>
      </c>
      <c r="D675" s="25">
        <f t="shared" si="241"/>
        <v>-385249.99999997352</v>
      </c>
      <c r="E675" s="25">
        <f t="shared" si="245"/>
        <v>0</v>
      </c>
      <c r="F675" s="25"/>
      <c r="G675" s="25">
        <f t="shared" si="246"/>
        <v>0</v>
      </c>
      <c r="H675" s="25">
        <f t="shared" si="247"/>
        <v>-385249.99999997352</v>
      </c>
      <c r="I675" s="25">
        <f t="shared" si="262"/>
        <v>0</v>
      </c>
      <c r="J675" s="25">
        <f t="shared" si="242"/>
        <v>0</v>
      </c>
      <c r="K675" s="25">
        <f t="shared" si="240"/>
        <v>-800.94006918542357</v>
      </c>
      <c r="L675" s="6" t="str">
        <f t="shared" si="248"/>
        <v/>
      </c>
      <c r="M675" s="6" t="str">
        <f t="shared" si="249"/>
        <v/>
      </c>
      <c r="N675" s="71">
        <f t="shared" si="260"/>
        <v>44.700000000002341</v>
      </c>
      <c r="O675" s="25">
        <f t="shared" si="250"/>
        <v>286899.99999998062</v>
      </c>
      <c r="P675" s="25">
        <f t="shared" si="251"/>
        <v>-34299.999999997657</v>
      </c>
      <c r="Q675" s="25">
        <f t="shared" si="252"/>
        <v>-5899599.9999991842</v>
      </c>
      <c r="R675" s="25"/>
      <c r="S675" s="25">
        <f t="shared" si="243"/>
        <v>286899.99999998062</v>
      </c>
      <c r="T675" s="25">
        <f t="shared" si="244"/>
        <v>343999.9999999766</v>
      </c>
      <c r="U675" s="25">
        <f t="shared" si="253"/>
        <v>851055.99999995832</v>
      </c>
      <c r="V675" s="25">
        <f t="shared" si="254"/>
        <v>1470.1858916872391</v>
      </c>
      <c r="W675" s="6">
        <f t="shared" si="255"/>
        <v>44.700000000002341</v>
      </c>
      <c r="X675" s="6">
        <f t="shared" si="256"/>
        <v>44.700000000002341</v>
      </c>
      <c r="Y675" s="4">
        <f t="shared" si="257"/>
        <v>-98349.999999992899</v>
      </c>
      <c r="Z675" s="4">
        <f t="shared" si="258"/>
        <v>4.6329574554312334</v>
      </c>
      <c r="AA675" s="6" t="str">
        <f t="shared" si="259"/>
        <v/>
      </c>
      <c r="AB675" s="6" t="str">
        <f t="shared" si="263"/>
        <v/>
      </c>
    </row>
    <row r="676" spans="2:28">
      <c r="B676" s="15">
        <v>655</v>
      </c>
      <c r="C676" s="71">
        <f t="shared" si="261"/>
        <v>44.600000000002339</v>
      </c>
      <c r="D676" s="25">
        <f t="shared" si="241"/>
        <v>-386379.99999997352</v>
      </c>
      <c r="E676" s="25">
        <f t="shared" si="245"/>
        <v>0</v>
      </c>
      <c r="F676" s="25"/>
      <c r="G676" s="25">
        <f t="shared" si="246"/>
        <v>0</v>
      </c>
      <c r="H676" s="25">
        <f t="shared" si="247"/>
        <v>-386379.99999997352</v>
      </c>
      <c r="I676" s="25">
        <f t="shared" si="262"/>
        <v>0</v>
      </c>
      <c r="J676" s="25">
        <f t="shared" si="242"/>
        <v>0</v>
      </c>
      <c r="K676" s="25">
        <f t="shared" si="240"/>
        <v>-804.11294307912954</v>
      </c>
      <c r="L676" s="6" t="str">
        <f t="shared" si="248"/>
        <v/>
      </c>
      <c r="M676" s="6" t="str">
        <f t="shared" si="249"/>
        <v/>
      </c>
      <c r="N676" s="71">
        <f t="shared" si="260"/>
        <v>44.600000000002339</v>
      </c>
      <c r="O676" s="25">
        <f t="shared" si="250"/>
        <v>287729.99999998062</v>
      </c>
      <c r="P676" s="25">
        <f t="shared" si="251"/>
        <v>-34399.999999997664</v>
      </c>
      <c r="Q676" s="25">
        <f t="shared" si="252"/>
        <v>-5933999.9999991814</v>
      </c>
      <c r="R676" s="25"/>
      <c r="S676" s="25">
        <f t="shared" si="243"/>
        <v>287729.99999998062</v>
      </c>
      <c r="T676" s="25">
        <f t="shared" si="244"/>
        <v>344999.9999999766</v>
      </c>
      <c r="U676" s="25">
        <f t="shared" si="253"/>
        <v>852839.99999995832</v>
      </c>
      <c r="V676" s="25">
        <f t="shared" si="254"/>
        <v>1473.3398185161366</v>
      </c>
      <c r="W676" s="6">
        <f t="shared" si="255"/>
        <v>44.600000000002339</v>
      </c>
      <c r="X676" s="6">
        <f t="shared" si="256"/>
        <v>44.600000000002339</v>
      </c>
      <c r="Y676" s="4">
        <f t="shared" si="257"/>
        <v>-98649.999999992899</v>
      </c>
      <c r="Z676" s="4">
        <f t="shared" si="258"/>
        <v>3.7906015544473619</v>
      </c>
      <c r="AA676" s="6" t="str">
        <f t="shared" si="259"/>
        <v/>
      </c>
      <c r="AB676" s="6" t="str">
        <f t="shared" si="263"/>
        <v/>
      </c>
    </row>
    <row r="677" spans="2:28">
      <c r="B677" s="15">
        <v>656</v>
      </c>
      <c r="C677" s="71">
        <f t="shared" si="261"/>
        <v>44.500000000002338</v>
      </c>
      <c r="D677" s="25">
        <f t="shared" si="241"/>
        <v>-387509.99999997352</v>
      </c>
      <c r="E677" s="25">
        <f t="shared" si="245"/>
        <v>0</v>
      </c>
      <c r="F677" s="25"/>
      <c r="G677" s="25">
        <f t="shared" si="246"/>
        <v>0</v>
      </c>
      <c r="H677" s="25">
        <f t="shared" si="247"/>
        <v>-387509.99999997352</v>
      </c>
      <c r="I677" s="25">
        <f t="shared" si="262"/>
        <v>0</v>
      </c>
      <c r="J677" s="25">
        <f t="shared" si="242"/>
        <v>0</v>
      </c>
      <c r="K677" s="25">
        <f t="shared" si="240"/>
        <v>-807.28581697283539</v>
      </c>
      <c r="L677" s="6" t="str">
        <f t="shared" si="248"/>
        <v/>
      </c>
      <c r="M677" s="6" t="str">
        <f t="shared" si="249"/>
        <v/>
      </c>
      <c r="N677" s="71">
        <f t="shared" si="260"/>
        <v>44.500000000002338</v>
      </c>
      <c r="O677" s="25">
        <f t="shared" si="250"/>
        <v>288559.99999998062</v>
      </c>
      <c r="P677" s="25">
        <f t="shared" si="251"/>
        <v>-34499.999999997664</v>
      </c>
      <c r="Q677" s="25">
        <f t="shared" si="252"/>
        <v>-5968499.9999991786</v>
      </c>
      <c r="R677" s="25"/>
      <c r="S677" s="25">
        <f t="shared" si="243"/>
        <v>288559.99999998062</v>
      </c>
      <c r="T677" s="25">
        <f t="shared" si="244"/>
        <v>345999.9999999766</v>
      </c>
      <c r="U677" s="25">
        <f t="shared" si="253"/>
        <v>854619.99999995832</v>
      </c>
      <c r="V677" s="25">
        <f t="shared" si="254"/>
        <v>1476.4937453450341</v>
      </c>
      <c r="W677" s="6">
        <f t="shared" si="255"/>
        <v>44.500000000002338</v>
      </c>
      <c r="X677" s="6">
        <f t="shared" si="256"/>
        <v>44.500000000002338</v>
      </c>
      <c r="Y677" s="4">
        <f t="shared" si="257"/>
        <v>-98949.999999992899</v>
      </c>
      <c r="Z677" s="4">
        <f t="shared" si="258"/>
        <v>2.9482456534634904</v>
      </c>
      <c r="AA677" s="6" t="str">
        <f t="shared" si="259"/>
        <v/>
      </c>
      <c r="AB677" s="6" t="str">
        <f t="shared" si="263"/>
        <v/>
      </c>
    </row>
    <row r="678" spans="2:28">
      <c r="B678" s="15">
        <v>657</v>
      </c>
      <c r="C678" s="71">
        <f t="shared" si="261"/>
        <v>44.400000000002336</v>
      </c>
      <c r="D678" s="25">
        <f t="shared" si="241"/>
        <v>-388639.99999997357</v>
      </c>
      <c r="E678" s="25">
        <f t="shared" si="245"/>
        <v>0</v>
      </c>
      <c r="F678" s="25"/>
      <c r="G678" s="25">
        <f t="shared" si="246"/>
        <v>0</v>
      </c>
      <c r="H678" s="25">
        <f t="shared" si="247"/>
        <v>-388639.99999997357</v>
      </c>
      <c r="I678" s="25">
        <f t="shared" si="262"/>
        <v>0</v>
      </c>
      <c r="J678" s="25">
        <f t="shared" si="242"/>
        <v>0</v>
      </c>
      <c r="K678" s="25">
        <f t="shared" si="240"/>
        <v>-810.45869086654147</v>
      </c>
      <c r="L678" s="6" t="str">
        <f t="shared" si="248"/>
        <v/>
      </c>
      <c r="M678" s="6" t="str">
        <f t="shared" si="249"/>
        <v/>
      </c>
      <c r="N678" s="71">
        <f t="shared" si="260"/>
        <v>44.400000000002336</v>
      </c>
      <c r="O678" s="25">
        <f t="shared" si="250"/>
        <v>289389.99999998068</v>
      </c>
      <c r="P678" s="25">
        <f t="shared" si="251"/>
        <v>-34599.999999997664</v>
      </c>
      <c r="Q678" s="25">
        <f t="shared" si="252"/>
        <v>-6003099.9999991758</v>
      </c>
      <c r="R678" s="25"/>
      <c r="S678" s="25">
        <f t="shared" si="243"/>
        <v>289389.99999998068</v>
      </c>
      <c r="T678" s="25">
        <f t="shared" si="244"/>
        <v>346999.99999997666</v>
      </c>
      <c r="U678" s="25">
        <f t="shared" si="253"/>
        <v>856395.99999995856</v>
      </c>
      <c r="V678" s="25">
        <f t="shared" si="254"/>
        <v>1479.6476721739321</v>
      </c>
      <c r="W678" s="6">
        <f t="shared" si="255"/>
        <v>44.400000000002336</v>
      </c>
      <c r="X678" s="6">
        <f t="shared" si="256"/>
        <v>44.400000000002336</v>
      </c>
      <c r="Y678" s="4">
        <f t="shared" si="257"/>
        <v>-99249.999999992899</v>
      </c>
      <c r="Z678" s="4">
        <f t="shared" si="258"/>
        <v>2.1058897524796185</v>
      </c>
      <c r="AA678" s="6" t="str">
        <f t="shared" si="259"/>
        <v/>
      </c>
      <c r="AB678" s="6" t="str">
        <f t="shared" si="263"/>
        <v/>
      </c>
    </row>
    <row r="679" spans="2:28">
      <c r="B679" s="15">
        <v>658</v>
      </c>
      <c r="C679" s="71">
        <f t="shared" si="261"/>
        <v>44.300000000002335</v>
      </c>
      <c r="D679" s="25">
        <f t="shared" si="241"/>
        <v>-389769.99999997357</v>
      </c>
      <c r="E679" s="25">
        <f t="shared" si="245"/>
        <v>0</v>
      </c>
      <c r="F679" s="25"/>
      <c r="G679" s="25">
        <f t="shared" si="246"/>
        <v>0</v>
      </c>
      <c r="H679" s="25">
        <f t="shared" si="247"/>
        <v>-389769.99999997357</v>
      </c>
      <c r="I679" s="25">
        <f t="shared" si="262"/>
        <v>0</v>
      </c>
      <c r="J679" s="25">
        <f t="shared" si="242"/>
        <v>0</v>
      </c>
      <c r="K679" s="25">
        <f t="shared" si="240"/>
        <v>-813.63156476024744</v>
      </c>
      <c r="L679" s="6" t="str">
        <f t="shared" si="248"/>
        <v/>
      </c>
      <c r="M679" s="6" t="str">
        <f t="shared" si="249"/>
        <v/>
      </c>
      <c r="N679" s="71">
        <f t="shared" si="260"/>
        <v>44.300000000002335</v>
      </c>
      <c r="O679" s="25">
        <f t="shared" si="250"/>
        <v>290219.99999998068</v>
      </c>
      <c r="P679" s="25">
        <f t="shared" si="251"/>
        <v>-34699.999999997664</v>
      </c>
      <c r="Q679" s="25">
        <f t="shared" si="252"/>
        <v>-6037799.999999173</v>
      </c>
      <c r="R679" s="25"/>
      <c r="S679" s="25">
        <f t="shared" si="243"/>
        <v>290219.99999998068</v>
      </c>
      <c r="T679" s="25">
        <f t="shared" si="244"/>
        <v>347999.99999997666</v>
      </c>
      <c r="U679" s="25">
        <f t="shared" si="253"/>
        <v>858167.99999995867</v>
      </c>
      <c r="V679" s="25">
        <f t="shared" si="254"/>
        <v>1482.8015990028296</v>
      </c>
      <c r="W679" s="6">
        <f t="shared" si="255"/>
        <v>44.300000000002335</v>
      </c>
      <c r="X679" s="6">
        <f t="shared" si="256"/>
        <v>44.300000000002335</v>
      </c>
      <c r="Y679" s="4">
        <f t="shared" si="257"/>
        <v>-99549.999999992899</v>
      </c>
      <c r="Z679" s="4">
        <f t="shared" si="258"/>
        <v>1.263533851495747</v>
      </c>
      <c r="AA679" s="6" t="str">
        <f t="shared" si="259"/>
        <v/>
      </c>
      <c r="AB679" s="6" t="str">
        <f t="shared" si="263"/>
        <v/>
      </c>
    </row>
    <row r="680" spans="2:28">
      <c r="B680" s="15">
        <v>659</v>
      </c>
      <c r="C680" s="71">
        <f t="shared" si="261"/>
        <v>44.200000000002333</v>
      </c>
      <c r="D680" s="25">
        <f t="shared" si="241"/>
        <v>-390899.99999997357</v>
      </c>
      <c r="E680" s="25">
        <f t="shared" si="245"/>
        <v>0</v>
      </c>
      <c r="F680" s="25"/>
      <c r="G680" s="25">
        <f t="shared" si="246"/>
        <v>0</v>
      </c>
      <c r="H680" s="25">
        <f t="shared" si="247"/>
        <v>-390899.99999997357</v>
      </c>
      <c r="I680" s="25">
        <f t="shared" si="262"/>
        <v>0</v>
      </c>
      <c r="J680" s="25">
        <f t="shared" si="242"/>
        <v>0</v>
      </c>
      <c r="K680" s="25">
        <f t="shared" si="240"/>
        <v>-816.8044386539533</v>
      </c>
      <c r="L680" s="6" t="str">
        <f t="shared" si="248"/>
        <v/>
      </c>
      <c r="M680" s="6" t="str">
        <f t="shared" si="249"/>
        <v/>
      </c>
      <c r="N680" s="71">
        <f t="shared" si="260"/>
        <v>44.200000000002333</v>
      </c>
      <c r="O680" s="25">
        <f t="shared" si="250"/>
        <v>291049.99999998068</v>
      </c>
      <c r="P680" s="25">
        <f t="shared" si="251"/>
        <v>-34799.999999997664</v>
      </c>
      <c r="Q680" s="25">
        <f t="shared" si="252"/>
        <v>-6072599.9999991702</v>
      </c>
      <c r="R680" s="25"/>
      <c r="S680" s="25">
        <f t="shared" si="243"/>
        <v>291049.99999998068</v>
      </c>
      <c r="T680" s="25">
        <f t="shared" si="244"/>
        <v>348999.99999997666</v>
      </c>
      <c r="U680" s="25">
        <f t="shared" si="253"/>
        <v>859935.99999995867</v>
      </c>
      <c r="V680" s="25">
        <f t="shared" si="254"/>
        <v>1485.9555258317273</v>
      </c>
      <c r="W680" s="6">
        <f t="shared" si="255"/>
        <v>44.200000000002333</v>
      </c>
      <c r="X680" s="6">
        <f t="shared" si="256"/>
        <v>44.200000000002333</v>
      </c>
      <c r="Y680" s="4">
        <f t="shared" si="257"/>
        <v>-99849.999999992899</v>
      </c>
      <c r="Z680" s="4">
        <f t="shared" si="258"/>
        <v>0.42117795051187529</v>
      </c>
      <c r="AA680" s="6" t="str">
        <f t="shared" si="259"/>
        <v/>
      </c>
      <c r="AB680" s="6" t="str">
        <f t="shared" si="263"/>
        <v/>
      </c>
    </row>
    <row r="681" spans="2:28">
      <c r="B681" s="15">
        <v>660</v>
      </c>
      <c r="C681" s="71">
        <f t="shared" si="261"/>
        <v>44.100000000002332</v>
      </c>
      <c r="D681" s="25">
        <f t="shared" si="241"/>
        <v>-392029.99999997357</v>
      </c>
      <c r="E681" s="25">
        <f t="shared" si="245"/>
        <v>0</v>
      </c>
      <c r="F681" s="25"/>
      <c r="G681" s="25">
        <f t="shared" si="246"/>
        <v>0</v>
      </c>
      <c r="H681" s="25">
        <f t="shared" si="247"/>
        <v>-392029.99999997357</v>
      </c>
      <c r="I681" s="25">
        <f t="shared" si="262"/>
        <v>0</v>
      </c>
      <c r="J681" s="25">
        <f t="shared" si="242"/>
        <v>0</v>
      </c>
      <c r="K681" s="25">
        <f t="shared" si="240"/>
        <v>-819.97731254765927</v>
      </c>
      <c r="L681" s="6" t="str">
        <f t="shared" si="248"/>
        <v/>
      </c>
      <c r="M681" s="6" t="str">
        <f t="shared" si="249"/>
        <v/>
      </c>
      <c r="N681" s="71">
        <f t="shared" si="260"/>
        <v>44.100000000002332</v>
      </c>
      <c r="O681" s="25">
        <f t="shared" si="250"/>
        <v>291879.99999998068</v>
      </c>
      <c r="P681" s="25">
        <f t="shared" si="251"/>
        <v>-34899.999999997664</v>
      </c>
      <c r="Q681" s="25">
        <f t="shared" si="252"/>
        <v>-6107499.9999991674</v>
      </c>
      <c r="R681" s="25"/>
      <c r="S681" s="25">
        <f t="shared" si="243"/>
        <v>291879.99999998068</v>
      </c>
      <c r="T681" s="25">
        <f t="shared" si="244"/>
        <v>349999.99999997666</v>
      </c>
      <c r="U681" s="25">
        <f t="shared" si="253"/>
        <v>861699.99999995891</v>
      </c>
      <c r="V681" s="25">
        <f t="shared" si="254"/>
        <v>1489.1094526606248</v>
      </c>
      <c r="W681" s="6">
        <f t="shared" si="255"/>
        <v>44.100000000002332</v>
      </c>
      <c r="X681" s="6">
        <f t="shared" si="256"/>
        <v>44.100000000002332</v>
      </c>
      <c r="Y681" s="4">
        <f t="shared" si="257"/>
        <v>-100149.9999999929</v>
      </c>
      <c r="Z681" s="4">
        <f t="shared" si="258"/>
        <v>-0.42117795047199635</v>
      </c>
      <c r="AA681" s="6" t="str">
        <f t="shared" si="259"/>
        <v/>
      </c>
      <c r="AB681" s="6" t="str">
        <f t="shared" si="263"/>
        <v/>
      </c>
    </row>
    <row r="682" spans="2:28">
      <c r="B682" s="15">
        <v>661</v>
      </c>
      <c r="C682" s="71">
        <f t="shared" si="261"/>
        <v>44.000000000002331</v>
      </c>
      <c r="D682" s="25">
        <f t="shared" si="241"/>
        <v>-393159.99999997363</v>
      </c>
      <c r="E682" s="25">
        <f t="shared" si="245"/>
        <v>0</v>
      </c>
      <c r="F682" s="25"/>
      <c r="G682" s="25">
        <f t="shared" si="246"/>
        <v>0</v>
      </c>
      <c r="H682" s="25">
        <f t="shared" si="247"/>
        <v>-393159.99999997363</v>
      </c>
      <c r="I682" s="25">
        <f t="shared" si="262"/>
        <v>0</v>
      </c>
      <c r="J682" s="25">
        <f t="shared" si="242"/>
        <v>0</v>
      </c>
      <c r="K682" s="25">
        <f t="shared" si="240"/>
        <v>-823.15018644136535</v>
      </c>
      <c r="L682" s="6" t="str">
        <f t="shared" si="248"/>
        <v/>
      </c>
      <c r="M682" s="6" t="str">
        <f t="shared" si="249"/>
        <v/>
      </c>
      <c r="N682" s="71">
        <f t="shared" si="260"/>
        <v>44.000000000002331</v>
      </c>
      <c r="O682" s="25">
        <f t="shared" si="250"/>
        <v>292709.99999998068</v>
      </c>
      <c r="P682" s="25">
        <f t="shared" si="251"/>
        <v>-34999.999999997672</v>
      </c>
      <c r="Q682" s="25">
        <f t="shared" si="252"/>
        <v>-6107499.9999991674</v>
      </c>
      <c r="R682" s="25"/>
      <c r="S682" s="25">
        <f t="shared" si="243"/>
        <v>292709.99999998068</v>
      </c>
      <c r="T682" s="25">
        <f t="shared" si="244"/>
        <v>350999.99999997672</v>
      </c>
      <c r="U682" s="25">
        <f t="shared" si="253"/>
        <v>863459.99999995902</v>
      </c>
      <c r="V682" s="25">
        <f t="shared" si="254"/>
        <v>1492.2633794895223</v>
      </c>
      <c r="W682" s="6">
        <f t="shared" si="255"/>
        <v>44.000000000002331</v>
      </c>
      <c r="X682" s="6">
        <f t="shared" si="256"/>
        <v>44.000000000002331</v>
      </c>
      <c r="Y682" s="4">
        <f t="shared" si="257"/>
        <v>-100449.99999999296</v>
      </c>
      <c r="Z682" s="4">
        <f t="shared" si="258"/>
        <v>-1.2635338514560315</v>
      </c>
      <c r="AA682" s="6" t="str">
        <f t="shared" si="259"/>
        <v/>
      </c>
      <c r="AB682" s="6" t="str">
        <f t="shared" si="263"/>
        <v/>
      </c>
    </row>
    <row r="683" spans="2:28">
      <c r="B683" s="15">
        <v>662</v>
      </c>
      <c r="C683" s="71">
        <f t="shared" si="261"/>
        <v>43.900000000002329</v>
      </c>
      <c r="D683" s="25">
        <f t="shared" si="241"/>
        <v>-394289.99999997363</v>
      </c>
      <c r="E683" s="25">
        <f t="shared" si="245"/>
        <v>0</v>
      </c>
      <c r="F683" s="25"/>
      <c r="G683" s="25">
        <f t="shared" si="246"/>
        <v>0</v>
      </c>
      <c r="H683" s="25">
        <f t="shared" si="247"/>
        <v>-394289.99999997363</v>
      </c>
      <c r="I683" s="25">
        <f t="shared" si="262"/>
        <v>0</v>
      </c>
      <c r="J683" s="25">
        <f t="shared" si="242"/>
        <v>0</v>
      </c>
      <c r="K683" s="25">
        <f t="shared" si="240"/>
        <v>-826.32306033507132</v>
      </c>
      <c r="L683" s="6" t="str">
        <f t="shared" si="248"/>
        <v/>
      </c>
      <c r="M683" s="6" t="str">
        <f t="shared" si="249"/>
        <v/>
      </c>
      <c r="N683" s="71">
        <f t="shared" si="260"/>
        <v>43.900000000002329</v>
      </c>
      <c r="O683" s="25">
        <f t="shared" si="250"/>
        <v>293539.99999998073</v>
      </c>
      <c r="P683" s="25">
        <f t="shared" si="251"/>
        <v>-35099.999999997672</v>
      </c>
      <c r="Q683" s="25">
        <f t="shared" si="252"/>
        <v>-6142499.9999991655</v>
      </c>
      <c r="R683" s="25"/>
      <c r="S683" s="25">
        <f t="shared" si="243"/>
        <v>293539.99999998073</v>
      </c>
      <c r="T683" s="25">
        <f t="shared" si="244"/>
        <v>351999.99999997672</v>
      </c>
      <c r="U683" s="25">
        <f t="shared" si="253"/>
        <v>865215.99999995914</v>
      </c>
      <c r="V683" s="25">
        <f t="shared" si="254"/>
        <v>1495.4173063184203</v>
      </c>
      <c r="W683" s="6">
        <f t="shared" si="255"/>
        <v>43.900000000002329</v>
      </c>
      <c r="X683" s="6">
        <f t="shared" si="256"/>
        <v>43.900000000002329</v>
      </c>
      <c r="Y683" s="4">
        <f t="shared" si="257"/>
        <v>-100749.9999999929</v>
      </c>
      <c r="Z683" s="4">
        <f t="shared" si="258"/>
        <v>-2.1058897524397397</v>
      </c>
      <c r="AA683" s="6" t="str">
        <f t="shared" si="259"/>
        <v/>
      </c>
      <c r="AB683" s="6" t="str">
        <f t="shared" si="263"/>
        <v/>
      </c>
    </row>
    <row r="684" spans="2:28">
      <c r="B684" s="15">
        <v>663</v>
      </c>
      <c r="C684" s="71">
        <f t="shared" si="261"/>
        <v>43.800000000002328</v>
      </c>
      <c r="D684" s="25">
        <f t="shared" si="241"/>
        <v>-395419.99999997363</v>
      </c>
      <c r="E684" s="25">
        <f t="shared" si="245"/>
        <v>0</v>
      </c>
      <c r="F684" s="25"/>
      <c r="G684" s="25">
        <f t="shared" si="246"/>
        <v>0</v>
      </c>
      <c r="H684" s="25">
        <f t="shared" si="247"/>
        <v>-395419.99999997363</v>
      </c>
      <c r="I684" s="25">
        <f t="shared" si="262"/>
        <v>0</v>
      </c>
      <c r="J684" s="25">
        <f t="shared" si="242"/>
        <v>0</v>
      </c>
      <c r="K684" s="25">
        <f t="shared" si="240"/>
        <v>-829.49593422877717</v>
      </c>
      <c r="L684" s="6" t="str">
        <f t="shared" si="248"/>
        <v/>
      </c>
      <c r="M684" s="6" t="str">
        <f t="shared" si="249"/>
        <v/>
      </c>
      <c r="N684" s="71">
        <f t="shared" si="260"/>
        <v>43.800000000002328</v>
      </c>
      <c r="O684" s="25">
        <f t="shared" si="250"/>
        <v>294369.99999998073</v>
      </c>
      <c r="P684" s="25">
        <f t="shared" si="251"/>
        <v>-35199.999999997672</v>
      </c>
      <c r="Q684" s="25">
        <f t="shared" si="252"/>
        <v>-6177599.9999991637</v>
      </c>
      <c r="R684" s="25"/>
      <c r="S684" s="25">
        <f t="shared" si="243"/>
        <v>294369.99999998073</v>
      </c>
      <c r="T684" s="25">
        <f t="shared" si="244"/>
        <v>352999.99999997672</v>
      </c>
      <c r="U684" s="25">
        <f t="shared" si="253"/>
        <v>866967.99999995937</v>
      </c>
      <c r="V684" s="25">
        <f t="shared" si="254"/>
        <v>1498.5712331473178</v>
      </c>
      <c r="W684" s="6">
        <f t="shared" si="255"/>
        <v>43.800000000002328</v>
      </c>
      <c r="X684" s="6">
        <f t="shared" si="256"/>
        <v>43.800000000002328</v>
      </c>
      <c r="Y684" s="4">
        <f t="shared" si="257"/>
        <v>-101049.9999999929</v>
      </c>
      <c r="Z684" s="4">
        <f t="shared" si="258"/>
        <v>-2.9482456534236112</v>
      </c>
      <c r="AA684" s="6" t="str">
        <f t="shared" si="259"/>
        <v/>
      </c>
      <c r="AB684" s="6" t="str">
        <f t="shared" si="263"/>
        <v/>
      </c>
    </row>
    <row r="685" spans="2:28">
      <c r="B685" s="15">
        <v>664</v>
      </c>
      <c r="C685" s="71">
        <f t="shared" si="261"/>
        <v>43.700000000002326</v>
      </c>
      <c r="D685" s="25">
        <f t="shared" si="241"/>
        <v>-396549.99999997369</v>
      </c>
      <c r="E685" s="25">
        <f t="shared" si="245"/>
        <v>0</v>
      </c>
      <c r="F685" s="25"/>
      <c r="G685" s="25">
        <f t="shared" si="246"/>
        <v>0</v>
      </c>
      <c r="H685" s="25">
        <f t="shared" si="247"/>
        <v>-396549.99999997369</v>
      </c>
      <c r="I685" s="25">
        <f t="shared" si="262"/>
        <v>0</v>
      </c>
      <c r="J685" s="25">
        <f t="shared" si="242"/>
        <v>0</v>
      </c>
      <c r="K685" s="25">
        <f t="shared" si="240"/>
        <v>-832.66880812248326</v>
      </c>
      <c r="L685" s="6" t="str">
        <f t="shared" si="248"/>
        <v/>
      </c>
      <c r="M685" s="6" t="str">
        <f t="shared" si="249"/>
        <v/>
      </c>
      <c r="N685" s="71">
        <f t="shared" si="260"/>
        <v>43.700000000002326</v>
      </c>
      <c r="O685" s="25">
        <f t="shared" si="250"/>
        <v>295199.99999998073</v>
      </c>
      <c r="P685" s="25">
        <f t="shared" si="251"/>
        <v>-35299.999999997672</v>
      </c>
      <c r="Q685" s="25">
        <f t="shared" si="252"/>
        <v>-6212799.9999991618</v>
      </c>
      <c r="R685" s="25"/>
      <c r="S685" s="25">
        <f t="shared" si="243"/>
        <v>295199.99999998073</v>
      </c>
      <c r="T685" s="25">
        <f t="shared" si="244"/>
        <v>353999.99999997672</v>
      </c>
      <c r="U685" s="25">
        <f t="shared" si="253"/>
        <v>868715.99999995937</v>
      </c>
      <c r="V685" s="25">
        <f t="shared" si="254"/>
        <v>1501.7251599762153</v>
      </c>
      <c r="W685" s="6">
        <f t="shared" si="255"/>
        <v>43.700000000002326</v>
      </c>
      <c r="X685" s="6">
        <f t="shared" si="256"/>
        <v>43.700000000002326</v>
      </c>
      <c r="Y685" s="4">
        <f t="shared" si="257"/>
        <v>-101349.99999999296</v>
      </c>
      <c r="Z685" s="4">
        <f t="shared" si="258"/>
        <v>-3.7906015544076466</v>
      </c>
      <c r="AA685" s="6" t="str">
        <f t="shared" si="259"/>
        <v/>
      </c>
      <c r="AB685" s="6" t="str">
        <f t="shared" si="263"/>
        <v/>
      </c>
    </row>
    <row r="686" spans="2:28">
      <c r="B686" s="15">
        <v>665</v>
      </c>
      <c r="C686" s="71">
        <f t="shared" si="261"/>
        <v>43.600000000002325</v>
      </c>
      <c r="D686" s="25">
        <f t="shared" si="241"/>
        <v>-397679.99999997369</v>
      </c>
      <c r="E686" s="25">
        <f t="shared" si="245"/>
        <v>0</v>
      </c>
      <c r="F686" s="25"/>
      <c r="G686" s="25">
        <f t="shared" si="246"/>
        <v>0</v>
      </c>
      <c r="H686" s="25">
        <f t="shared" si="247"/>
        <v>-397679.99999997369</v>
      </c>
      <c r="I686" s="25">
        <f t="shared" si="262"/>
        <v>0</v>
      </c>
      <c r="J686" s="25">
        <f t="shared" si="242"/>
        <v>0</v>
      </c>
      <c r="K686" s="25">
        <f t="shared" si="240"/>
        <v>-835.84168201618922</v>
      </c>
      <c r="L686" s="6" t="str">
        <f t="shared" si="248"/>
        <v/>
      </c>
      <c r="M686" s="6" t="str">
        <f t="shared" si="249"/>
        <v/>
      </c>
      <c r="N686" s="71">
        <f t="shared" si="260"/>
        <v>43.600000000002325</v>
      </c>
      <c r="O686" s="25">
        <f t="shared" si="250"/>
        <v>296029.99999998073</v>
      </c>
      <c r="P686" s="25">
        <f t="shared" si="251"/>
        <v>-35399.999999997672</v>
      </c>
      <c r="Q686" s="25">
        <f t="shared" si="252"/>
        <v>-6248099.9999991599</v>
      </c>
      <c r="R686" s="25"/>
      <c r="S686" s="25">
        <f t="shared" si="243"/>
        <v>296029.99999998073</v>
      </c>
      <c r="T686" s="25">
        <f t="shared" si="244"/>
        <v>354999.99999997678</v>
      </c>
      <c r="U686" s="25">
        <f t="shared" si="253"/>
        <v>870459.9999999596</v>
      </c>
      <c r="V686" s="25">
        <f t="shared" si="254"/>
        <v>1504.8790868051128</v>
      </c>
      <c r="W686" s="6">
        <f t="shared" si="255"/>
        <v>43.600000000002325</v>
      </c>
      <c r="X686" s="6">
        <f t="shared" si="256"/>
        <v>43.600000000002325</v>
      </c>
      <c r="Y686" s="4">
        <f t="shared" si="257"/>
        <v>-101649.99999999296</v>
      </c>
      <c r="Z686" s="4">
        <f t="shared" si="258"/>
        <v>-4.6329574553915185</v>
      </c>
      <c r="AA686" s="6" t="str">
        <f t="shared" si="259"/>
        <v/>
      </c>
      <c r="AB686" s="6" t="str">
        <f t="shared" si="263"/>
        <v/>
      </c>
    </row>
    <row r="687" spans="2:28">
      <c r="B687" s="15">
        <v>666</v>
      </c>
      <c r="C687" s="71">
        <f t="shared" si="261"/>
        <v>43.500000000002323</v>
      </c>
      <c r="D687" s="25">
        <f t="shared" si="241"/>
        <v>-398809.99999997369</v>
      </c>
      <c r="E687" s="25">
        <f t="shared" si="245"/>
        <v>0</v>
      </c>
      <c r="F687" s="25"/>
      <c r="G687" s="25">
        <f t="shared" si="246"/>
        <v>0</v>
      </c>
      <c r="H687" s="25">
        <f t="shared" si="247"/>
        <v>-398809.99999997369</v>
      </c>
      <c r="I687" s="25">
        <f t="shared" si="262"/>
        <v>0</v>
      </c>
      <c r="J687" s="25">
        <f t="shared" si="242"/>
        <v>0</v>
      </c>
      <c r="K687" s="25">
        <f t="shared" si="240"/>
        <v>-839.01455590989508</v>
      </c>
      <c r="L687" s="6" t="str">
        <f t="shared" si="248"/>
        <v/>
      </c>
      <c r="M687" s="6" t="str">
        <f t="shared" si="249"/>
        <v/>
      </c>
      <c r="N687" s="71">
        <f t="shared" si="260"/>
        <v>43.500000000002323</v>
      </c>
      <c r="O687" s="25">
        <f t="shared" si="250"/>
        <v>296859.99999998073</v>
      </c>
      <c r="P687" s="25">
        <f t="shared" si="251"/>
        <v>-35499.999999997679</v>
      </c>
      <c r="Q687" s="25">
        <f t="shared" si="252"/>
        <v>-6318999.9999991562</v>
      </c>
      <c r="R687" s="25"/>
      <c r="S687" s="25">
        <f t="shared" si="243"/>
        <v>296859.99999998073</v>
      </c>
      <c r="T687" s="25">
        <f t="shared" si="244"/>
        <v>355999.99999997678</v>
      </c>
      <c r="U687" s="25">
        <f t="shared" si="253"/>
        <v>872199.99999995972</v>
      </c>
      <c r="V687" s="25">
        <f t="shared" si="254"/>
        <v>1508.0330136340103</v>
      </c>
      <c r="W687" s="6">
        <f t="shared" si="255"/>
        <v>43.500000000002323</v>
      </c>
      <c r="X687" s="6">
        <f t="shared" si="256"/>
        <v>43.500000000002323</v>
      </c>
      <c r="Y687" s="4">
        <f t="shared" si="257"/>
        <v>-101949.99999999296</v>
      </c>
      <c r="Z687" s="4">
        <f t="shared" si="258"/>
        <v>-5.4753133563753904</v>
      </c>
      <c r="AA687" s="6" t="str">
        <f t="shared" si="259"/>
        <v/>
      </c>
      <c r="AB687" s="6" t="str">
        <f t="shared" si="263"/>
        <v/>
      </c>
    </row>
    <row r="688" spans="2:28">
      <c r="B688" s="15">
        <v>667</v>
      </c>
      <c r="C688" s="71">
        <f t="shared" si="261"/>
        <v>43.400000000002322</v>
      </c>
      <c r="D688" s="25">
        <f t="shared" si="241"/>
        <v>-399939.99999997369</v>
      </c>
      <c r="E688" s="25">
        <f t="shared" si="245"/>
        <v>0</v>
      </c>
      <c r="F688" s="25"/>
      <c r="G688" s="25">
        <f t="shared" si="246"/>
        <v>0</v>
      </c>
      <c r="H688" s="25">
        <f t="shared" si="247"/>
        <v>-399939.99999997369</v>
      </c>
      <c r="I688" s="25">
        <f t="shared" si="262"/>
        <v>0</v>
      </c>
      <c r="J688" s="25">
        <f t="shared" si="242"/>
        <v>0</v>
      </c>
      <c r="K688" s="25">
        <f t="shared" si="240"/>
        <v>-842.18742980360105</v>
      </c>
      <c r="L688" s="6" t="str">
        <f t="shared" si="248"/>
        <v/>
      </c>
      <c r="M688" s="6" t="str">
        <f t="shared" si="249"/>
        <v/>
      </c>
      <c r="N688" s="71">
        <f t="shared" si="260"/>
        <v>43.400000000002322</v>
      </c>
      <c r="O688" s="25">
        <f t="shared" si="250"/>
        <v>297689.99999998079</v>
      </c>
      <c r="P688" s="25">
        <f t="shared" si="251"/>
        <v>-35599.999999997679</v>
      </c>
      <c r="Q688" s="25">
        <f t="shared" si="252"/>
        <v>-6354599.9999991544</v>
      </c>
      <c r="R688" s="25"/>
      <c r="S688" s="25">
        <f t="shared" si="243"/>
        <v>297689.99999998079</v>
      </c>
      <c r="T688" s="25">
        <f t="shared" si="244"/>
        <v>356999.99999997678</v>
      </c>
      <c r="U688" s="25">
        <f t="shared" si="253"/>
        <v>873935.99999995972</v>
      </c>
      <c r="V688" s="25">
        <f t="shared" si="254"/>
        <v>1511.1869404629083</v>
      </c>
      <c r="W688" s="6">
        <f t="shared" si="255"/>
        <v>43.400000000002322</v>
      </c>
      <c r="X688" s="6">
        <f t="shared" si="256"/>
        <v>43.400000000002322</v>
      </c>
      <c r="Y688" s="4">
        <f t="shared" si="257"/>
        <v>-102249.9999999929</v>
      </c>
      <c r="Z688" s="4">
        <f t="shared" si="258"/>
        <v>-6.3176692573590971</v>
      </c>
      <c r="AA688" s="6" t="str">
        <f t="shared" si="259"/>
        <v/>
      </c>
      <c r="AB688" s="6" t="str">
        <f t="shared" si="263"/>
        <v/>
      </c>
    </row>
    <row r="689" spans="2:28">
      <c r="B689" s="15">
        <v>668</v>
      </c>
      <c r="C689" s="71">
        <f t="shared" si="261"/>
        <v>43.300000000002321</v>
      </c>
      <c r="D689" s="25">
        <f t="shared" si="241"/>
        <v>-401069.99999997375</v>
      </c>
      <c r="E689" s="25">
        <f t="shared" si="245"/>
        <v>0</v>
      </c>
      <c r="F689" s="25"/>
      <c r="G689" s="25">
        <f t="shared" si="246"/>
        <v>0</v>
      </c>
      <c r="H689" s="25">
        <f t="shared" si="247"/>
        <v>-401069.99999997375</v>
      </c>
      <c r="I689" s="25">
        <f t="shared" si="262"/>
        <v>0</v>
      </c>
      <c r="J689" s="25">
        <f t="shared" si="242"/>
        <v>0</v>
      </c>
      <c r="K689" s="25">
        <f t="shared" si="240"/>
        <v>-845.36030369730713</v>
      </c>
      <c r="L689" s="6" t="str">
        <f t="shared" si="248"/>
        <v/>
      </c>
      <c r="M689" s="6" t="str">
        <f t="shared" si="249"/>
        <v/>
      </c>
      <c r="N689" s="71">
        <f t="shared" si="260"/>
        <v>43.300000000002321</v>
      </c>
      <c r="O689" s="25">
        <f t="shared" si="250"/>
        <v>298519.99999998079</v>
      </c>
      <c r="P689" s="25">
        <f t="shared" si="251"/>
        <v>-35699.999999997679</v>
      </c>
      <c r="Q689" s="25">
        <f t="shared" si="252"/>
        <v>-6390299.9999991525</v>
      </c>
      <c r="R689" s="25"/>
      <c r="S689" s="25">
        <f t="shared" si="243"/>
        <v>298519.99999998079</v>
      </c>
      <c r="T689" s="25">
        <f t="shared" si="244"/>
        <v>357999.99999997678</v>
      </c>
      <c r="U689" s="25">
        <f t="shared" si="253"/>
        <v>875667.99999995972</v>
      </c>
      <c r="V689" s="25">
        <f t="shared" si="254"/>
        <v>1514.3408672918058</v>
      </c>
      <c r="W689" s="6">
        <f t="shared" si="255"/>
        <v>43.300000000002321</v>
      </c>
      <c r="X689" s="6">
        <f t="shared" si="256"/>
        <v>43.300000000002321</v>
      </c>
      <c r="Y689" s="4">
        <f t="shared" si="257"/>
        <v>-102549.99999999296</v>
      </c>
      <c r="Z689" s="4">
        <f t="shared" si="258"/>
        <v>-7.1600251583431334</v>
      </c>
      <c r="AA689" s="6" t="str">
        <f t="shared" si="259"/>
        <v/>
      </c>
      <c r="AB689" s="6" t="str">
        <f t="shared" si="263"/>
        <v/>
      </c>
    </row>
    <row r="690" spans="2:28">
      <c r="B690" s="15">
        <v>669</v>
      </c>
      <c r="C690" s="71">
        <f t="shared" si="261"/>
        <v>43.200000000002319</v>
      </c>
      <c r="D690" s="25">
        <f t="shared" si="241"/>
        <v>-402199.99999997375</v>
      </c>
      <c r="E690" s="25">
        <f t="shared" si="245"/>
        <v>0</v>
      </c>
      <c r="F690" s="25"/>
      <c r="G690" s="25">
        <f t="shared" si="246"/>
        <v>0</v>
      </c>
      <c r="H690" s="25">
        <f t="shared" si="247"/>
        <v>-402199.99999997375</v>
      </c>
      <c r="I690" s="25">
        <f t="shared" si="262"/>
        <v>0</v>
      </c>
      <c r="J690" s="25">
        <f t="shared" si="242"/>
        <v>0</v>
      </c>
      <c r="K690" s="25">
        <f t="shared" si="240"/>
        <v>-848.53317759101299</v>
      </c>
      <c r="L690" s="6" t="str">
        <f t="shared" si="248"/>
        <v/>
      </c>
      <c r="M690" s="6" t="str">
        <f t="shared" si="249"/>
        <v/>
      </c>
      <c r="N690" s="71">
        <f t="shared" si="260"/>
        <v>43.200000000002319</v>
      </c>
      <c r="O690" s="25">
        <f t="shared" si="250"/>
        <v>299349.99999998079</v>
      </c>
      <c r="P690" s="25">
        <f t="shared" si="251"/>
        <v>-35799.999999997679</v>
      </c>
      <c r="Q690" s="25">
        <f t="shared" si="252"/>
        <v>-6426099.9999991506</v>
      </c>
      <c r="R690" s="25"/>
      <c r="S690" s="25">
        <f t="shared" si="243"/>
        <v>299349.99999998079</v>
      </c>
      <c r="T690" s="25">
        <f t="shared" si="244"/>
        <v>358999.99999997683</v>
      </c>
      <c r="U690" s="25">
        <f t="shared" si="253"/>
        <v>877395.99999996007</v>
      </c>
      <c r="V690" s="25">
        <f t="shared" si="254"/>
        <v>1517.4947941207033</v>
      </c>
      <c r="W690" s="6">
        <f t="shared" si="255"/>
        <v>43.200000000002319</v>
      </c>
      <c r="X690" s="6">
        <f t="shared" si="256"/>
        <v>43.200000000002319</v>
      </c>
      <c r="Y690" s="4">
        <f t="shared" si="257"/>
        <v>-102849.99999999296</v>
      </c>
      <c r="Z690" s="4">
        <f t="shared" si="258"/>
        <v>-8.0023810593270053</v>
      </c>
      <c r="AA690" s="6" t="str">
        <f t="shared" si="259"/>
        <v/>
      </c>
      <c r="AB690" s="6" t="str">
        <f t="shared" si="263"/>
        <v/>
      </c>
    </row>
    <row r="691" spans="2:28">
      <c r="B691" s="15">
        <v>670</v>
      </c>
      <c r="C691" s="71">
        <f t="shared" si="261"/>
        <v>43.100000000002318</v>
      </c>
      <c r="D691" s="25">
        <f t="shared" si="241"/>
        <v>-403329.99999997375</v>
      </c>
      <c r="E691" s="25">
        <f t="shared" si="245"/>
        <v>0</v>
      </c>
      <c r="F691" s="25"/>
      <c r="G691" s="25">
        <f t="shared" si="246"/>
        <v>0</v>
      </c>
      <c r="H691" s="25">
        <f t="shared" si="247"/>
        <v>-403329.99999997375</v>
      </c>
      <c r="I691" s="25">
        <f t="shared" si="262"/>
        <v>0</v>
      </c>
      <c r="J691" s="25">
        <f t="shared" si="242"/>
        <v>0</v>
      </c>
      <c r="K691" s="25">
        <f t="shared" si="240"/>
        <v>-851.70605148471896</v>
      </c>
      <c r="L691" s="6" t="str">
        <f t="shared" si="248"/>
        <v/>
      </c>
      <c r="M691" s="6" t="str">
        <f t="shared" si="249"/>
        <v/>
      </c>
      <c r="N691" s="71">
        <f t="shared" si="260"/>
        <v>43.100000000002318</v>
      </c>
      <c r="O691" s="25">
        <f t="shared" si="250"/>
        <v>300179.99999998079</v>
      </c>
      <c r="P691" s="25">
        <f t="shared" si="251"/>
        <v>-35899.999999997679</v>
      </c>
      <c r="Q691" s="25">
        <f t="shared" si="252"/>
        <v>-6461999.9999991488</v>
      </c>
      <c r="R691" s="25"/>
      <c r="S691" s="25">
        <f t="shared" si="243"/>
        <v>300179.99999998079</v>
      </c>
      <c r="T691" s="25">
        <f t="shared" si="244"/>
        <v>359999.99999997683</v>
      </c>
      <c r="U691" s="25">
        <f t="shared" si="253"/>
        <v>879119.99999996019</v>
      </c>
      <c r="V691" s="25">
        <f t="shared" si="254"/>
        <v>1520.6487209496008</v>
      </c>
      <c r="W691" s="6">
        <f t="shared" si="255"/>
        <v>43.100000000002318</v>
      </c>
      <c r="X691" s="6">
        <f t="shared" si="256"/>
        <v>43.100000000002318</v>
      </c>
      <c r="Y691" s="4">
        <f t="shared" si="257"/>
        <v>-103149.99999999296</v>
      </c>
      <c r="Z691" s="4">
        <f t="shared" si="258"/>
        <v>-8.8447369603108772</v>
      </c>
      <c r="AA691" s="6" t="str">
        <f t="shared" si="259"/>
        <v/>
      </c>
      <c r="AB691" s="6" t="str">
        <f t="shared" si="263"/>
        <v/>
      </c>
    </row>
    <row r="692" spans="2:28">
      <c r="B692" s="15">
        <v>671</v>
      </c>
      <c r="C692" s="71">
        <f t="shared" si="261"/>
        <v>43.000000000002316</v>
      </c>
      <c r="D692" s="25">
        <f t="shared" si="241"/>
        <v>-404459.99999997375</v>
      </c>
      <c r="E692" s="25">
        <f t="shared" si="245"/>
        <v>0</v>
      </c>
      <c r="F692" s="25"/>
      <c r="G692" s="25">
        <f t="shared" si="246"/>
        <v>0</v>
      </c>
      <c r="H692" s="25">
        <f t="shared" si="247"/>
        <v>-404459.99999997375</v>
      </c>
      <c r="I692" s="25">
        <f t="shared" si="262"/>
        <v>0</v>
      </c>
      <c r="J692" s="25">
        <f t="shared" si="242"/>
        <v>0</v>
      </c>
      <c r="K692" s="25">
        <f t="shared" si="240"/>
        <v>-854.87892537842481</v>
      </c>
      <c r="L692" s="6" t="str">
        <f t="shared" si="248"/>
        <v/>
      </c>
      <c r="M692" s="6" t="str">
        <f t="shared" si="249"/>
        <v/>
      </c>
      <c r="N692" s="71">
        <f t="shared" si="260"/>
        <v>43.000000000002316</v>
      </c>
      <c r="O692" s="25">
        <f t="shared" si="250"/>
        <v>301009.99999998079</v>
      </c>
      <c r="P692" s="25">
        <f t="shared" si="251"/>
        <v>-35999.999999997686</v>
      </c>
      <c r="Q692" s="25">
        <f t="shared" si="252"/>
        <v>-6497999.9999991469</v>
      </c>
      <c r="R692" s="25"/>
      <c r="S692" s="25">
        <f t="shared" si="243"/>
        <v>301009.99999998079</v>
      </c>
      <c r="T692" s="25">
        <f t="shared" si="244"/>
        <v>360999.99999997683</v>
      </c>
      <c r="U692" s="25">
        <f t="shared" si="253"/>
        <v>880839.99999996019</v>
      </c>
      <c r="V692" s="25">
        <f t="shared" si="254"/>
        <v>1523.8026477784983</v>
      </c>
      <c r="W692" s="6">
        <f t="shared" si="255"/>
        <v>43.000000000002316</v>
      </c>
      <c r="X692" s="6">
        <f t="shared" si="256"/>
        <v>43.000000000002316</v>
      </c>
      <c r="Y692" s="4">
        <f t="shared" si="257"/>
        <v>-103449.99999999296</v>
      </c>
      <c r="Z692" s="4">
        <f t="shared" si="258"/>
        <v>-9.6870928612947473</v>
      </c>
      <c r="AA692" s="6" t="str">
        <f t="shared" si="259"/>
        <v/>
      </c>
      <c r="AB692" s="6" t="str">
        <f t="shared" si="263"/>
        <v/>
      </c>
    </row>
    <row r="693" spans="2:28">
      <c r="B693" s="15">
        <v>672</v>
      </c>
      <c r="C693" s="71">
        <f t="shared" si="261"/>
        <v>42.900000000002315</v>
      </c>
      <c r="D693" s="25">
        <f t="shared" si="241"/>
        <v>-405589.99999997381</v>
      </c>
      <c r="E693" s="25">
        <f t="shared" si="245"/>
        <v>0</v>
      </c>
      <c r="F693" s="25"/>
      <c r="G693" s="25">
        <f t="shared" si="246"/>
        <v>0</v>
      </c>
      <c r="H693" s="25">
        <f t="shared" si="247"/>
        <v>-405589.99999997381</v>
      </c>
      <c r="I693" s="25">
        <f t="shared" si="262"/>
        <v>0</v>
      </c>
      <c r="J693" s="25">
        <f t="shared" si="242"/>
        <v>0</v>
      </c>
      <c r="K693" s="25">
        <f t="shared" si="240"/>
        <v>-858.05179927213101</v>
      </c>
      <c r="L693" s="6" t="str">
        <f t="shared" si="248"/>
        <v/>
      </c>
      <c r="M693" s="6" t="str">
        <f t="shared" si="249"/>
        <v/>
      </c>
      <c r="N693" s="71">
        <f t="shared" si="260"/>
        <v>42.900000000002315</v>
      </c>
      <c r="O693" s="25">
        <f t="shared" si="250"/>
        <v>301839.99999998085</v>
      </c>
      <c r="P693" s="25">
        <f t="shared" si="251"/>
        <v>-36099.999999997686</v>
      </c>
      <c r="Q693" s="25">
        <f t="shared" si="252"/>
        <v>-6534099.999999145</v>
      </c>
      <c r="R693" s="25"/>
      <c r="S693" s="25">
        <f t="shared" si="243"/>
        <v>301839.99999998085</v>
      </c>
      <c r="T693" s="25">
        <f t="shared" si="244"/>
        <v>361999.99999997683</v>
      </c>
      <c r="U693" s="25">
        <f t="shared" si="253"/>
        <v>882555.99999996019</v>
      </c>
      <c r="V693" s="25">
        <f t="shared" si="254"/>
        <v>1526.9565746073961</v>
      </c>
      <c r="W693" s="6">
        <f t="shared" si="255"/>
        <v>42.900000000002315</v>
      </c>
      <c r="X693" s="6">
        <f t="shared" si="256"/>
        <v>42.900000000002315</v>
      </c>
      <c r="Y693" s="4">
        <f t="shared" si="257"/>
        <v>-103749.99999999296</v>
      </c>
      <c r="Z693" s="4">
        <f t="shared" si="258"/>
        <v>-10.529448762278619</v>
      </c>
      <c r="AA693" s="6" t="str">
        <f t="shared" si="259"/>
        <v/>
      </c>
      <c r="AB693" s="6" t="str">
        <f t="shared" si="263"/>
        <v/>
      </c>
    </row>
    <row r="694" spans="2:28">
      <c r="B694" s="15">
        <v>673</v>
      </c>
      <c r="C694" s="71">
        <f t="shared" si="261"/>
        <v>42.800000000002314</v>
      </c>
      <c r="D694" s="25">
        <f t="shared" si="241"/>
        <v>-406719.99999997381</v>
      </c>
      <c r="E694" s="25">
        <f t="shared" si="245"/>
        <v>0</v>
      </c>
      <c r="F694" s="25"/>
      <c r="G694" s="25">
        <f t="shared" si="246"/>
        <v>0</v>
      </c>
      <c r="H694" s="25">
        <f t="shared" si="247"/>
        <v>-406719.99999997381</v>
      </c>
      <c r="I694" s="25">
        <f t="shared" si="262"/>
        <v>0</v>
      </c>
      <c r="J694" s="25">
        <f t="shared" si="242"/>
        <v>0</v>
      </c>
      <c r="K694" s="25">
        <f t="shared" si="240"/>
        <v>-861.22467316583686</v>
      </c>
      <c r="L694" s="6" t="str">
        <f t="shared" si="248"/>
        <v/>
      </c>
      <c r="M694" s="6" t="str">
        <f t="shared" si="249"/>
        <v/>
      </c>
      <c r="N694" s="71">
        <f t="shared" si="260"/>
        <v>42.800000000002314</v>
      </c>
      <c r="O694" s="25">
        <f t="shared" si="250"/>
        <v>302669.99999998085</v>
      </c>
      <c r="P694" s="25">
        <f t="shared" si="251"/>
        <v>-36199.999999997686</v>
      </c>
      <c r="Q694" s="25">
        <f t="shared" si="252"/>
        <v>-6570299.9999991432</v>
      </c>
      <c r="R694" s="25"/>
      <c r="S694" s="25">
        <f t="shared" si="243"/>
        <v>302669.99999998085</v>
      </c>
      <c r="T694" s="25">
        <f t="shared" si="244"/>
        <v>362999.99999997689</v>
      </c>
      <c r="U694" s="25">
        <f t="shared" si="253"/>
        <v>884267.99999996054</v>
      </c>
      <c r="V694" s="25">
        <f t="shared" si="254"/>
        <v>1530.1105014362938</v>
      </c>
      <c r="W694" s="6">
        <f t="shared" si="255"/>
        <v>42.800000000002314</v>
      </c>
      <c r="X694" s="6">
        <f t="shared" si="256"/>
        <v>42.800000000002314</v>
      </c>
      <c r="Y694" s="4">
        <f t="shared" si="257"/>
        <v>-104049.99999999296</v>
      </c>
      <c r="Z694" s="4">
        <f t="shared" si="258"/>
        <v>-11.371804663262491</v>
      </c>
      <c r="AA694" s="6" t="str">
        <f t="shared" si="259"/>
        <v/>
      </c>
      <c r="AB694" s="6" t="str">
        <f t="shared" si="263"/>
        <v/>
      </c>
    </row>
    <row r="695" spans="2:28">
      <c r="B695" s="15">
        <v>674</v>
      </c>
      <c r="C695" s="71">
        <f t="shared" si="261"/>
        <v>42.700000000002312</v>
      </c>
      <c r="D695" s="25">
        <f t="shared" si="241"/>
        <v>-407849.99999997381</v>
      </c>
      <c r="E695" s="25">
        <f t="shared" si="245"/>
        <v>0</v>
      </c>
      <c r="F695" s="25"/>
      <c r="G695" s="25">
        <f t="shared" si="246"/>
        <v>0</v>
      </c>
      <c r="H695" s="25">
        <f t="shared" si="247"/>
        <v>-407849.99999997381</v>
      </c>
      <c r="I695" s="25">
        <f t="shared" si="262"/>
        <v>0</v>
      </c>
      <c r="J695" s="25">
        <f t="shared" si="242"/>
        <v>0</v>
      </c>
      <c r="K695" s="25">
        <f t="shared" si="240"/>
        <v>-864.39754705954272</v>
      </c>
      <c r="L695" s="6" t="str">
        <f t="shared" si="248"/>
        <v/>
      </c>
      <c r="M695" s="6" t="str">
        <f t="shared" si="249"/>
        <v/>
      </c>
      <c r="N695" s="71">
        <f t="shared" si="260"/>
        <v>42.700000000002312</v>
      </c>
      <c r="O695" s="25">
        <f t="shared" si="250"/>
        <v>303499.99999998085</v>
      </c>
      <c r="P695" s="25">
        <f t="shared" si="251"/>
        <v>-36299.999999997686</v>
      </c>
      <c r="Q695" s="25">
        <f t="shared" si="252"/>
        <v>-6606599.9999991413</v>
      </c>
      <c r="R695" s="25"/>
      <c r="S695" s="25">
        <f t="shared" si="243"/>
        <v>303499.99999998085</v>
      </c>
      <c r="T695" s="25">
        <f t="shared" si="244"/>
        <v>363999.99999997689</v>
      </c>
      <c r="U695" s="25">
        <f t="shared" si="253"/>
        <v>885975.99999996065</v>
      </c>
      <c r="V695" s="25">
        <f t="shared" si="254"/>
        <v>1533.2644282651916</v>
      </c>
      <c r="W695" s="6">
        <f t="shared" si="255"/>
        <v>42.700000000002312</v>
      </c>
      <c r="X695" s="6">
        <f t="shared" si="256"/>
        <v>42.700000000002312</v>
      </c>
      <c r="Y695" s="4">
        <f t="shared" si="257"/>
        <v>-104349.99999999296</v>
      </c>
      <c r="Z695" s="4">
        <f t="shared" si="258"/>
        <v>-12.214160564246363</v>
      </c>
      <c r="AA695" s="6" t="str">
        <f t="shared" si="259"/>
        <v/>
      </c>
      <c r="AB695" s="6" t="str">
        <f t="shared" si="263"/>
        <v/>
      </c>
    </row>
    <row r="696" spans="2:28">
      <c r="B696" s="15">
        <v>675</v>
      </c>
      <c r="C696" s="71">
        <f t="shared" si="261"/>
        <v>42.600000000002311</v>
      </c>
      <c r="D696" s="25">
        <f t="shared" si="241"/>
        <v>-408979.99999997386</v>
      </c>
      <c r="E696" s="25">
        <f t="shared" si="245"/>
        <v>0</v>
      </c>
      <c r="F696" s="25"/>
      <c r="G696" s="25">
        <f t="shared" si="246"/>
        <v>0</v>
      </c>
      <c r="H696" s="25">
        <f t="shared" si="247"/>
        <v>-408979.99999997386</v>
      </c>
      <c r="I696" s="25">
        <f t="shared" si="262"/>
        <v>0</v>
      </c>
      <c r="J696" s="25">
        <f t="shared" si="242"/>
        <v>0</v>
      </c>
      <c r="K696" s="25">
        <f t="shared" si="240"/>
        <v>-867.57042095324891</v>
      </c>
      <c r="L696" s="6" t="str">
        <f t="shared" si="248"/>
        <v/>
      </c>
      <c r="M696" s="6" t="str">
        <f t="shared" si="249"/>
        <v/>
      </c>
      <c r="N696" s="71">
        <f t="shared" si="260"/>
        <v>42.600000000002311</v>
      </c>
      <c r="O696" s="25">
        <f t="shared" si="250"/>
        <v>304329.99999998085</v>
      </c>
      <c r="P696" s="25">
        <f t="shared" si="251"/>
        <v>-36399.999999997686</v>
      </c>
      <c r="Q696" s="25">
        <f t="shared" si="252"/>
        <v>-6642999.9999991395</v>
      </c>
      <c r="R696" s="25"/>
      <c r="S696" s="25">
        <f t="shared" si="243"/>
        <v>304329.99999998085</v>
      </c>
      <c r="T696" s="25">
        <f t="shared" si="244"/>
        <v>364999.99999997689</v>
      </c>
      <c r="U696" s="25">
        <f t="shared" si="253"/>
        <v>887679.99999996065</v>
      </c>
      <c r="V696" s="25">
        <f t="shared" si="254"/>
        <v>1536.4183550940891</v>
      </c>
      <c r="W696" s="6">
        <f t="shared" si="255"/>
        <v>42.600000000002311</v>
      </c>
      <c r="X696" s="6">
        <f t="shared" si="256"/>
        <v>42.600000000002311</v>
      </c>
      <c r="Y696" s="4">
        <f t="shared" si="257"/>
        <v>-104649.99999999302</v>
      </c>
      <c r="Z696" s="4">
        <f t="shared" si="258"/>
        <v>-13.056516465230397</v>
      </c>
      <c r="AA696" s="6" t="str">
        <f t="shared" si="259"/>
        <v/>
      </c>
      <c r="AB696" s="6" t="str">
        <f t="shared" si="263"/>
        <v/>
      </c>
    </row>
    <row r="697" spans="2:28">
      <c r="B697" s="15">
        <v>676</v>
      </c>
      <c r="C697" s="71">
        <f t="shared" si="261"/>
        <v>42.500000000002309</v>
      </c>
      <c r="D697" s="25">
        <f t="shared" si="241"/>
        <v>-410109.99999997386</v>
      </c>
      <c r="E697" s="25">
        <f t="shared" si="245"/>
        <v>0</v>
      </c>
      <c r="F697" s="25"/>
      <c r="G697" s="25">
        <f t="shared" si="246"/>
        <v>0</v>
      </c>
      <c r="H697" s="25">
        <f t="shared" si="247"/>
        <v>-410109.99999997386</v>
      </c>
      <c r="I697" s="25">
        <f t="shared" si="262"/>
        <v>0</v>
      </c>
      <c r="J697" s="25">
        <f t="shared" si="242"/>
        <v>0</v>
      </c>
      <c r="K697" s="25">
        <f t="shared" si="240"/>
        <v>-870.74329484695477</v>
      </c>
      <c r="L697" s="6" t="str">
        <f t="shared" si="248"/>
        <v/>
      </c>
      <c r="M697" s="6" t="str">
        <f t="shared" si="249"/>
        <v/>
      </c>
      <c r="N697" s="71">
        <f t="shared" si="260"/>
        <v>42.500000000002309</v>
      </c>
      <c r="O697" s="25">
        <f t="shared" si="250"/>
        <v>305159.99999998085</v>
      </c>
      <c r="P697" s="25">
        <f t="shared" si="251"/>
        <v>-36499.999999997694</v>
      </c>
      <c r="Q697" s="25">
        <f t="shared" si="252"/>
        <v>-6679499.9999991376</v>
      </c>
      <c r="R697" s="25"/>
      <c r="S697" s="25">
        <f t="shared" si="243"/>
        <v>305159.99999998085</v>
      </c>
      <c r="T697" s="25">
        <f t="shared" si="244"/>
        <v>365999.99999997689</v>
      </c>
      <c r="U697" s="25">
        <f t="shared" si="253"/>
        <v>889379.99999996065</v>
      </c>
      <c r="V697" s="25">
        <f t="shared" si="254"/>
        <v>1539.5722819229866</v>
      </c>
      <c r="W697" s="6">
        <f t="shared" si="255"/>
        <v>42.500000000002309</v>
      </c>
      <c r="X697" s="6">
        <f t="shared" si="256"/>
        <v>42.500000000002309</v>
      </c>
      <c r="Y697" s="4">
        <f t="shared" si="257"/>
        <v>-104949.99999999302</v>
      </c>
      <c r="Z697" s="4">
        <f t="shared" si="258"/>
        <v>-13.89887236621427</v>
      </c>
      <c r="AA697" s="6" t="str">
        <f t="shared" si="259"/>
        <v/>
      </c>
      <c r="AB697" s="6" t="str">
        <f t="shared" si="263"/>
        <v/>
      </c>
    </row>
    <row r="698" spans="2:28">
      <c r="B698" s="15">
        <v>677</v>
      </c>
      <c r="C698" s="71">
        <f t="shared" si="261"/>
        <v>42.400000000002308</v>
      </c>
      <c r="D698" s="25">
        <f t="shared" si="241"/>
        <v>-411239.99999997386</v>
      </c>
      <c r="E698" s="25">
        <f t="shared" si="245"/>
        <v>0</v>
      </c>
      <c r="F698" s="25"/>
      <c r="G698" s="25">
        <f t="shared" si="246"/>
        <v>0</v>
      </c>
      <c r="H698" s="25">
        <f t="shared" si="247"/>
        <v>-411239.99999997386</v>
      </c>
      <c r="I698" s="25">
        <f t="shared" si="262"/>
        <v>0</v>
      </c>
      <c r="J698" s="25">
        <f t="shared" si="242"/>
        <v>0</v>
      </c>
      <c r="K698" s="25">
        <f t="shared" si="240"/>
        <v>-873.91616874066074</v>
      </c>
      <c r="L698" s="6" t="str">
        <f t="shared" si="248"/>
        <v/>
      </c>
      <c r="M698" s="6" t="str">
        <f t="shared" si="249"/>
        <v/>
      </c>
      <c r="N698" s="71">
        <f t="shared" si="260"/>
        <v>42.400000000002308</v>
      </c>
      <c r="O698" s="25">
        <f t="shared" si="250"/>
        <v>305989.99999998091</v>
      </c>
      <c r="P698" s="25">
        <f t="shared" si="251"/>
        <v>-36599.999999997694</v>
      </c>
      <c r="Q698" s="25">
        <f t="shared" si="252"/>
        <v>-6716099.9999991357</v>
      </c>
      <c r="R698" s="25"/>
      <c r="S698" s="25">
        <f t="shared" si="243"/>
        <v>305989.99999998091</v>
      </c>
      <c r="T698" s="25">
        <f t="shared" si="244"/>
        <v>366999.99999997695</v>
      </c>
      <c r="U698" s="25">
        <f t="shared" si="253"/>
        <v>891075.999999961</v>
      </c>
      <c r="V698" s="25">
        <f t="shared" si="254"/>
        <v>1542.7262087518843</v>
      </c>
      <c r="W698" s="6">
        <f t="shared" si="255"/>
        <v>42.400000000002308</v>
      </c>
      <c r="X698" s="6">
        <f t="shared" si="256"/>
        <v>42.400000000002308</v>
      </c>
      <c r="Y698" s="4">
        <f t="shared" si="257"/>
        <v>-105249.99999999296</v>
      </c>
      <c r="Z698" s="4">
        <f t="shared" si="258"/>
        <v>-14.741228267197979</v>
      </c>
      <c r="AA698" s="6" t="str">
        <f t="shared" si="259"/>
        <v/>
      </c>
      <c r="AB698" s="6" t="str">
        <f t="shared" si="263"/>
        <v/>
      </c>
    </row>
    <row r="699" spans="2:28">
      <c r="B699" s="15">
        <v>678</v>
      </c>
      <c r="C699" s="71">
        <f t="shared" si="261"/>
        <v>42.300000000002306</v>
      </c>
      <c r="D699" s="25">
        <f t="shared" si="241"/>
        <v>-412369.99999997386</v>
      </c>
      <c r="E699" s="25">
        <f t="shared" si="245"/>
        <v>0</v>
      </c>
      <c r="F699" s="25"/>
      <c r="G699" s="25">
        <f t="shared" si="246"/>
        <v>0</v>
      </c>
      <c r="H699" s="25">
        <f t="shared" si="247"/>
        <v>-412369.99999997386</v>
      </c>
      <c r="I699" s="25">
        <f t="shared" si="262"/>
        <v>0</v>
      </c>
      <c r="J699" s="25">
        <f t="shared" si="242"/>
        <v>0</v>
      </c>
      <c r="K699" s="25">
        <f t="shared" si="240"/>
        <v>-877.08904263436659</v>
      </c>
      <c r="L699" s="6" t="str">
        <f t="shared" si="248"/>
        <v/>
      </c>
      <c r="M699" s="6" t="str">
        <f t="shared" si="249"/>
        <v/>
      </c>
      <c r="N699" s="71">
        <f t="shared" si="260"/>
        <v>42.300000000002306</v>
      </c>
      <c r="O699" s="25">
        <f t="shared" si="250"/>
        <v>306819.99999998091</v>
      </c>
      <c r="P699" s="25">
        <f t="shared" si="251"/>
        <v>-36699.999999997694</v>
      </c>
      <c r="Q699" s="25">
        <f t="shared" si="252"/>
        <v>-6752799.9999991339</v>
      </c>
      <c r="R699" s="25"/>
      <c r="S699" s="25">
        <f t="shared" si="243"/>
        <v>306819.99999998091</v>
      </c>
      <c r="T699" s="25">
        <f t="shared" si="244"/>
        <v>367999.99999997695</v>
      </c>
      <c r="U699" s="25">
        <f t="shared" si="253"/>
        <v>892767.99999996112</v>
      </c>
      <c r="V699" s="25">
        <f t="shared" si="254"/>
        <v>1545.8801355807818</v>
      </c>
      <c r="W699" s="6">
        <f t="shared" si="255"/>
        <v>42.300000000002306</v>
      </c>
      <c r="X699" s="6">
        <f t="shared" si="256"/>
        <v>42.300000000002306</v>
      </c>
      <c r="Y699" s="4">
        <f t="shared" si="257"/>
        <v>-105549.99999999296</v>
      </c>
      <c r="Z699" s="4">
        <f t="shared" si="258"/>
        <v>-15.583584168181849</v>
      </c>
      <c r="AA699" s="6" t="str">
        <f t="shared" si="259"/>
        <v/>
      </c>
      <c r="AB699" s="6" t="str">
        <f t="shared" si="263"/>
        <v/>
      </c>
    </row>
    <row r="700" spans="2:28">
      <c r="B700" s="15">
        <v>679</v>
      </c>
      <c r="C700" s="71">
        <f t="shared" si="261"/>
        <v>42.200000000002305</v>
      </c>
      <c r="D700" s="25">
        <f t="shared" si="241"/>
        <v>-413499.99999997392</v>
      </c>
      <c r="E700" s="25">
        <f t="shared" si="245"/>
        <v>0</v>
      </c>
      <c r="F700" s="25"/>
      <c r="G700" s="25">
        <f t="shared" si="246"/>
        <v>0</v>
      </c>
      <c r="H700" s="25">
        <f t="shared" si="247"/>
        <v>-413499.99999997392</v>
      </c>
      <c r="I700" s="25">
        <f t="shared" si="262"/>
        <v>0</v>
      </c>
      <c r="J700" s="25">
        <f t="shared" si="242"/>
        <v>0</v>
      </c>
      <c r="K700" s="25">
        <f t="shared" si="240"/>
        <v>-880.26191652807256</v>
      </c>
      <c r="L700" s="6" t="str">
        <f t="shared" si="248"/>
        <v/>
      </c>
      <c r="M700" s="6" t="str">
        <f t="shared" si="249"/>
        <v/>
      </c>
      <c r="N700" s="71">
        <f t="shared" si="260"/>
        <v>42.200000000002305</v>
      </c>
      <c r="O700" s="25">
        <f t="shared" si="250"/>
        <v>307649.99999998091</v>
      </c>
      <c r="P700" s="25">
        <f t="shared" si="251"/>
        <v>-36799.999999997694</v>
      </c>
      <c r="Q700" s="25">
        <f t="shared" si="252"/>
        <v>-6789599.999999132</v>
      </c>
      <c r="R700" s="25"/>
      <c r="S700" s="25">
        <f t="shared" si="243"/>
        <v>307649.99999998091</v>
      </c>
      <c r="T700" s="25">
        <f t="shared" si="244"/>
        <v>368999.99999997695</v>
      </c>
      <c r="U700" s="25">
        <f t="shared" si="253"/>
        <v>894455.99999996112</v>
      </c>
      <c r="V700" s="25">
        <f t="shared" si="254"/>
        <v>1549.0340624096796</v>
      </c>
      <c r="W700" s="6">
        <f t="shared" si="255"/>
        <v>42.200000000002305</v>
      </c>
      <c r="X700" s="6">
        <f t="shared" si="256"/>
        <v>42.200000000002305</v>
      </c>
      <c r="Y700" s="4">
        <f t="shared" si="257"/>
        <v>-105849.99999999302</v>
      </c>
      <c r="Z700" s="4">
        <f t="shared" si="258"/>
        <v>-16.425940069165883</v>
      </c>
      <c r="AA700" s="6" t="str">
        <f t="shared" si="259"/>
        <v/>
      </c>
      <c r="AB700" s="6" t="str">
        <f t="shared" si="263"/>
        <v/>
      </c>
    </row>
    <row r="701" spans="2:28">
      <c r="B701" s="15">
        <v>680</v>
      </c>
      <c r="C701" s="71">
        <f t="shared" si="261"/>
        <v>42.100000000002304</v>
      </c>
      <c r="D701" s="25">
        <f t="shared" si="241"/>
        <v>-414629.99999997392</v>
      </c>
      <c r="E701" s="25">
        <f t="shared" si="245"/>
        <v>0</v>
      </c>
      <c r="F701" s="25"/>
      <c r="G701" s="25">
        <f t="shared" si="246"/>
        <v>0</v>
      </c>
      <c r="H701" s="25">
        <f t="shared" si="247"/>
        <v>-414629.99999997392</v>
      </c>
      <c r="I701" s="25">
        <f t="shared" si="262"/>
        <v>0</v>
      </c>
      <c r="J701" s="25">
        <f t="shared" si="242"/>
        <v>0</v>
      </c>
      <c r="K701" s="25">
        <f t="shared" si="240"/>
        <v>-883.43479042177864</v>
      </c>
      <c r="L701" s="6" t="str">
        <f t="shared" si="248"/>
        <v/>
      </c>
      <c r="M701" s="6" t="str">
        <f t="shared" si="249"/>
        <v/>
      </c>
      <c r="N701" s="71">
        <f t="shared" si="260"/>
        <v>42.100000000002304</v>
      </c>
      <c r="O701" s="25">
        <f t="shared" si="250"/>
        <v>308479.99999998091</v>
      </c>
      <c r="P701" s="25">
        <f t="shared" si="251"/>
        <v>-36899.999999997694</v>
      </c>
      <c r="Q701" s="25">
        <f t="shared" si="252"/>
        <v>-6826499.9999991301</v>
      </c>
      <c r="R701" s="25"/>
      <c r="S701" s="25">
        <f t="shared" si="243"/>
        <v>308479.99999998091</v>
      </c>
      <c r="T701" s="25">
        <f t="shared" si="244"/>
        <v>369999.99999997695</v>
      </c>
      <c r="U701" s="25">
        <f t="shared" si="253"/>
        <v>896139.99999996112</v>
      </c>
      <c r="V701" s="25">
        <f t="shared" si="254"/>
        <v>1552.1879892385771</v>
      </c>
      <c r="W701" s="6">
        <f t="shared" si="255"/>
        <v>42.100000000002304</v>
      </c>
      <c r="X701" s="6">
        <f t="shared" si="256"/>
        <v>42.100000000002304</v>
      </c>
      <c r="Y701" s="4">
        <f t="shared" si="257"/>
        <v>-106149.99999999302</v>
      </c>
      <c r="Z701" s="4">
        <f t="shared" si="258"/>
        <v>-17.268295970149754</v>
      </c>
      <c r="AA701" s="6" t="str">
        <f t="shared" si="259"/>
        <v/>
      </c>
      <c r="AB701" s="6" t="str">
        <f t="shared" si="263"/>
        <v/>
      </c>
    </row>
    <row r="702" spans="2:28">
      <c r="B702" s="15">
        <v>681</v>
      </c>
      <c r="C702" s="71">
        <f t="shared" si="261"/>
        <v>42.000000000002302</v>
      </c>
      <c r="D702" s="25">
        <f t="shared" si="241"/>
        <v>-415759.99999997392</v>
      </c>
      <c r="E702" s="25">
        <f t="shared" si="245"/>
        <v>0</v>
      </c>
      <c r="F702" s="25"/>
      <c r="G702" s="25">
        <f t="shared" si="246"/>
        <v>0</v>
      </c>
      <c r="H702" s="25">
        <f t="shared" si="247"/>
        <v>-415759.99999997392</v>
      </c>
      <c r="I702" s="25">
        <f t="shared" si="262"/>
        <v>0</v>
      </c>
      <c r="J702" s="25">
        <f t="shared" si="242"/>
        <v>0</v>
      </c>
      <c r="K702" s="25">
        <f t="shared" si="240"/>
        <v>-886.6076643154845</v>
      </c>
      <c r="L702" s="6" t="str">
        <f t="shared" si="248"/>
        <v/>
      </c>
      <c r="M702" s="6" t="str">
        <f t="shared" si="249"/>
        <v/>
      </c>
      <c r="N702" s="71">
        <f t="shared" si="260"/>
        <v>42.000000000002302</v>
      </c>
      <c r="O702" s="25">
        <f t="shared" si="250"/>
        <v>309309.99999998091</v>
      </c>
      <c r="P702" s="25">
        <f t="shared" si="251"/>
        <v>-36999.999999997701</v>
      </c>
      <c r="Q702" s="25">
        <f t="shared" si="252"/>
        <v>-6863499.9999991283</v>
      </c>
      <c r="R702" s="25"/>
      <c r="S702" s="25">
        <f t="shared" si="243"/>
        <v>309309.99999998091</v>
      </c>
      <c r="T702" s="25">
        <f t="shared" si="244"/>
        <v>370999.99999997695</v>
      </c>
      <c r="U702" s="25">
        <f t="shared" si="253"/>
        <v>897819.99999996123</v>
      </c>
      <c r="V702" s="25">
        <f t="shared" si="254"/>
        <v>1555.3419160674746</v>
      </c>
      <c r="W702" s="6">
        <f t="shared" si="255"/>
        <v>42.000000000002302</v>
      </c>
      <c r="X702" s="6">
        <f t="shared" si="256"/>
        <v>42.000000000002302</v>
      </c>
      <c r="Y702" s="4">
        <f t="shared" si="257"/>
        <v>-106449.99999999302</v>
      </c>
      <c r="Z702" s="4">
        <f t="shared" si="258"/>
        <v>-18.11065187113363</v>
      </c>
      <c r="AA702" s="6" t="str">
        <f t="shared" si="259"/>
        <v/>
      </c>
      <c r="AB702" s="6" t="str">
        <f t="shared" si="263"/>
        <v/>
      </c>
    </row>
    <row r="703" spans="2:28">
      <c r="B703" s="15">
        <v>682</v>
      </c>
      <c r="C703" s="71">
        <f t="shared" si="261"/>
        <v>41.900000000002301</v>
      </c>
      <c r="D703" s="25">
        <f t="shared" si="241"/>
        <v>-416889.99999997392</v>
      </c>
      <c r="E703" s="25">
        <f t="shared" si="245"/>
        <v>0</v>
      </c>
      <c r="F703" s="25"/>
      <c r="G703" s="25">
        <f t="shared" si="246"/>
        <v>0</v>
      </c>
      <c r="H703" s="25">
        <f t="shared" si="247"/>
        <v>-416889.99999997392</v>
      </c>
      <c r="I703" s="25">
        <f t="shared" si="262"/>
        <v>0</v>
      </c>
      <c r="J703" s="25">
        <f t="shared" si="242"/>
        <v>0</v>
      </c>
      <c r="K703" s="25">
        <f t="shared" si="240"/>
        <v>-889.78053820919047</v>
      </c>
      <c r="L703" s="6" t="str">
        <f t="shared" si="248"/>
        <v/>
      </c>
      <c r="M703" s="6" t="str">
        <f t="shared" si="249"/>
        <v/>
      </c>
      <c r="N703" s="71">
        <f t="shared" si="260"/>
        <v>41.900000000002301</v>
      </c>
      <c r="O703" s="25">
        <f t="shared" si="250"/>
        <v>310139.99999998097</v>
      </c>
      <c r="P703" s="25">
        <f t="shared" si="251"/>
        <v>-37099.999999997701</v>
      </c>
      <c r="Q703" s="25">
        <f t="shared" si="252"/>
        <v>-6900599.9999991264</v>
      </c>
      <c r="R703" s="25"/>
      <c r="S703" s="25">
        <f t="shared" si="243"/>
        <v>310139.99999998097</v>
      </c>
      <c r="T703" s="25">
        <f t="shared" si="244"/>
        <v>371999.99999997695</v>
      </c>
      <c r="U703" s="25">
        <f t="shared" si="253"/>
        <v>899495.99999996135</v>
      </c>
      <c r="V703" s="25">
        <f t="shared" si="254"/>
        <v>1558.4958428963723</v>
      </c>
      <c r="W703" s="6">
        <f t="shared" si="255"/>
        <v>41.900000000002301</v>
      </c>
      <c r="X703" s="6">
        <f t="shared" si="256"/>
        <v>41.900000000002301</v>
      </c>
      <c r="Y703" s="4">
        <f t="shared" si="257"/>
        <v>-106749.99999999296</v>
      </c>
      <c r="Z703" s="4">
        <f t="shared" si="258"/>
        <v>-18.953007772117335</v>
      </c>
      <c r="AA703" s="6" t="str">
        <f t="shared" si="259"/>
        <v/>
      </c>
      <c r="AB703" s="6" t="str">
        <f t="shared" si="263"/>
        <v/>
      </c>
    </row>
    <row r="704" spans="2:28">
      <c r="B704" s="15">
        <v>683</v>
      </c>
      <c r="C704" s="71">
        <f t="shared" si="261"/>
        <v>41.800000000002299</v>
      </c>
      <c r="D704" s="25">
        <f t="shared" si="241"/>
        <v>-418019.99999997398</v>
      </c>
      <c r="E704" s="25">
        <f t="shared" si="245"/>
        <v>0</v>
      </c>
      <c r="F704" s="25"/>
      <c r="G704" s="25">
        <f t="shared" si="246"/>
        <v>0</v>
      </c>
      <c r="H704" s="25">
        <f t="shared" si="247"/>
        <v>-418019.99999997398</v>
      </c>
      <c r="I704" s="25">
        <f t="shared" si="262"/>
        <v>0</v>
      </c>
      <c r="J704" s="25">
        <f t="shared" si="242"/>
        <v>0</v>
      </c>
      <c r="K704" s="25">
        <f t="shared" si="240"/>
        <v>-892.95341210289644</v>
      </c>
      <c r="L704" s="6" t="str">
        <f t="shared" si="248"/>
        <v/>
      </c>
      <c r="M704" s="6" t="str">
        <f t="shared" si="249"/>
        <v/>
      </c>
      <c r="N704" s="71">
        <f t="shared" si="260"/>
        <v>41.800000000002299</v>
      </c>
      <c r="O704" s="25">
        <f t="shared" si="250"/>
        <v>310969.99999998097</v>
      </c>
      <c r="P704" s="25">
        <f t="shared" si="251"/>
        <v>-37199.999999997701</v>
      </c>
      <c r="Q704" s="25">
        <f t="shared" si="252"/>
        <v>-6937799.9999991246</v>
      </c>
      <c r="R704" s="25"/>
      <c r="S704" s="25">
        <f t="shared" si="243"/>
        <v>310969.99999998097</v>
      </c>
      <c r="T704" s="25">
        <f t="shared" si="244"/>
        <v>372999.99999997695</v>
      </c>
      <c r="U704" s="25">
        <f t="shared" si="253"/>
        <v>901167.99999996135</v>
      </c>
      <c r="V704" s="25">
        <f t="shared" si="254"/>
        <v>1561.6497697252698</v>
      </c>
      <c r="W704" s="6">
        <f t="shared" si="255"/>
        <v>41.800000000002299</v>
      </c>
      <c r="X704" s="6">
        <f t="shared" si="256"/>
        <v>41.800000000002299</v>
      </c>
      <c r="Y704" s="4">
        <f t="shared" si="257"/>
        <v>-107049.99999999302</v>
      </c>
      <c r="Z704" s="4">
        <f t="shared" si="258"/>
        <v>-19.79536367310137</v>
      </c>
      <c r="AA704" s="6" t="str">
        <f t="shared" si="259"/>
        <v/>
      </c>
      <c r="AB704" s="6" t="str">
        <f t="shared" si="263"/>
        <v/>
      </c>
    </row>
    <row r="705" spans="2:28">
      <c r="B705" s="15">
        <v>684</v>
      </c>
      <c r="C705" s="71">
        <f t="shared" si="261"/>
        <v>41.700000000002298</v>
      </c>
      <c r="D705" s="25">
        <f t="shared" si="241"/>
        <v>-419149.99999997398</v>
      </c>
      <c r="E705" s="25">
        <f t="shared" si="245"/>
        <v>0</v>
      </c>
      <c r="F705" s="25"/>
      <c r="G705" s="25">
        <f t="shared" si="246"/>
        <v>0</v>
      </c>
      <c r="H705" s="25">
        <f t="shared" si="247"/>
        <v>-419149.99999997398</v>
      </c>
      <c r="I705" s="25">
        <f t="shared" si="262"/>
        <v>0</v>
      </c>
      <c r="J705" s="25">
        <f t="shared" si="242"/>
        <v>0</v>
      </c>
      <c r="K705" s="25">
        <f t="shared" si="240"/>
        <v>-896.12628599660229</v>
      </c>
      <c r="L705" s="6" t="str">
        <f t="shared" si="248"/>
        <v/>
      </c>
      <c r="M705" s="6" t="str">
        <f t="shared" si="249"/>
        <v/>
      </c>
      <c r="N705" s="71">
        <f t="shared" si="260"/>
        <v>41.700000000002298</v>
      </c>
      <c r="O705" s="25">
        <f t="shared" si="250"/>
        <v>311799.99999998097</v>
      </c>
      <c r="P705" s="25">
        <f t="shared" si="251"/>
        <v>-37299.999999997701</v>
      </c>
      <c r="Q705" s="25">
        <f t="shared" si="252"/>
        <v>-6975099.9999991227</v>
      </c>
      <c r="R705" s="25"/>
      <c r="S705" s="25">
        <f t="shared" si="243"/>
        <v>311799.99999998097</v>
      </c>
      <c r="T705" s="25">
        <f t="shared" si="244"/>
        <v>373999.99999997695</v>
      </c>
      <c r="U705" s="25">
        <f t="shared" si="253"/>
        <v>902835.99999996158</v>
      </c>
      <c r="V705" s="25">
        <f t="shared" si="254"/>
        <v>1564.8036965541673</v>
      </c>
      <c r="W705" s="6">
        <f t="shared" si="255"/>
        <v>41.700000000002298</v>
      </c>
      <c r="X705" s="6">
        <f t="shared" si="256"/>
        <v>41.700000000002298</v>
      </c>
      <c r="Y705" s="4">
        <f t="shared" si="257"/>
        <v>-107349.99999999302</v>
      </c>
      <c r="Z705" s="4">
        <f t="shared" si="258"/>
        <v>-20.637719574085242</v>
      </c>
      <c r="AA705" s="6" t="str">
        <f t="shared" si="259"/>
        <v/>
      </c>
      <c r="AB705" s="6" t="str">
        <f t="shared" si="263"/>
        <v/>
      </c>
    </row>
    <row r="706" spans="2:28">
      <c r="B706" s="15">
        <v>685</v>
      </c>
      <c r="C706" s="71">
        <f t="shared" si="261"/>
        <v>41.600000000002296</v>
      </c>
      <c r="D706" s="25">
        <f t="shared" si="241"/>
        <v>-420279.99999997398</v>
      </c>
      <c r="E706" s="25">
        <f t="shared" si="245"/>
        <v>0</v>
      </c>
      <c r="F706" s="25"/>
      <c r="G706" s="25">
        <f t="shared" si="246"/>
        <v>0</v>
      </c>
      <c r="H706" s="25">
        <f t="shared" si="247"/>
        <v>-420279.99999997398</v>
      </c>
      <c r="I706" s="25">
        <f t="shared" si="262"/>
        <v>0</v>
      </c>
      <c r="J706" s="25">
        <f t="shared" si="242"/>
        <v>0</v>
      </c>
      <c r="K706" s="25">
        <f t="shared" si="240"/>
        <v>-899.29915989030837</v>
      </c>
      <c r="L706" s="6" t="str">
        <f t="shared" si="248"/>
        <v/>
      </c>
      <c r="M706" s="6" t="str">
        <f t="shared" si="249"/>
        <v/>
      </c>
      <c r="N706" s="71">
        <f t="shared" si="260"/>
        <v>41.600000000002296</v>
      </c>
      <c r="O706" s="25">
        <f t="shared" si="250"/>
        <v>312629.99999998097</v>
      </c>
      <c r="P706" s="25">
        <f t="shared" si="251"/>
        <v>-37399.999999997701</v>
      </c>
      <c r="Q706" s="25">
        <f t="shared" si="252"/>
        <v>-7012499.9999991208</v>
      </c>
      <c r="R706" s="25"/>
      <c r="S706" s="25">
        <f t="shared" si="243"/>
        <v>312629.99999998097</v>
      </c>
      <c r="T706" s="25">
        <f t="shared" si="244"/>
        <v>374999.99999997701</v>
      </c>
      <c r="U706" s="25">
        <f t="shared" si="253"/>
        <v>904499.9999999617</v>
      </c>
      <c r="V706" s="25">
        <f t="shared" si="254"/>
        <v>1567.9576233830651</v>
      </c>
      <c r="W706" s="6">
        <f t="shared" si="255"/>
        <v>41.600000000002296</v>
      </c>
      <c r="X706" s="6">
        <f t="shared" si="256"/>
        <v>41.600000000002296</v>
      </c>
      <c r="Y706" s="4">
        <f t="shared" si="257"/>
        <v>-107649.99999999302</v>
      </c>
      <c r="Z706" s="4">
        <f t="shared" si="258"/>
        <v>-21.480075475069114</v>
      </c>
      <c r="AA706" s="6" t="str">
        <f t="shared" si="259"/>
        <v/>
      </c>
      <c r="AB706" s="6" t="str">
        <f t="shared" si="263"/>
        <v/>
      </c>
    </row>
    <row r="707" spans="2:28">
      <c r="B707" s="15">
        <v>686</v>
      </c>
      <c r="C707" s="71">
        <f t="shared" si="261"/>
        <v>41.500000000002295</v>
      </c>
      <c r="D707" s="25">
        <f t="shared" si="241"/>
        <v>-421409.99999997404</v>
      </c>
      <c r="E707" s="25">
        <f t="shared" si="245"/>
        <v>0</v>
      </c>
      <c r="F707" s="25"/>
      <c r="G707" s="25">
        <f t="shared" si="246"/>
        <v>0</v>
      </c>
      <c r="H707" s="25">
        <f t="shared" si="247"/>
        <v>-421409.99999997404</v>
      </c>
      <c r="I707" s="25">
        <f t="shared" si="262"/>
        <v>0</v>
      </c>
      <c r="J707" s="25">
        <f t="shared" si="242"/>
        <v>0</v>
      </c>
      <c r="K707" s="25">
        <f t="shared" si="240"/>
        <v>-902.47203378401434</v>
      </c>
      <c r="L707" s="6" t="str">
        <f t="shared" si="248"/>
        <v/>
      </c>
      <c r="M707" s="6" t="str">
        <f t="shared" si="249"/>
        <v/>
      </c>
      <c r="N707" s="71">
        <f t="shared" si="260"/>
        <v>41.500000000002295</v>
      </c>
      <c r="O707" s="25">
        <f t="shared" si="250"/>
        <v>313459.99999998097</v>
      </c>
      <c r="P707" s="25">
        <f t="shared" si="251"/>
        <v>-37499.999999997708</v>
      </c>
      <c r="Q707" s="25">
        <f t="shared" si="252"/>
        <v>-7049999.999999119</v>
      </c>
      <c r="R707" s="25"/>
      <c r="S707" s="25">
        <f t="shared" si="243"/>
        <v>313459.99999998097</v>
      </c>
      <c r="T707" s="25">
        <f t="shared" si="244"/>
        <v>375999.99999997701</v>
      </c>
      <c r="U707" s="25">
        <f t="shared" si="253"/>
        <v>906159.99999996182</v>
      </c>
      <c r="V707" s="25">
        <f t="shared" si="254"/>
        <v>1571.1115502119628</v>
      </c>
      <c r="W707" s="6">
        <f t="shared" si="255"/>
        <v>41.500000000002295</v>
      </c>
      <c r="X707" s="6">
        <f t="shared" si="256"/>
        <v>41.500000000002295</v>
      </c>
      <c r="Y707" s="4">
        <f t="shared" si="257"/>
        <v>-107949.99999999307</v>
      </c>
      <c r="Z707" s="4">
        <f t="shared" si="258"/>
        <v>-22.322431376053149</v>
      </c>
      <c r="AA707" s="6" t="str">
        <f t="shared" si="259"/>
        <v/>
      </c>
      <c r="AB707" s="6" t="str">
        <f t="shared" si="263"/>
        <v/>
      </c>
    </row>
    <row r="708" spans="2:28">
      <c r="B708" s="15">
        <v>687</v>
      </c>
      <c r="C708" s="71">
        <f t="shared" si="261"/>
        <v>41.400000000002294</v>
      </c>
      <c r="D708" s="25">
        <f t="shared" si="241"/>
        <v>-422539.99999997404</v>
      </c>
      <c r="E708" s="25">
        <f t="shared" si="245"/>
        <v>0</v>
      </c>
      <c r="F708" s="25"/>
      <c r="G708" s="25">
        <f t="shared" si="246"/>
        <v>0</v>
      </c>
      <c r="H708" s="25">
        <f t="shared" si="247"/>
        <v>-422539.99999997404</v>
      </c>
      <c r="I708" s="25">
        <f t="shared" si="262"/>
        <v>0</v>
      </c>
      <c r="J708" s="25">
        <f t="shared" si="242"/>
        <v>0</v>
      </c>
      <c r="K708" s="25">
        <f t="shared" si="240"/>
        <v>-905.64490767772043</v>
      </c>
      <c r="L708" s="6" t="str">
        <f t="shared" si="248"/>
        <v/>
      </c>
      <c r="M708" s="6" t="str">
        <f t="shared" si="249"/>
        <v/>
      </c>
      <c r="N708" s="71">
        <f t="shared" si="260"/>
        <v>41.400000000002294</v>
      </c>
      <c r="O708" s="25">
        <f t="shared" si="250"/>
        <v>314289.99999998102</v>
      </c>
      <c r="P708" s="25">
        <f t="shared" si="251"/>
        <v>-37599.999999997708</v>
      </c>
      <c r="Q708" s="25">
        <f t="shared" si="252"/>
        <v>-7087599.9999991171</v>
      </c>
      <c r="R708" s="25"/>
      <c r="S708" s="25">
        <f t="shared" si="243"/>
        <v>314289.99999998102</v>
      </c>
      <c r="T708" s="25">
        <f t="shared" si="244"/>
        <v>376999.99999997701</v>
      </c>
      <c r="U708" s="25">
        <f t="shared" si="253"/>
        <v>907815.99999996205</v>
      </c>
      <c r="V708" s="25">
        <f t="shared" si="254"/>
        <v>1574.2654770408603</v>
      </c>
      <c r="W708" s="6">
        <f t="shared" si="255"/>
        <v>41.400000000002294</v>
      </c>
      <c r="X708" s="6">
        <f t="shared" si="256"/>
        <v>41.400000000002294</v>
      </c>
      <c r="Y708" s="4">
        <f t="shared" si="257"/>
        <v>-108249.99999999302</v>
      </c>
      <c r="Z708" s="4">
        <f t="shared" si="258"/>
        <v>-23.164787277036858</v>
      </c>
      <c r="AA708" s="6" t="str">
        <f t="shared" si="259"/>
        <v/>
      </c>
      <c r="AB708" s="6" t="str">
        <f t="shared" si="263"/>
        <v/>
      </c>
    </row>
    <row r="709" spans="2:28">
      <c r="B709" s="15">
        <v>688</v>
      </c>
      <c r="C709" s="71">
        <f t="shared" si="261"/>
        <v>41.300000000002292</v>
      </c>
      <c r="D709" s="25">
        <f t="shared" si="241"/>
        <v>-423669.99999997404</v>
      </c>
      <c r="E709" s="25">
        <f t="shared" si="245"/>
        <v>0</v>
      </c>
      <c r="F709" s="25"/>
      <c r="G709" s="25">
        <f t="shared" si="246"/>
        <v>0</v>
      </c>
      <c r="H709" s="25">
        <f t="shared" si="247"/>
        <v>-423669.99999997404</v>
      </c>
      <c r="I709" s="25">
        <f t="shared" si="262"/>
        <v>0</v>
      </c>
      <c r="J709" s="25">
        <f t="shared" si="242"/>
        <v>0</v>
      </c>
      <c r="K709" s="25">
        <f t="shared" si="240"/>
        <v>-908.81778157142628</v>
      </c>
      <c r="L709" s="6" t="str">
        <f t="shared" si="248"/>
        <v/>
      </c>
      <c r="M709" s="6" t="str">
        <f t="shared" si="249"/>
        <v/>
      </c>
      <c r="N709" s="71">
        <f t="shared" si="260"/>
        <v>41.300000000002292</v>
      </c>
      <c r="O709" s="25">
        <f t="shared" si="250"/>
        <v>315119.99999998102</v>
      </c>
      <c r="P709" s="25">
        <f t="shared" si="251"/>
        <v>-37699.999999997708</v>
      </c>
      <c r="Q709" s="25">
        <f t="shared" si="252"/>
        <v>-7125299.9999991152</v>
      </c>
      <c r="R709" s="25"/>
      <c r="S709" s="25">
        <f t="shared" si="243"/>
        <v>315119.99999998102</v>
      </c>
      <c r="T709" s="25">
        <f t="shared" si="244"/>
        <v>377999.99999997701</v>
      </c>
      <c r="U709" s="25">
        <f t="shared" si="253"/>
        <v>909467.99999996205</v>
      </c>
      <c r="V709" s="25">
        <f t="shared" si="254"/>
        <v>1577.4194038697581</v>
      </c>
      <c r="W709" s="6">
        <f t="shared" si="255"/>
        <v>41.300000000002292</v>
      </c>
      <c r="X709" s="6">
        <f t="shared" si="256"/>
        <v>41.300000000002292</v>
      </c>
      <c r="Y709" s="4">
        <f t="shared" si="257"/>
        <v>-108549.99999999302</v>
      </c>
      <c r="Z709" s="4">
        <f t="shared" si="258"/>
        <v>-24.00714317802073</v>
      </c>
      <c r="AA709" s="6" t="str">
        <f t="shared" si="259"/>
        <v/>
      </c>
      <c r="AB709" s="6" t="str">
        <f t="shared" si="263"/>
        <v/>
      </c>
    </row>
    <row r="710" spans="2:28">
      <c r="B710" s="15">
        <v>689</v>
      </c>
      <c r="C710" s="71">
        <f t="shared" si="261"/>
        <v>41.200000000002291</v>
      </c>
      <c r="D710" s="25">
        <f t="shared" si="241"/>
        <v>-424799.99999997404</v>
      </c>
      <c r="E710" s="25">
        <f t="shared" si="245"/>
        <v>0</v>
      </c>
      <c r="F710" s="25"/>
      <c r="G710" s="25">
        <f t="shared" si="246"/>
        <v>0</v>
      </c>
      <c r="H710" s="25">
        <f t="shared" si="247"/>
        <v>-424799.99999997404</v>
      </c>
      <c r="I710" s="25">
        <f t="shared" si="262"/>
        <v>0</v>
      </c>
      <c r="J710" s="25">
        <f t="shared" si="242"/>
        <v>0</v>
      </c>
      <c r="K710" s="25">
        <f t="shared" si="240"/>
        <v>-911.99065546513202</v>
      </c>
      <c r="L710" s="6" t="str">
        <f t="shared" si="248"/>
        <v/>
      </c>
      <c r="M710" s="6" t="str">
        <f t="shared" si="249"/>
        <v/>
      </c>
      <c r="N710" s="71">
        <f t="shared" si="260"/>
        <v>41.200000000002291</v>
      </c>
      <c r="O710" s="25">
        <f t="shared" si="250"/>
        <v>315949.99999998102</v>
      </c>
      <c r="P710" s="25">
        <f t="shared" si="251"/>
        <v>-37799.999999997708</v>
      </c>
      <c r="Q710" s="25">
        <f t="shared" si="252"/>
        <v>-7163099.9999991134</v>
      </c>
      <c r="R710" s="25"/>
      <c r="S710" s="25">
        <f t="shared" si="243"/>
        <v>315949.99999998102</v>
      </c>
      <c r="T710" s="25">
        <f t="shared" si="244"/>
        <v>378999.99999997707</v>
      </c>
      <c r="U710" s="25">
        <f t="shared" si="253"/>
        <v>911115.99999996228</v>
      </c>
      <c r="V710" s="25">
        <f t="shared" si="254"/>
        <v>1580.5733306986556</v>
      </c>
      <c r="W710" s="6">
        <f t="shared" si="255"/>
        <v>41.200000000002291</v>
      </c>
      <c r="X710" s="6">
        <f t="shared" si="256"/>
        <v>41.200000000002291</v>
      </c>
      <c r="Y710" s="4">
        <f t="shared" si="257"/>
        <v>-108849.99999999302</v>
      </c>
      <c r="Z710" s="4">
        <f t="shared" si="258"/>
        <v>-24.849499079004602</v>
      </c>
      <c r="AA710" s="6" t="str">
        <f t="shared" si="259"/>
        <v/>
      </c>
      <c r="AB710" s="6" t="str">
        <f t="shared" si="263"/>
        <v/>
      </c>
    </row>
    <row r="711" spans="2:28">
      <c r="B711" s="15">
        <v>690</v>
      </c>
      <c r="C711" s="71">
        <f t="shared" si="261"/>
        <v>41.100000000002289</v>
      </c>
      <c r="D711" s="25">
        <f t="shared" si="241"/>
        <v>-425929.9999999741</v>
      </c>
      <c r="E711" s="25">
        <f t="shared" si="245"/>
        <v>0</v>
      </c>
      <c r="F711" s="25"/>
      <c r="G711" s="25">
        <f t="shared" si="246"/>
        <v>0</v>
      </c>
      <c r="H711" s="25">
        <f t="shared" si="247"/>
        <v>-425929.9999999741</v>
      </c>
      <c r="I711" s="25">
        <f t="shared" si="262"/>
        <v>0</v>
      </c>
      <c r="J711" s="25">
        <f t="shared" si="242"/>
        <v>0</v>
      </c>
      <c r="K711" s="25">
        <f t="shared" si="240"/>
        <v>-915.16352935883822</v>
      </c>
      <c r="L711" s="6" t="str">
        <f t="shared" si="248"/>
        <v/>
      </c>
      <c r="M711" s="6" t="str">
        <f t="shared" si="249"/>
        <v/>
      </c>
      <c r="N711" s="71">
        <f t="shared" si="260"/>
        <v>41.100000000002289</v>
      </c>
      <c r="O711" s="25">
        <f t="shared" si="250"/>
        <v>316779.99999998102</v>
      </c>
      <c r="P711" s="25">
        <f t="shared" si="251"/>
        <v>-37899.999999997708</v>
      </c>
      <c r="Q711" s="25">
        <f t="shared" si="252"/>
        <v>-7200999.9999991115</v>
      </c>
      <c r="R711" s="25"/>
      <c r="S711" s="25">
        <f t="shared" si="243"/>
        <v>316779.99999998102</v>
      </c>
      <c r="T711" s="25">
        <f t="shared" si="244"/>
        <v>379999.99999997707</v>
      </c>
      <c r="U711" s="25">
        <f t="shared" si="253"/>
        <v>912759.99999996228</v>
      </c>
      <c r="V711" s="25">
        <f t="shared" si="254"/>
        <v>1583.7272575275531</v>
      </c>
      <c r="W711" s="6">
        <f t="shared" si="255"/>
        <v>41.100000000002289</v>
      </c>
      <c r="X711" s="6">
        <f t="shared" si="256"/>
        <v>41.100000000002289</v>
      </c>
      <c r="Y711" s="4">
        <f t="shared" si="257"/>
        <v>-109149.99999999307</v>
      </c>
      <c r="Z711" s="4">
        <f t="shared" si="258"/>
        <v>-25.691854979988637</v>
      </c>
      <c r="AA711" s="6" t="str">
        <f t="shared" si="259"/>
        <v/>
      </c>
      <c r="AB711" s="6" t="str">
        <f t="shared" si="263"/>
        <v/>
      </c>
    </row>
    <row r="712" spans="2:28">
      <c r="B712" s="15">
        <v>691</v>
      </c>
      <c r="C712" s="71">
        <f t="shared" si="261"/>
        <v>41.000000000002288</v>
      </c>
      <c r="D712" s="25">
        <f t="shared" si="241"/>
        <v>-427059.9999999741</v>
      </c>
      <c r="E712" s="25">
        <f t="shared" si="245"/>
        <v>0</v>
      </c>
      <c r="F712" s="25"/>
      <c r="G712" s="25">
        <f t="shared" si="246"/>
        <v>0</v>
      </c>
      <c r="H712" s="25">
        <f t="shared" si="247"/>
        <v>-427059.9999999741</v>
      </c>
      <c r="I712" s="25">
        <f t="shared" si="262"/>
        <v>0</v>
      </c>
      <c r="J712" s="25">
        <f t="shared" si="242"/>
        <v>0</v>
      </c>
      <c r="K712" s="25">
        <f t="shared" si="240"/>
        <v>-918.33640325254407</v>
      </c>
      <c r="L712" s="6" t="str">
        <f t="shared" si="248"/>
        <v/>
      </c>
      <c r="M712" s="6" t="str">
        <f t="shared" si="249"/>
        <v/>
      </c>
      <c r="N712" s="71">
        <f t="shared" si="260"/>
        <v>41.000000000002288</v>
      </c>
      <c r="O712" s="25">
        <f t="shared" si="250"/>
        <v>317609.99999998102</v>
      </c>
      <c r="P712" s="25">
        <f t="shared" si="251"/>
        <v>-37999.999999997715</v>
      </c>
      <c r="Q712" s="25">
        <f t="shared" si="252"/>
        <v>-7238999.9999991097</v>
      </c>
      <c r="R712" s="25"/>
      <c r="S712" s="25">
        <f t="shared" si="243"/>
        <v>317609.99999998102</v>
      </c>
      <c r="T712" s="25">
        <f t="shared" si="244"/>
        <v>380999.99999997707</v>
      </c>
      <c r="U712" s="25">
        <f t="shared" si="253"/>
        <v>914399.9999999624</v>
      </c>
      <c r="V712" s="25">
        <f t="shared" si="254"/>
        <v>1586.8811843564508</v>
      </c>
      <c r="W712" s="6">
        <f t="shared" si="255"/>
        <v>41.000000000002288</v>
      </c>
      <c r="X712" s="6">
        <f t="shared" si="256"/>
        <v>41.000000000002288</v>
      </c>
      <c r="Y712" s="4">
        <f t="shared" si="257"/>
        <v>-109449.99999999307</v>
      </c>
      <c r="Z712" s="4">
        <f t="shared" si="258"/>
        <v>-26.534210880972509</v>
      </c>
      <c r="AA712" s="6" t="str">
        <f t="shared" si="259"/>
        <v/>
      </c>
      <c r="AB712" s="6" t="str">
        <f t="shared" si="263"/>
        <v/>
      </c>
    </row>
    <row r="713" spans="2:28">
      <c r="B713" s="15">
        <v>692</v>
      </c>
      <c r="C713" s="71">
        <f t="shared" si="261"/>
        <v>40.900000000002287</v>
      </c>
      <c r="D713" s="25">
        <f t="shared" si="241"/>
        <v>-428189.9999999741</v>
      </c>
      <c r="E713" s="25">
        <f t="shared" si="245"/>
        <v>0</v>
      </c>
      <c r="F713" s="25"/>
      <c r="G713" s="25">
        <f t="shared" si="246"/>
        <v>0</v>
      </c>
      <c r="H713" s="25">
        <f t="shared" si="247"/>
        <v>-428189.9999999741</v>
      </c>
      <c r="I713" s="25">
        <f t="shared" si="262"/>
        <v>0</v>
      </c>
      <c r="J713" s="25">
        <f t="shared" si="242"/>
        <v>0</v>
      </c>
      <c r="K713" s="25">
        <f t="shared" si="240"/>
        <v>-921.50927714625016</v>
      </c>
      <c r="L713" s="6" t="str">
        <f t="shared" si="248"/>
        <v/>
      </c>
      <c r="M713" s="6" t="str">
        <f t="shared" si="249"/>
        <v/>
      </c>
      <c r="N713" s="71">
        <f t="shared" si="260"/>
        <v>40.900000000002287</v>
      </c>
      <c r="O713" s="25">
        <f t="shared" si="250"/>
        <v>318439.99999998108</v>
      </c>
      <c r="P713" s="25">
        <f t="shared" si="251"/>
        <v>-38099.999999997715</v>
      </c>
      <c r="Q713" s="25">
        <f t="shared" si="252"/>
        <v>-7277099.9999991078</v>
      </c>
      <c r="R713" s="25"/>
      <c r="S713" s="25">
        <f t="shared" si="243"/>
        <v>318439.99999998108</v>
      </c>
      <c r="T713" s="25">
        <f t="shared" si="244"/>
        <v>381999.99999997707</v>
      </c>
      <c r="U713" s="25">
        <f t="shared" si="253"/>
        <v>916035.9999999624</v>
      </c>
      <c r="V713" s="25">
        <f t="shared" si="254"/>
        <v>1590.0351111853486</v>
      </c>
      <c r="W713" s="6">
        <f t="shared" si="255"/>
        <v>40.900000000002287</v>
      </c>
      <c r="X713" s="6">
        <f t="shared" si="256"/>
        <v>40.900000000002287</v>
      </c>
      <c r="Y713" s="4">
        <f t="shared" si="257"/>
        <v>-109749.99999999302</v>
      </c>
      <c r="Z713" s="4">
        <f t="shared" si="258"/>
        <v>-27.376566781956218</v>
      </c>
      <c r="AA713" s="6" t="str">
        <f t="shared" si="259"/>
        <v/>
      </c>
      <c r="AB713" s="6" t="str">
        <f t="shared" si="263"/>
        <v/>
      </c>
    </row>
    <row r="714" spans="2:28">
      <c r="B714" s="15">
        <v>693</v>
      </c>
      <c r="C714" s="71">
        <f t="shared" si="261"/>
        <v>40.800000000002285</v>
      </c>
      <c r="D714" s="25">
        <f t="shared" si="241"/>
        <v>-429319.99999997416</v>
      </c>
      <c r="E714" s="25">
        <f t="shared" si="245"/>
        <v>0</v>
      </c>
      <c r="F714" s="25"/>
      <c r="G714" s="25">
        <f t="shared" si="246"/>
        <v>0</v>
      </c>
      <c r="H714" s="25">
        <f t="shared" si="247"/>
        <v>-429319.99999997416</v>
      </c>
      <c r="I714" s="25">
        <f t="shared" si="262"/>
        <v>0</v>
      </c>
      <c r="J714" s="25">
        <f t="shared" si="242"/>
        <v>0</v>
      </c>
      <c r="K714" s="25">
        <f t="shared" si="240"/>
        <v>-924.68215103995612</v>
      </c>
      <c r="L714" s="6" t="str">
        <f t="shared" si="248"/>
        <v/>
      </c>
      <c r="M714" s="6" t="str">
        <f t="shared" si="249"/>
        <v/>
      </c>
      <c r="N714" s="71">
        <f t="shared" si="260"/>
        <v>40.800000000002285</v>
      </c>
      <c r="O714" s="25">
        <f t="shared" si="250"/>
        <v>319269.99999998108</v>
      </c>
      <c r="P714" s="25">
        <f t="shared" si="251"/>
        <v>-38199.999999997715</v>
      </c>
      <c r="Q714" s="25">
        <f t="shared" si="252"/>
        <v>-7315299.9999991059</v>
      </c>
      <c r="R714" s="25"/>
      <c r="S714" s="25">
        <f t="shared" si="243"/>
        <v>319269.99999998108</v>
      </c>
      <c r="T714" s="25">
        <f t="shared" si="244"/>
        <v>382999.99999997712</v>
      </c>
      <c r="U714" s="25">
        <f t="shared" si="253"/>
        <v>917667.99999996275</v>
      </c>
      <c r="V714" s="25">
        <f t="shared" si="254"/>
        <v>1593.1890380142461</v>
      </c>
      <c r="W714" s="6">
        <f t="shared" si="255"/>
        <v>40.800000000002285</v>
      </c>
      <c r="X714" s="6">
        <f t="shared" si="256"/>
        <v>40.800000000002285</v>
      </c>
      <c r="Y714" s="4">
        <f t="shared" si="257"/>
        <v>-110049.99999999307</v>
      </c>
      <c r="Z714" s="4">
        <f t="shared" si="258"/>
        <v>-28.218922682940249</v>
      </c>
      <c r="AA714" s="6" t="str">
        <f t="shared" si="259"/>
        <v/>
      </c>
      <c r="AB714" s="6" t="str">
        <f t="shared" si="263"/>
        <v/>
      </c>
    </row>
    <row r="715" spans="2:28">
      <c r="B715" s="15">
        <v>694</v>
      </c>
      <c r="C715" s="71">
        <f t="shared" si="261"/>
        <v>40.700000000002284</v>
      </c>
      <c r="D715" s="25">
        <f t="shared" si="241"/>
        <v>-430449.99999997416</v>
      </c>
      <c r="E715" s="25">
        <f t="shared" si="245"/>
        <v>0</v>
      </c>
      <c r="F715" s="25"/>
      <c r="G715" s="25">
        <f t="shared" si="246"/>
        <v>0</v>
      </c>
      <c r="H715" s="25">
        <f t="shared" si="247"/>
        <v>-430449.99999997416</v>
      </c>
      <c r="I715" s="25">
        <f t="shared" si="262"/>
        <v>0</v>
      </c>
      <c r="J715" s="25">
        <f t="shared" si="242"/>
        <v>0</v>
      </c>
      <c r="K715" s="25">
        <f t="shared" si="240"/>
        <v>-927.85502493366198</v>
      </c>
      <c r="L715" s="6" t="str">
        <f t="shared" si="248"/>
        <v/>
      </c>
      <c r="M715" s="6" t="str">
        <f t="shared" si="249"/>
        <v/>
      </c>
      <c r="N715" s="71">
        <f t="shared" si="260"/>
        <v>40.700000000002284</v>
      </c>
      <c r="O715" s="25">
        <f t="shared" si="250"/>
        <v>320099.99999998108</v>
      </c>
      <c r="P715" s="25">
        <f t="shared" si="251"/>
        <v>-38299.999999997715</v>
      </c>
      <c r="Q715" s="25">
        <f t="shared" si="252"/>
        <v>-7353599.9999991041</v>
      </c>
      <c r="R715" s="25"/>
      <c r="S715" s="25">
        <f t="shared" si="243"/>
        <v>320099.99999998108</v>
      </c>
      <c r="T715" s="25">
        <f t="shared" si="244"/>
        <v>383999.99999997712</v>
      </c>
      <c r="U715" s="25">
        <f t="shared" si="253"/>
        <v>919295.99999996286</v>
      </c>
      <c r="V715" s="25">
        <f t="shared" si="254"/>
        <v>1596.3429648431436</v>
      </c>
      <c r="W715" s="6">
        <f t="shared" si="255"/>
        <v>40.700000000002284</v>
      </c>
      <c r="X715" s="6">
        <f t="shared" si="256"/>
        <v>40.700000000002284</v>
      </c>
      <c r="Y715" s="4">
        <f t="shared" si="257"/>
        <v>-110349.99999999307</v>
      </c>
      <c r="Z715" s="4">
        <f t="shared" si="258"/>
        <v>-29.061278583924121</v>
      </c>
      <c r="AA715" s="6" t="str">
        <f t="shared" si="259"/>
        <v/>
      </c>
      <c r="AB715" s="6" t="str">
        <f t="shared" si="263"/>
        <v/>
      </c>
    </row>
    <row r="716" spans="2:28">
      <c r="B716" s="15">
        <v>695</v>
      </c>
      <c r="C716" s="71">
        <f t="shared" si="261"/>
        <v>40.600000000002282</v>
      </c>
      <c r="D716" s="25">
        <f t="shared" si="241"/>
        <v>-431579.99999997416</v>
      </c>
      <c r="E716" s="25">
        <f t="shared" si="245"/>
        <v>0</v>
      </c>
      <c r="F716" s="25"/>
      <c r="G716" s="25">
        <f t="shared" si="246"/>
        <v>0</v>
      </c>
      <c r="H716" s="25">
        <f t="shared" si="247"/>
        <v>-431579.99999997416</v>
      </c>
      <c r="I716" s="25">
        <f t="shared" si="262"/>
        <v>0</v>
      </c>
      <c r="J716" s="25">
        <f t="shared" si="242"/>
        <v>0</v>
      </c>
      <c r="K716" s="25">
        <f t="shared" si="240"/>
        <v>-931.02789882736806</v>
      </c>
      <c r="L716" s="6" t="str">
        <f t="shared" si="248"/>
        <v/>
      </c>
      <c r="M716" s="6" t="str">
        <f t="shared" si="249"/>
        <v/>
      </c>
      <c r="N716" s="71">
        <f t="shared" si="260"/>
        <v>40.600000000002282</v>
      </c>
      <c r="O716" s="25">
        <f t="shared" si="250"/>
        <v>320929.99999998108</v>
      </c>
      <c r="P716" s="25">
        <f t="shared" si="251"/>
        <v>-38399.999999997715</v>
      </c>
      <c r="Q716" s="25">
        <f t="shared" si="252"/>
        <v>-7391999.9999991022</v>
      </c>
      <c r="R716" s="25"/>
      <c r="S716" s="25">
        <f t="shared" si="243"/>
        <v>320929.99999998108</v>
      </c>
      <c r="T716" s="25">
        <f t="shared" si="244"/>
        <v>384999.99999997712</v>
      </c>
      <c r="U716" s="25">
        <f t="shared" si="253"/>
        <v>920919.99999996286</v>
      </c>
      <c r="V716" s="25">
        <f t="shared" si="254"/>
        <v>1599.4968916720411</v>
      </c>
      <c r="W716" s="6">
        <f t="shared" si="255"/>
        <v>40.600000000002282</v>
      </c>
      <c r="X716" s="6">
        <f t="shared" si="256"/>
        <v>40.600000000002282</v>
      </c>
      <c r="Y716" s="4">
        <f t="shared" si="257"/>
        <v>-110649.99999999307</v>
      </c>
      <c r="Z716" s="4">
        <f t="shared" si="258"/>
        <v>-29.903634484907993</v>
      </c>
      <c r="AA716" s="6" t="str">
        <f t="shared" si="259"/>
        <v/>
      </c>
      <c r="AB716" s="6" t="str">
        <f t="shared" si="263"/>
        <v/>
      </c>
    </row>
    <row r="717" spans="2:28">
      <c r="B717" s="15">
        <v>696</v>
      </c>
      <c r="C717" s="71">
        <f t="shared" si="261"/>
        <v>40.500000000002281</v>
      </c>
      <c r="D717" s="25">
        <f t="shared" si="241"/>
        <v>-432709.99999997416</v>
      </c>
      <c r="E717" s="25">
        <f t="shared" si="245"/>
        <v>0</v>
      </c>
      <c r="F717" s="25"/>
      <c r="G717" s="25">
        <f t="shared" si="246"/>
        <v>0</v>
      </c>
      <c r="H717" s="25">
        <f t="shared" si="247"/>
        <v>-432709.99999997416</v>
      </c>
      <c r="I717" s="25">
        <f t="shared" si="262"/>
        <v>0</v>
      </c>
      <c r="J717" s="25">
        <f t="shared" si="242"/>
        <v>0</v>
      </c>
      <c r="K717" s="25">
        <f t="shared" si="240"/>
        <v>-934.2007727210738</v>
      </c>
      <c r="L717" s="6" t="str">
        <f t="shared" si="248"/>
        <v/>
      </c>
      <c r="M717" s="6" t="str">
        <f t="shared" si="249"/>
        <v/>
      </c>
      <c r="N717" s="71">
        <f t="shared" si="260"/>
        <v>40.500000000002281</v>
      </c>
      <c r="O717" s="25">
        <f t="shared" si="250"/>
        <v>321759.99999998108</v>
      </c>
      <c r="P717" s="25">
        <f t="shared" si="251"/>
        <v>-38499.999999997723</v>
      </c>
      <c r="Q717" s="25">
        <f t="shared" si="252"/>
        <v>-7430499.9999991003</v>
      </c>
      <c r="R717" s="25"/>
      <c r="S717" s="25">
        <f t="shared" si="243"/>
        <v>321759.99999998108</v>
      </c>
      <c r="T717" s="25">
        <f t="shared" si="244"/>
        <v>385999.99999997712</v>
      </c>
      <c r="U717" s="25">
        <f t="shared" si="253"/>
        <v>922539.99999996286</v>
      </c>
      <c r="V717" s="25">
        <f t="shared" si="254"/>
        <v>1602.6508185009386</v>
      </c>
      <c r="W717" s="6">
        <f t="shared" si="255"/>
        <v>40.500000000002281</v>
      </c>
      <c r="X717" s="6">
        <f t="shared" si="256"/>
        <v>40.500000000002281</v>
      </c>
      <c r="Y717" s="4">
        <f t="shared" si="257"/>
        <v>-110949.99999999307</v>
      </c>
      <c r="Z717" s="4">
        <f t="shared" si="258"/>
        <v>-30.745990385891865</v>
      </c>
      <c r="AA717" s="6" t="str">
        <f t="shared" si="259"/>
        <v/>
      </c>
      <c r="AB717" s="6" t="str">
        <f t="shared" si="263"/>
        <v/>
      </c>
    </row>
    <row r="718" spans="2:28">
      <c r="B718" s="15">
        <v>697</v>
      </c>
      <c r="C718" s="71">
        <f t="shared" si="261"/>
        <v>40.400000000002279</v>
      </c>
      <c r="D718" s="25">
        <f t="shared" si="241"/>
        <v>-433839.99999997421</v>
      </c>
      <c r="E718" s="25">
        <f t="shared" si="245"/>
        <v>0</v>
      </c>
      <c r="F718" s="25"/>
      <c r="G718" s="25">
        <f t="shared" si="246"/>
        <v>0</v>
      </c>
      <c r="H718" s="25">
        <f t="shared" si="247"/>
        <v>-433839.99999997421</v>
      </c>
      <c r="I718" s="25">
        <f t="shared" si="262"/>
        <v>0</v>
      </c>
      <c r="J718" s="25">
        <f t="shared" si="242"/>
        <v>0</v>
      </c>
      <c r="K718" s="25">
        <f t="shared" si="240"/>
        <v>-937.37364661478</v>
      </c>
      <c r="L718" s="6" t="str">
        <f t="shared" si="248"/>
        <v/>
      </c>
      <c r="M718" s="6" t="str">
        <f t="shared" si="249"/>
        <v/>
      </c>
      <c r="N718" s="71">
        <f t="shared" si="260"/>
        <v>40.400000000002279</v>
      </c>
      <c r="O718" s="25">
        <f t="shared" si="250"/>
        <v>322589.99999998114</v>
      </c>
      <c r="P718" s="25">
        <f t="shared" si="251"/>
        <v>-38599.999999997723</v>
      </c>
      <c r="Q718" s="25">
        <f t="shared" si="252"/>
        <v>-7469099.9999990985</v>
      </c>
      <c r="R718" s="25"/>
      <c r="S718" s="25">
        <f t="shared" si="243"/>
        <v>322589.99999998114</v>
      </c>
      <c r="T718" s="25">
        <f t="shared" si="244"/>
        <v>386999.99999997718</v>
      </c>
      <c r="U718" s="25">
        <f t="shared" si="253"/>
        <v>924155.99999996321</v>
      </c>
      <c r="V718" s="25">
        <f t="shared" si="254"/>
        <v>1605.8047453298364</v>
      </c>
      <c r="W718" s="6">
        <f t="shared" si="255"/>
        <v>40.400000000002279</v>
      </c>
      <c r="X718" s="6">
        <f t="shared" si="256"/>
        <v>40.400000000002279</v>
      </c>
      <c r="Y718" s="4">
        <f t="shared" si="257"/>
        <v>-111249.99999999307</v>
      </c>
      <c r="Z718" s="4">
        <f t="shared" si="258"/>
        <v>-31.588346286875741</v>
      </c>
      <c r="AA718" s="6" t="str">
        <f t="shared" si="259"/>
        <v/>
      </c>
      <c r="AB718" s="6" t="str">
        <f t="shared" si="263"/>
        <v/>
      </c>
    </row>
    <row r="719" spans="2:28">
      <c r="B719" s="15">
        <v>698</v>
      </c>
      <c r="C719" s="71">
        <f t="shared" si="261"/>
        <v>40.300000000002278</v>
      </c>
      <c r="D719" s="25">
        <f t="shared" si="241"/>
        <v>-434969.99999997421</v>
      </c>
      <c r="E719" s="25">
        <f t="shared" si="245"/>
        <v>0</v>
      </c>
      <c r="F719" s="25"/>
      <c r="G719" s="25">
        <f t="shared" si="246"/>
        <v>0</v>
      </c>
      <c r="H719" s="25">
        <f t="shared" si="247"/>
        <v>-434969.99999997421</v>
      </c>
      <c r="I719" s="25">
        <f t="shared" si="262"/>
        <v>0</v>
      </c>
      <c r="J719" s="25">
        <f t="shared" si="242"/>
        <v>0</v>
      </c>
      <c r="K719" s="25">
        <f t="shared" si="240"/>
        <v>-940.54652050848586</v>
      </c>
      <c r="L719" s="6" t="str">
        <f t="shared" si="248"/>
        <v/>
      </c>
      <c r="M719" s="6" t="str">
        <f t="shared" si="249"/>
        <v/>
      </c>
      <c r="N719" s="71">
        <f t="shared" si="260"/>
        <v>40.300000000002278</v>
      </c>
      <c r="O719" s="25">
        <f t="shared" si="250"/>
        <v>323419.99999998114</v>
      </c>
      <c r="P719" s="25">
        <f t="shared" si="251"/>
        <v>-38699.999999997723</v>
      </c>
      <c r="Q719" s="25">
        <f t="shared" si="252"/>
        <v>-7507799.9999990966</v>
      </c>
      <c r="R719" s="25"/>
      <c r="S719" s="25">
        <f t="shared" si="243"/>
        <v>323419.99999998114</v>
      </c>
      <c r="T719" s="25">
        <f t="shared" si="244"/>
        <v>387999.99999997718</v>
      </c>
      <c r="U719" s="25">
        <f t="shared" si="253"/>
        <v>925767.99999996333</v>
      </c>
      <c r="V719" s="25">
        <f t="shared" si="254"/>
        <v>1608.9586721587341</v>
      </c>
      <c r="W719" s="6">
        <f t="shared" si="255"/>
        <v>40.300000000002278</v>
      </c>
      <c r="X719" s="6">
        <f t="shared" si="256"/>
        <v>40.300000000002278</v>
      </c>
      <c r="Y719" s="4">
        <f t="shared" si="257"/>
        <v>-111549.99999999307</v>
      </c>
      <c r="Z719" s="4">
        <f t="shared" si="258"/>
        <v>-32.430702187859609</v>
      </c>
      <c r="AA719" s="6" t="str">
        <f t="shared" si="259"/>
        <v/>
      </c>
      <c r="AB719" s="6" t="str">
        <f t="shared" si="263"/>
        <v/>
      </c>
    </row>
    <row r="720" spans="2:28">
      <c r="B720" s="15">
        <v>699</v>
      </c>
      <c r="C720" s="71">
        <f t="shared" si="261"/>
        <v>40.200000000002277</v>
      </c>
      <c r="D720" s="25">
        <f t="shared" si="241"/>
        <v>-436099.99999997421</v>
      </c>
      <c r="E720" s="25">
        <f t="shared" si="245"/>
        <v>0</v>
      </c>
      <c r="F720" s="25"/>
      <c r="G720" s="25">
        <f t="shared" si="246"/>
        <v>0</v>
      </c>
      <c r="H720" s="25">
        <f t="shared" si="247"/>
        <v>-436099.99999997421</v>
      </c>
      <c r="I720" s="25">
        <f t="shared" si="262"/>
        <v>0</v>
      </c>
      <c r="J720" s="25">
        <f t="shared" si="242"/>
        <v>0</v>
      </c>
      <c r="K720" s="25">
        <f t="shared" si="240"/>
        <v>-943.71939440219171</v>
      </c>
      <c r="L720" s="6" t="str">
        <f t="shared" si="248"/>
        <v/>
      </c>
      <c r="M720" s="6" t="str">
        <f t="shared" si="249"/>
        <v/>
      </c>
      <c r="N720" s="71">
        <f t="shared" si="260"/>
        <v>40.200000000002277</v>
      </c>
      <c r="O720" s="25">
        <f t="shared" si="250"/>
        <v>324249.99999998114</v>
      </c>
      <c r="P720" s="25">
        <f t="shared" si="251"/>
        <v>-38799.999999997723</v>
      </c>
      <c r="Q720" s="25">
        <f t="shared" si="252"/>
        <v>-7546599.9999990948</v>
      </c>
      <c r="R720" s="25"/>
      <c r="S720" s="25">
        <f t="shared" si="243"/>
        <v>324249.99999998114</v>
      </c>
      <c r="T720" s="25">
        <f t="shared" si="244"/>
        <v>388999.99999997718</v>
      </c>
      <c r="U720" s="25">
        <f t="shared" si="253"/>
        <v>927375.99999996333</v>
      </c>
      <c r="V720" s="25">
        <f t="shared" si="254"/>
        <v>1612.1125989876318</v>
      </c>
      <c r="W720" s="6">
        <f t="shared" si="255"/>
        <v>40.200000000002277</v>
      </c>
      <c r="X720" s="6">
        <f t="shared" si="256"/>
        <v>40.200000000002277</v>
      </c>
      <c r="Y720" s="4">
        <f t="shared" si="257"/>
        <v>-111849.99999999307</v>
      </c>
      <c r="Z720" s="4">
        <f t="shared" si="258"/>
        <v>-33.273058088843484</v>
      </c>
      <c r="AA720" s="6" t="str">
        <f t="shared" si="259"/>
        <v/>
      </c>
      <c r="AB720" s="6" t="str">
        <f t="shared" si="263"/>
        <v/>
      </c>
    </row>
    <row r="721" spans="2:28">
      <c r="B721" s="15">
        <v>700</v>
      </c>
      <c r="C721" s="71">
        <f t="shared" si="261"/>
        <v>40.100000000002275</v>
      </c>
      <c r="D721" s="25">
        <f t="shared" si="241"/>
        <v>-437229.99999997421</v>
      </c>
      <c r="E721" s="25">
        <f t="shared" si="245"/>
        <v>0</v>
      </c>
      <c r="F721" s="25"/>
      <c r="G721" s="25">
        <f t="shared" si="246"/>
        <v>0</v>
      </c>
      <c r="H721" s="25">
        <f t="shared" si="247"/>
        <v>-437229.99999997421</v>
      </c>
      <c r="I721" s="25">
        <f t="shared" si="262"/>
        <v>0</v>
      </c>
      <c r="J721" s="25">
        <f t="shared" si="242"/>
        <v>0</v>
      </c>
      <c r="K721" s="25">
        <f t="shared" si="240"/>
        <v>-946.89226829589779</v>
      </c>
      <c r="L721" s="6" t="str">
        <f t="shared" si="248"/>
        <v/>
      </c>
      <c r="M721" s="6" t="str">
        <f t="shared" si="249"/>
        <v/>
      </c>
      <c r="N721" s="71">
        <f t="shared" si="260"/>
        <v>40.100000000002275</v>
      </c>
      <c r="O721" s="25">
        <f t="shared" si="250"/>
        <v>325079.99999998114</v>
      </c>
      <c r="P721" s="25">
        <f t="shared" si="251"/>
        <v>-38899.999999997723</v>
      </c>
      <c r="Q721" s="25">
        <f t="shared" si="252"/>
        <v>-7585499.9999990929</v>
      </c>
      <c r="R721" s="25"/>
      <c r="S721" s="25">
        <f t="shared" si="243"/>
        <v>325079.99999998114</v>
      </c>
      <c r="T721" s="25">
        <f t="shared" si="244"/>
        <v>389999.99999997718</v>
      </c>
      <c r="U721" s="25">
        <f t="shared" si="253"/>
        <v>928979.99999996333</v>
      </c>
      <c r="V721" s="25">
        <f t="shared" si="254"/>
        <v>1615.2665258165293</v>
      </c>
      <c r="W721" s="6">
        <f t="shared" si="255"/>
        <v>40.100000000002275</v>
      </c>
      <c r="X721" s="6">
        <f t="shared" si="256"/>
        <v>40.100000000002275</v>
      </c>
      <c r="Y721" s="4">
        <f t="shared" si="257"/>
        <v>-112149.99999999307</v>
      </c>
      <c r="Z721" s="4">
        <f t="shared" si="258"/>
        <v>-34.115413989827353</v>
      </c>
      <c r="AA721" s="6" t="str">
        <f t="shared" si="259"/>
        <v/>
      </c>
      <c r="AB721" s="6" t="str">
        <f t="shared" si="263"/>
        <v/>
      </c>
    </row>
    <row r="722" spans="2:28">
      <c r="B722" s="15">
        <v>701</v>
      </c>
      <c r="C722" s="71">
        <f t="shared" si="261"/>
        <v>40.000000000002274</v>
      </c>
      <c r="D722" s="25">
        <f t="shared" si="241"/>
        <v>-438359.99999997427</v>
      </c>
      <c r="E722" s="25">
        <f t="shared" si="245"/>
        <v>0</v>
      </c>
      <c r="F722" s="25"/>
      <c r="G722" s="25">
        <f t="shared" si="246"/>
        <v>0</v>
      </c>
      <c r="H722" s="25">
        <f t="shared" si="247"/>
        <v>-438359.99999997427</v>
      </c>
      <c r="I722" s="25">
        <f t="shared" si="262"/>
        <v>0</v>
      </c>
      <c r="J722" s="25">
        <f t="shared" si="242"/>
        <v>0</v>
      </c>
      <c r="K722" s="25">
        <f t="shared" si="240"/>
        <v>-950.06514218960376</v>
      </c>
      <c r="L722" s="6" t="str">
        <f t="shared" si="248"/>
        <v/>
      </c>
      <c r="M722" s="6" t="str">
        <f t="shared" si="249"/>
        <v/>
      </c>
      <c r="N722" s="71">
        <f t="shared" si="260"/>
        <v>40.000000000002274</v>
      </c>
      <c r="O722" s="25">
        <f t="shared" si="250"/>
        <v>325909.99999998114</v>
      </c>
      <c r="P722" s="25">
        <f t="shared" si="251"/>
        <v>-38999.99999999773</v>
      </c>
      <c r="Q722" s="25">
        <f t="shared" si="252"/>
        <v>-7624499.999999091</v>
      </c>
      <c r="R722" s="25"/>
      <c r="S722" s="25">
        <f t="shared" si="243"/>
        <v>325909.99999998114</v>
      </c>
      <c r="T722" s="25">
        <f t="shared" si="244"/>
        <v>390999.99999997724</v>
      </c>
      <c r="U722" s="25">
        <f t="shared" si="253"/>
        <v>930579.99999996368</v>
      </c>
      <c r="V722" s="25">
        <f t="shared" si="254"/>
        <v>1618.4204526454271</v>
      </c>
      <c r="W722" s="6">
        <f t="shared" si="255"/>
        <v>40.000000000002274</v>
      </c>
      <c r="X722" s="6">
        <f t="shared" si="256"/>
        <v>40.000000000002274</v>
      </c>
      <c r="Y722" s="4">
        <f t="shared" si="257"/>
        <v>-112449.99999999313</v>
      </c>
      <c r="Z722" s="4">
        <f t="shared" si="258"/>
        <v>-34.957769890811385</v>
      </c>
      <c r="AA722" s="6" t="str">
        <f t="shared" si="259"/>
        <v/>
      </c>
      <c r="AB722" s="6" t="str">
        <f t="shared" si="263"/>
        <v/>
      </c>
    </row>
    <row r="723" spans="2:28">
      <c r="B723" s="15">
        <v>702</v>
      </c>
      <c r="C723" s="71">
        <f t="shared" si="261"/>
        <v>39.900000000002272</v>
      </c>
      <c r="D723" s="25">
        <f t="shared" si="241"/>
        <v>-439489.99999997427</v>
      </c>
      <c r="E723" s="25">
        <f t="shared" si="245"/>
        <v>0</v>
      </c>
      <c r="F723" s="25"/>
      <c r="G723" s="25">
        <f t="shared" si="246"/>
        <v>0</v>
      </c>
      <c r="H723" s="25">
        <f t="shared" si="247"/>
        <v>-439489.99999997427</v>
      </c>
      <c r="I723" s="25">
        <f t="shared" si="262"/>
        <v>0</v>
      </c>
      <c r="J723" s="25">
        <f t="shared" si="242"/>
        <v>0</v>
      </c>
      <c r="K723" s="25">
        <f t="shared" ref="K723:K786" si="264">($D$3+H723)/$I$3*100</f>
        <v>-953.23801608330973</v>
      </c>
      <c r="L723" s="6" t="str">
        <f t="shared" si="248"/>
        <v/>
      </c>
      <c r="M723" s="6" t="str">
        <f t="shared" si="249"/>
        <v/>
      </c>
      <c r="N723" s="71">
        <f t="shared" si="260"/>
        <v>39.900000000002272</v>
      </c>
      <c r="O723" s="25">
        <f t="shared" si="250"/>
        <v>326739.9999999812</v>
      </c>
      <c r="P723" s="25">
        <f t="shared" si="251"/>
        <v>-39099.99999999773</v>
      </c>
      <c r="Q723" s="25">
        <f t="shared" si="252"/>
        <v>-7663599.9999990892</v>
      </c>
      <c r="R723" s="25"/>
      <c r="S723" s="25">
        <f t="shared" si="243"/>
        <v>326739.9999999812</v>
      </c>
      <c r="T723" s="25">
        <f t="shared" si="244"/>
        <v>391999.99999997724</v>
      </c>
      <c r="U723" s="25">
        <f t="shared" si="253"/>
        <v>932175.99999996379</v>
      </c>
      <c r="V723" s="25">
        <f t="shared" si="254"/>
        <v>1621.5743794743248</v>
      </c>
      <c r="W723" s="6">
        <f t="shared" si="255"/>
        <v>39.900000000002272</v>
      </c>
      <c r="X723" s="6">
        <f t="shared" si="256"/>
        <v>39.900000000002272</v>
      </c>
      <c r="Y723" s="4">
        <f t="shared" si="257"/>
        <v>-112749.99999999307</v>
      </c>
      <c r="Z723" s="4">
        <f t="shared" si="258"/>
        <v>-35.800125791795097</v>
      </c>
      <c r="AA723" s="6" t="str">
        <f>IF(Z723&gt;100,N723,"")</f>
        <v/>
      </c>
      <c r="AB723" s="6" t="str">
        <f t="shared" si="263"/>
        <v/>
      </c>
    </row>
    <row r="724" spans="2:28">
      <c r="B724" s="15">
        <v>703</v>
      </c>
      <c r="C724" s="71">
        <f t="shared" si="261"/>
        <v>39.800000000002271</v>
      </c>
      <c r="D724" s="25">
        <f t="shared" ref="D724:D787" si="265">(C724-$D$10)*$D$5</f>
        <v>-440619.99999997427</v>
      </c>
      <c r="E724" s="25">
        <f t="shared" si="245"/>
        <v>0</v>
      </c>
      <c r="F724" s="25"/>
      <c r="G724" s="25">
        <f t="shared" si="246"/>
        <v>0</v>
      </c>
      <c r="H724" s="25">
        <f t="shared" si="247"/>
        <v>-440619.99999997427</v>
      </c>
      <c r="I724" s="25">
        <f t="shared" si="262"/>
        <v>0</v>
      </c>
      <c r="J724" s="25">
        <f t="shared" si="242"/>
        <v>0</v>
      </c>
      <c r="K724" s="25">
        <f t="shared" si="264"/>
        <v>-956.41088997701559</v>
      </c>
      <c r="L724" s="6" t="str">
        <f t="shared" si="248"/>
        <v/>
      </c>
      <c r="M724" s="6" t="str">
        <f t="shared" si="249"/>
        <v/>
      </c>
      <c r="N724" s="71">
        <f t="shared" si="260"/>
        <v>39.800000000002271</v>
      </c>
      <c r="O724" s="25">
        <f t="shared" si="250"/>
        <v>327569.9999999812</v>
      </c>
      <c r="P724" s="25">
        <f t="shared" si="251"/>
        <v>-39199.99999999773</v>
      </c>
      <c r="Q724" s="25">
        <f t="shared" si="252"/>
        <v>-7702799.9999990873</v>
      </c>
      <c r="R724" s="25"/>
      <c r="S724" s="25">
        <f t="shared" si="243"/>
        <v>327569.9999999812</v>
      </c>
      <c r="T724" s="25">
        <f t="shared" si="244"/>
        <v>392999.99999997724</v>
      </c>
      <c r="U724" s="25">
        <f t="shared" si="253"/>
        <v>933767.99999996379</v>
      </c>
      <c r="V724" s="25">
        <f t="shared" si="254"/>
        <v>1624.7283063032221</v>
      </c>
      <c r="W724" s="6">
        <f t="shared" si="255"/>
        <v>39.800000000002271</v>
      </c>
      <c r="X724" s="6">
        <f t="shared" si="256"/>
        <v>39.800000000002271</v>
      </c>
      <c r="Y724" s="4">
        <f t="shared" si="257"/>
        <v>-113049.99999999307</v>
      </c>
      <c r="Z724" s="4">
        <f t="shared" si="258"/>
        <v>-36.642481692778965</v>
      </c>
      <c r="AA724" s="6" t="str">
        <f t="shared" si="259"/>
        <v/>
      </c>
      <c r="AB724" s="6" t="str">
        <f t="shared" si="263"/>
        <v/>
      </c>
    </row>
    <row r="725" spans="2:28">
      <c r="B725" s="15">
        <v>704</v>
      </c>
      <c r="C725" s="71">
        <f t="shared" si="261"/>
        <v>39.700000000002269</v>
      </c>
      <c r="D725" s="25">
        <f t="shared" si="265"/>
        <v>-441749.99999997433</v>
      </c>
      <c r="E725" s="25">
        <f t="shared" si="245"/>
        <v>0</v>
      </c>
      <c r="F725" s="25"/>
      <c r="G725" s="25">
        <f t="shared" si="246"/>
        <v>0</v>
      </c>
      <c r="H725" s="25">
        <f t="shared" si="247"/>
        <v>-441749.99999997433</v>
      </c>
      <c r="I725" s="25">
        <f t="shared" si="262"/>
        <v>0</v>
      </c>
      <c r="J725" s="25">
        <f t="shared" si="242"/>
        <v>0</v>
      </c>
      <c r="K725" s="25">
        <f t="shared" si="264"/>
        <v>-959.58376387072167</v>
      </c>
      <c r="L725" s="6" t="str">
        <f t="shared" si="248"/>
        <v/>
      </c>
      <c r="M725" s="6" t="str">
        <f t="shared" si="249"/>
        <v/>
      </c>
      <c r="N725" s="71">
        <f t="shared" si="260"/>
        <v>39.700000000002269</v>
      </c>
      <c r="O725" s="25">
        <f t="shared" si="250"/>
        <v>328399.9999999812</v>
      </c>
      <c r="P725" s="25">
        <f t="shared" si="251"/>
        <v>-39299.99999999773</v>
      </c>
      <c r="Q725" s="25">
        <f t="shared" si="252"/>
        <v>-7742099.9999990854</v>
      </c>
      <c r="R725" s="25"/>
      <c r="S725" s="25">
        <f t="shared" si="243"/>
        <v>328399.9999999812</v>
      </c>
      <c r="T725" s="25">
        <f t="shared" si="244"/>
        <v>393999.99999997724</v>
      </c>
      <c r="U725" s="25">
        <f t="shared" si="253"/>
        <v>935355.99999996379</v>
      </c>
      <c r="V725" s="25">
        <f t="shared" si="254"/>
        <v>1627.8822331321198</v>
      </c>
      <c r="W725" s="6">
        <f t="shared" si="255"/>
        <v>39.700000000002269</v>
      </c>
      <c r="X725" s="6">
        <f t="shared" si="256"/>
        <v>39.700000000002269</v>
      </c>
      <c r="Y725" s="4">
        <f t="shared" si="257"/>
        <v>-113349.99999999313</v>
      </c>
      <c r="Z725" s="4">
        <f t="shared" si="258"/>
        <v>-37.484837593763004</v>
      </c>
      <c r="AA725" s="6" t="str">
        <f t="shared" si="259"/>
        <v/>
      </c>
      <c r="AB725" s="6" t="str">
        <f t="shared" si="263"/>
        <v/>
      </c>
    </row>
    <row r="726" spans="2:28">
      <c r="B726" s="15">
        <v>705</v>
      </c>
      <c r="C726" s="71">
        <f t="shared" si="261"/>
        <v>39.600000000002268</v>
      </c>
      <c r="D726" s="25">
        <f t="shared" si="265"/>
        <v>-442879.99999997433</v>
      </c>
      <c r="E726" s="25">
        <f t="shared" si="245"/>
        <v>0</v>
      </c>
      <c r="F726" s="25"/>
      <c r="G726" s="25">
        <f t="shared" si="246"/>
        <v>0</v>
      </c>
      <c r="H726" s="25">
        <f t="shared" si="247"/>
        <v>-442879.99999997433</v>
      </c>
      <c r="I726" s="25">
        <f t="shared" si="262"/>
        <v>0</v>
      </c>
      <c r="J726" s="25">
        <f t="shared" ref="J726:J789" si="266">I726*(C726+$D$11)/2/$D$4</f>
        <v>0</v>
      </c>
      <c r="K726" s="25">
        <f t="shared" si="264"/>
        <v>-962.75663776442764</v>
      </c>
      <c r="L726" s="6" t="str">
        <f t="shared" si="248"/>
        <v/>
      </c>
      <c r="M726" s="6" t="str">
        <f t="shared" si="249"/>
        <v/>
      </c>
      <c r="N726" s="71">
        <f t="shared" si="260"/>
        <v>39.600000000002268</v>
      </c>
      <c r="O726" s="25">
        <f t="shared" si="250"/>
        <v>329229.9999999812</v>
      </c>
      <c r="P726" s="25">
        <f t="shared" si="251"/>
        <v>-39399.99999999773</v>
      </c>
      <c r="Q726" s="25">
        <f t="shared" si="252"/>
        <v>-7781499.9999990836</v>
      </c>
      <c r="R726" s="25"/>
      <c r="S726" s="25">
        <f t="shared" ref="S726:S789" si="267">O726</f>
        <v>329229.9999999812</v>
      </c>
      <c r="T726" s="25">
        <f t="shared" ref="T726:T789" si="268">IF(($P$11-N726)/$P$7*$P$6+$P$6&gt;=0,($P$11-N726)/$P$7*$P$6+$P$6,0)</f>
        <v>394999.9999999773</v>
      </c>
      <c r="U726" s="25">
        <f t="shared" si="253"/>
        <v>936939.99999996414</v>
      </c>
      <c r="V726" s="25">
        <f t="shared" si="254"/>
        <v>1631.0361599610176</v>
      </c>
      <c r="W726" s="6">
        <f t="shared" si="255"/>
        <v>39.600000000002268</v>
      </c>
      <c r="X726" s="6">
        <f t="shared" si="256"/>
        <v>39.600000000002268</v>
      </c>
      <c r="Y726" s="4">
        <f t="shared" si="257"/>
        <v>-113649.99999999313</v>
      </c>
      <c r="Z726" s="4">
        <f t="shared" si="258"/>
        <v>-38.327193494746872</v>
      </c>
      <c r="AA726" s="6" t="str">
        <f t="shared" si="259"/>
        <v/>
      </c>
      <c r="AB726" s="6" t="str">
        <f t="shared" si="263"/>
        <v/>
      </c>
    </row>
    <row r="727" spans="2:28">
      <c r="B727" s="15">
        <v>706</v>
      </c>
      <c r="C727" s="71">
        <f t="shared" si="261"/>
        <v>39.500000000002267</v>
      </c>
      <c r="D727" s="25">
        <f t="shared" si="265"/>
        <v>-444009.99999997433</v>
      </c>
      <c r="E727" s="25">
        <f t="shared" ref="E727:E790" si="269">IF(($D$11-C727)*$D$6&lt;=0,($D$11-C727)*$D$6,0)</f>
        <v>0</v>
      </c>
      <c r="F727" s="25"/>
      <c r="G727" s="25">
        <f t="shared" ref="G727:G790" si="270">SUMIF($E$22:$E$1021,"&gt;="&amp;E727)</f>
        <v>0</v>
      </c>
      <c r="H727" s="25">
        <f t="shared" ref="H727:H790" si="271">D727</f>
        <v>-444009.99999997433</v>
      </c>
      <c r="I727" s="25">
        <f t="shared" si="262"/>
        <v>0</v>
      </c>
      <c r="J727" s="25">
        <f t="shared" si="266"/>
        <v>0</v>
      </c>
      <c r="K727" s="25">
        <f t="shared" si="264"/>
        <v>-965.92951165813349</v>
      </c>
      <c r="L727" s="6" t="str">
        <f t="shared" ref="L727:L790" si="272">IF(K727&gt;100,C727,"")</f>
        <v/>
      </c>
      <c r="M727" s="6" t="str">
        <f t="shared" ref="M727:M790" si="273">IF(H727&gt;-1,C727,"")</f>
        <v/>
      </c>
      <c r="N727" s="71">
        <f t="shared" si="260"/>
        <v>39.500000000002267</v>
      </c>
      <c r="O727" s="25">
        <f t="shared" ref="O727:O790" si="274">($P$10-C727)*$P$5</f>
        <v>330059.9999999812</v>
      </c>
      <c r="P727" s="25">
        <f t="shared" ref="P727:P790" si="275">IF((N727-$P$11)*$P$6&lt;=0,(N727-$P$11)*$P$6,0)</f>
        <v>-39499.99999999773</v>
      </c>
      <c r="Q727" s="25">
        <f t="shared" ref="Q727:Q790" si="276">SUMIF($P$22:$P$1021,"&gt;="&amp;P727)</f>
        <v>-7820999.9999990817</v>
      </c>
      <c r="R727" s="25"/>
      <c r="S727" s="25">
        <f t="shared" si="267"/>
        <v>330059.9999999812</v>
      </c>
      <c r="T727" s="25">
        <f t="shared" si="268"/>
        <v>395999.9999999773</v>
      </c>
      <c r="U727" s="25">
        <f t="shared" ref="U727:U790" si="277">T727*(N727+$P$11)/2/$P$4</f>
        <v>938519.99999996426</v>
      </c>
      <c r="V727" s="25">
        <f t="shared" ref="V727:V790" si="278">($P$3+S727)/$U$3*100</f>
        <v>1634.1900867899149</v>
      </c>
      <c r="W727" s="6">
        <f t="shared" ref="W727:W790" si="279">IF(V727&gt;100,N727,"")</f>
        <v>39.500000000002267</v>
      </c>
      <c r="X727" s="6">
        <f t="shared" ref="X727:X790" si="280">IF(S727&gt;-1,N727,"")</f>
        <v>39.500000000002267</v>
      </c>
      <c r="Y727" s="4">
        <f t="shared" ref="Y727:Y790" si="281">H727+S727</f>
        <v>-113949.99999999313</v>
      </c>
      <c r="Z727" s="4">
        <f t="shared" ref="Z727:Z790" si="282">($P$3+Y727)/IF($I$3&gt;=$U$3,$I$3,$U$3)*100</f>
        <v>-39.169549395730748</v>
      </c>
      <c r="AA727" s="6" t="str">
        <f t="shared" ref="AA727:AA790" si="283">IF(Z727&gt;100,N727,"")</f>
        <v/>
      </c>
      <c r="AB727" s="6" t="str">
        <f t="shared" si="263"/>
        <v/>
      </c>
    </row>
    <row r="728" spans="2:28">
      <c r="B728" s="15">
        <v>707</v>
      </c>
      <c r="C728" s="71">
        <f t="shared" si="261"/>
        <v>39.400000000002265</v>
      </c>
      <c r="D728" s="25">
        <f t="shared" si="265"/>
        <v>-445139.99999997433</v>
      </c>
      <c r="E728" s="25">
        <f t="shared" si="269"/>
        <v>0</v>
      </c>
      <c r="F728" s="25"/>
      <c r="G728" s="25">
        <f t="shared" si="270"/>
        <v>0</v>
      </c>
      <c r="H728" s="25">
        <f t="shared" si="271"/>
        <v>-445139.99999997433</v>
      </c>
      <c r="I728" s="25">
        <f t="shared" si="262"/>
        <v>0</v>
      </c>
      <c r="J728" s="25">
        <f t="shared" si="266"/>
        <v>0</v>
      </c>
      <c r="K728" s="25">
        <f t="shared" si="264"/>
        <v>-969.10238555183946</v>
      </c>
      <c r="L728" s="6" t="str">
        <f t="shared" si="272"/>
        <v/>
      </c>
      <c r="M728" s="6" t="str">
        <f t="shared" si="273"/>
        <v/>
      </c>
      <c r="N728" s="71">
        <f t="shared" ref="N728:N791" si="284">N727-$P$7</f>
        <v>39.400000000002265</v>
      </c>
      <c r="O728" s="25">
        <f t="shared" si="274"/>
        <v>330889.99999998126</v>
      </c>
      <c r="P728" s="25">
        <f t="shared" si="275"/>
        <v>-39599.999999997737</v>
      </c>
      <c r="Q728" s="25">
        <f t="shared" si="276"/>
        <v>-7860599.9999990799</v>
      </c>
      <c r="R728" s="25"/>
      <c r="S728" s="25">
        <f t="shared" si="267"/>
        <v>330889.99999998126</v>
      </c>
      <c r="T728" s="25">
        <f t="shared" si="268"/>
        <v>396999.9999999773</v>
      </c>
      <c r="U728" s="25">
        <f t="shared" si="277"/>
        <v>940095.99999996426</v>
      </c>
      <c r="V728" s="25">
        <f t="shared" si="278"/>
        <v>1637.3440136188126</v>
      </c>
      <c r="W728" s="6">
        <f t="shared" si="279"/>
        <v>39.400000000002265</v>
      </c>
      <c r="X728" s="6">
        <f t="shared" si="280"/>
        <v>39.400000000002265</v>
      </c>
      <c r="Y728" s="4">
        <f t="shared" si="281"/>
        <v>-114249.99999999307</v>
      </c>
      <c r="Z728" s="4">
        <f t="shared" si="282"/>
        <v>-40.01190529671446</v>
      </c>
      <c r="AA728" s="6" t="str">
        <f t="shared" si="283"/>
        <v/>
      </c>
      <c r="AB728" s="6" t="str">
        <f t="shared" si="263"/>
        <v/>
      </c>
    </row>
    <row r="729" spans="2:28">
      <c r="B729" s="15">
        <v>708</v>
      </c>
      <c r="C729" s="71">
        <f t="shared" ref="C729:C792" si="285">C728-$D$7</f>
        <v>39.300000000002264</v>
      </c>
      <c r="D729" s="25">
        <f t="shared" si="265"/>
        <v>-446269.99999997439</v>
      </c>
      <c r="E729" s="25">
        <f t="shared" si="269"/>
        <v>0</v>
      </c>
      <c r="F729" s="25"/>
      <c r="G729" s="25">
        <f t="shared" si="270"/>
        <v>0</v>
      </c>
      <c r="H729" s="25">
        <f t="shared" si="271"/>
        <v>-446269.99999997439</v>
      </c>
      <c r="I729" s="25">
        <f t="shared" si="262"/>
        <v>0</v>
      </c>
      <c r="J729" s="25">
        <f t="shared" si="266"/>
        <v>0</v>
      </c>
      <c r="K729" s="25">
        <f t="shared" si="264"/>
        <v>-972.27525944554554</v>
      </c>
      <c r="L729" s="6" t="str">
        <f t="shared" si="272"/>
        <v/>
      </c>
      <c r="M729" s="6" t="str">
        <f t="shared" si="273"/>
        <v/>
      </c>
      <c r="N729" s="71">
        <f t="shared" si="284"/>
        <v>39.300000000002264</v>
      </c>
      <c r="O729" s="25">
        <f t="shared" si="274"/>
        <v>331719.99999998126</v>
      </c>
      <c r="P729" s="25">
        <f t="shared" si="275"/>
        <v>-39699.999999997737</v>
      </c>
      <c r="Q729" s="25">
        <f t="shared" si="276"/>
        <v>-7900299.999999078</v>
      </c>
      <c r="R729" s="25"/>
      <c r="S729" s="25">
        <f t="shared" si="267"/>
        <v>331719.99999998126</v>
      </c>
      <c r="T729" s="25">
        <f t="shared" si="268"/>
        <v>397999.9999999773</v>
      </c>
      <c r="U729" s="25">
        <f t="shared" si="277"/>
        <v>941667.99999996426</v>
      </c>
      <c r="V729" s="25">
        <f t="shared" si="278"/>
        <v>1640.4979404477103</v>
      </c>
      <c r="W729" s="6">
        <f t="shared" si="279"/>
        <v>39.300000000002264</v>
      </c>
      <c r="X729" s="6">
        <f t="shared" si="280"/>
        <v>39.300000000002264</v>
      </c>
      <c r="Y729" s="4">
        <f t="shared" si="281"/>
        <v>-114549.99999999313</v>
      </c>
      <c r="Z729" s="4">
        <f t="shared" si="282"/>
        <v>-40.854261197698492</v>
      </c>
      <c r="AA729" s="6" t="str">
        <f t="shared" si="283"/>
        <v/>
      </c>
      <c r="AB729" s="6" t="str">
        <f t="shared" si="263"/>
        <v/>
      </c>
    </row>
    <row r="730" spans="2:28">
      <c r="B730" s="15">
        <v>709</v>
      </c>
      <c r="C730" s="71">
        <f t="shared" si="285"/>
        <v>39.200000000002262</v>
      </c>
      <c r="D730" s="25">
        <f t="shared" si="265"/>
        <v>-447399.99999997439</v>
      </c>
      <c r="E730" s="25">
        <f t="shared" si="269"/>
        <v>0</v>
      </c>
      <c r="F730" s="25"/>
      <c r="G730" s="25">
        <f t="shared" si="270"/>
        <v>0</v>
      </c>
      <c r="H730" s="25">
        <f t="shared" si="271"/>
        <v>-447399.99999997439</v>
      </c>
      <c r="I730" s="25">
        <f t="shared" si="262"/>
        <v>0</v>
      </c>
      <c r="J730" s="25">
        <f t="shared" si="266"/>
        <v>0</v>
      </c>
      <c r="K730" s="25">
        <f t="shared" si="264"/>
        <v>-975.44813333925151</v>
      </c>
      <c r="L730" s="6" t="str">
        <f t="shared" si="272"/>
        <v/>
      </c>
      <c r="M730" s="6" t="str">
        <f t="shared" si="273"/>
        <v/>
      </c>
      <c r="N730" s="71">
        <f t="shared" si="284"/>
        <v>39.200000000002262</v>
      </c>
      <c r="O730" s="25">
        <f t="shared" si="274"/>
        <v>332549.99999998126</v>
      </c>
      <c r="P730" s="25">
        <f t="shared" si="275"/>
        <v>-39799.999999997737</v>
      </c>
      <c r="Q730" s="25">
        <f t="shared" si="276"/>
        <v>-7940099.9999990761</v>
      </c>
      <c r="R730" s="25"/>
      <c r="S730" s="25">
        <f t="shared" si="267"/>
        <v>332549.99999998126</v>
      </c>
      <c r="T730" s="25">
        <f t="shared" si="268"/>
        <v>398999.99999997736</v>
      </c>
      <c r="U730" s="25">
        <f t="shared" si="277"/>
        <v>943235.99999996449</v>
      </c>
      <c r="V730" s="25">
        <f t="shared" si="278"/>
        <v>1643.6518672766076</v>
      </c>
      <c r="W730" s="6">
        <f t="shared" si="279"/>
        <v>39.200000000002262</v>
      </c>
      <c r="X730" s="6">
        <f t="shared" si="280"/>
        <v>39.200000000002262</v>
      </c>
      <c r="Y730" s="4">
        <f t="shared" si="281"/>
        <v>-114849.99999999313</v>
      </c>
      <c r="Z730" s="4">
        <f t="shared" si="282"/>
        <v>-41.69661709868236</v>
      </c>
      <c r="AA730" s="6" t="str">
        <f t="shared" si="283"/>
        <v/>
      </c>
      <c r="AB730" s="6" t="str">
        <f t="shared" si="263"/>
        <v/>
      </c>
    </row>
    <row r="731" spans="2:28">
      <c r="B731" s="15">
        <v>710</v>
      </c>
      <c r="C731" s="71">
        <f t="shared" si="285"/>
        <v>39.100000000002261</v>
      </c>
      <c r="D731" s="25">
        <f t="shared" si="265"/>
        <v>-448529.99999997439</v>
      </c>
      <c r="E731" s="25">
        <f t="shared" si="269"/>
        <v>0</v>
      </c>
      <c r="F731" s="25"/>
      <c r="G731" s="25">
        <f t="shared" si="270"/>
        <v>0</v>
      </c>
      <c r="H731" s="25">
        <f t="shared" si="271"/>
        <v>-448529.99999997439</v>
      </c>
      <c r="I731" s="25">
        <f t="shared" ref="I731:I794" si="286">IF((C731-$D$11)/$D$7*$D$6+$D$6&gt;=0,(C731-$D$11)/$D$7*$D$6+$D$6,0)</f>
        <v>0</v>
      </c>
      <c r="J731" s="25">
        <f t="shared" si="266"/>
        <v>0</v>
      </c>
      <c r="K731" s="25">
        <f t="shared" si="264"/>
        <v>-978.62100723295737</v>
      </c>
      <c r="L731" s="6" t="str">
        <f t="shared" si="272"/>
        <v/>
      </c>
      <c r="M731" s="6" t="str">
        <f t="shared" si="273"/>
        <v/>
      </c>
      <c r="N731" s="71">
        <f t="shared" si="284"/>
        <v>39.100000000002261</v>
      </c>
      <c r="O731" s="25">
        <f t="shared" si="274"/>
        <v>333379.99999998126</v>
      </c>
      <c r="P731" s="25">
        <f t="shared" si="275"/>
        <v>-39899.999999997737</v>
      </c>
      <c r="Q731" s="25">
        <f t="shared" si="276"/>
        <v>-7979999.9999990743</v>
      </c>
      <c r="R731" s="25"/>
      <c r="S731" s="25">
        <f t="shared" si="267"/>
        <v>333379.99999998126</v>
      </c>
      <c r="T731" s="25">
        <f t="shared" si="268"/>
        <v>399999.99999997736</v>
      </c>
      <c r="U731" s="25">
        <f t="shared" si="277"/>
        <v>944799.99999996473</v>
      </c>
      <c r="V731" s="25">
        <f t="shared" si="278"/>
        <v>1646.8057941055054</v>
      </c>
      <c r="W731" s="6">
        <f t="shared" si="279"/>
        <v>39.100000000002261</v>
      </c>
      <c r="X731" s="6">
        <f t="shared" si="280"/>
        <v>39.100000000002261</v>
      </c>
      <c r="Y731" s="4">
        <f t="shared" si="281"/>
        <v>-115149.99999999313</v>
      </c>
      <c r="Z731" s="4">
        <f t="shared" si="282"/>
        <v>-42.538972999666228</v>
      </c>
      <c r="AA731" s="6" t="str">
        <f t="shared" si="283"/>
        <v/>
      </c>
      <c r="AB731" s="6" t="str">
        <f t="shared" ref="AB731:AB794" si="287">IF(Y731&gt;-1,N731,"")</f>
        <v/>
      </c>
    </row>
    <row r="732" spans="2:28">
      <c r="B732" s="15">
        <v>711</v>
      </c>
      <c r="C732" s="71">
        <f t="shared" si="285"/>
        <v>39.00000000000226</v>
      </c>
      <c r="D732" s="25">
        <f t="shared" si="265"/>
        <v>-449659.99999997439</v>
      </c>
      <c r="E732" s="25">
        <f t="shared" si="269"/>
        <v>0</v>
      </c>
      <c r="F732" s="25"/>
      <c r="G732" s="25">
        <f t="shared" si="270"/>
        <v>0</v>
      </c>
      <c r="H732" s="25">
        <f t="shared" si="271"/>
        <v>-449659.99999997439</v>
      </c>
      <c r="I732" s="25">
        <f t="shared" si="286"/>
        <v>0</v>
      </c>
      <c r="J732" s="25">
        <f t="shared" si="266"/>
        <v>0</v>
      </c>
      <c r="K732" s="25">
        <f t="shared" si="264"/>
        <v>-981.79388112666322</v>
      </c>
      <c r="L732" s="6" t="str">
        <f t="shared" si="272"/>
        <v/>
      </c>
      <c r="M732" s="6" t="str">
        <f t="shared" si="273"/>
        <v/>
      </c>
      <c r="N732" s="71">
        <f t="shared" si="284"/>
        <v>39.00000000000226</v>
      </c>
      <c r="O732" s="25">
        <f t="shared" si="274"/>
        <v>334209.99999998126</v>
      </c>
      <c r="P732" s="25">
        <f t="shared" si="275"/>
        <v>-39999.999999997737</v>
      </c>
      <c r="Q732" s="25">
        <f t="shared" si="276"/>
        <v>-8019999.9999990724</v>
      </c>
      <c r="R732" s="25"/>
      <c r="S732" s="25">
        <f t="shared" si="267"/>
        <v>334209.99999998126</v>
      </c>
      <c r="T732" s="25">
        <f t="shared" si="268"/>
        <v>400999.99999997736</v>
      </c>
      <c r="U732" s="25">
        <f t="shared" si="277"/>
        <v>946359.99999996473</v>
      </c>
      <c r="V732" s="25">
        <f t="shared" si="278"/>
        <v>1649.9597209344031</v>
      </c>
      <c r="W732" s="6">
        <f t="shared" si="279"/>
        <v>39.00000000000226</v>
      </c>
      <c r="X732" s="6">
        <f t="shared" si="280"/>
        <v>39.00000000000226</v>
      </c>
      <c r="Y732" s="4">
        <f t="shared" si="281"/>
        <v>-115449.99999999313</v>
      </c>
      <c r="Z732" s="4">
        <f t="shared" si="282"/>
        <v>-43.381328900650104</v>
      </c>
      <c r="AA732" s="6" t="str">
        <f t="shared" si="283"/>
        <v/>
      </c>
      <c r="AB732" s="6" t="str">
        <f t="shared" si="287"/>
        <v/>
      </c>
    </row>
    <row r="733" spans="2:28">
      <c r="B733" s="15">
        <v>712</v>
      </c>
      <c r="C733" s="71">
        <f t="shared" si="285"/>
        <v>38.900000000002258</v>
      </c>
      <c r="D733" s="25">
        <f t="shared" si="265"/>
        <v>-450789.99999997445</v>
      </c>
      <c r="E733" s="25">
        <f t="shared" si="269"/>
        <v>0</v>
      </c>
      <c r="F733" s="25"/>
      <c r="G733" s="25">
        <f t="shared" si="270"/>
        <v>0</v>
      </c>
      <c r="H733" s="25">
        <f t="shared" si="271"/>
        <v>-450789.99999997445</v>
      </c>
      <c r="I733" s="25">
        <f t="shared" si="286"/>
        <v>0</v>
      </c>
      <c r="J733" s="25">
        <f t="shared" si="266"/>
        <v>0</v>
      </c>
      <c r="K733" s="25">
        <f t="shared" si="264"/>
        <v>-984.96675502036942</v>
      </c>
      <c r="L733" s="6" t="str">
        <f t="shared" si="272"/>
        <v/>
      </c>
      <c r="M733" s="6" t="str">
        <f t="shared" si="273"/>
        <v/>
      </c>
      <c r="N733" s="71">
        <f t="shared" si="284"/>
        <v>38.900000000002258</v>
      </c>
      <c r="O733" s="25">
        <f t="shared" si="274"/>
        <v>335039.99999998132</v>
      </c>
      <c r="P733" s="25">
        <f t="shared" si="275"/>
        <v>-40099.999999997744</v>
      </c>
      <c r="Q733" s="25">
        <f t="shared" si="276"/>
        <v>-8060099.9999990705</v>
      </c>
      <c r="R733" s="25"/>
      <c r="S733" s="25">
        <f t="shared" si="267"/>
        <v>335039.99999998132</v>
      </c>
      <c r="T733" s="25">
        <f t="shared" si="268"/>
        <v>401999.99999997736</v>
      </c>
      <c r="U733" s="25">
        <f t="shared" si="277"/>
        <v>947915.99999996473</v>
      </c>
      <c r="V733" s="25">
        <f t="shared" si="278"/>
        <v>1653.1136477633008</v>
      </c>
      <c r="W733" s="6">
        <f t="shared" si="279"/>
        <v>38.900000000002258</v>
      </c>
      <c r="X733" s="6">
        <f t="shared" si="280"/>
        <v>38.900000000002258</v>
      </c>
      <c r="Y733" s="4">
        <f t="shared" si="281"/>
        <v>-115749.99999999313</v>
      </c>
      <c r="Z733" s="4">
        <f t="shared" si="282"/>
        <v>-44.223684801633979</v>
      </c>
      <c r="AA733" s="6" t="str">
        <f t="shared" si="283"/>
        <v/>
      </c>
      <c r="AB733" s="6" t="str">
        <f t="shared" si="287"/>
        <v/>
      </c>
    </row>
    <row r="734" spans="2:28">
      <c r="B734" s="15">
        <v>713</v>
      </c>
      <c r="C734" s="71">
        <f t="shared" si="285"/>
        <v>38.800000000002257</v>
      </c>
      <c r="D734" s="25">
        <f t="shared" si="265"/>
        <v>-451919.99999997445</v>
      </c>
      <c r="E734" s="25">
        <f t="shared" si="269"/>
        <v>0</v>
      </c>
      <c r="F734" s="25"/>
      <c r="G734" s="25">
        <f t="shared" si="270"/>
        <v>0</v>
      </c>
      <c r="H734" s="25">
        <f t="shared" si="271"/>
        <v>-451919.99999997445</v>
      </c>
      <c r="I734" s="25">
        <f t="shared" si="286"/>
        <v>0</v>
      </c>
      <c r="J734" s="25">
        <f t="shared" si="266"/>
        <v>0</v>
      </c>
      <c r="K734" s="25">
        <f t="shared" si="264"/>
        <v>-988.13962891407527</v>
      </c>
      <c r="L734" s="6" t="str">
        <f t="shared" si="272"/>
        <v/>
      </c>
      <c r="M734" s="6" t="str">
        <f t="shared" si="273"/>
        <v/>
      </c>
      <c r="N734" s="71">
        <f t="shared" si="284"/>
        <v>38.800000000002257</v>
      </c>
      <c r="O734" s="25">
        <f t="shared" si="274"/>
        <v>335869.99999998132</v>
      </c>
      <c r="P734" s="25">
        <f t="shared" si="275"/>
        <v>-40199.999999997744</v>
      </c>
      <c r="Q734" s="25">
        <f t="shared" si="276"/>
        <v>-8100299.9999990687</v>
      </c>
      <c r="R734" s="25"/>
      <c r="S734" s="25">
        <f t="shared" si="267"/>
        <v>335869.99999998132</v>
      </c>
      <c r="T734" s="25">
        <f t="shared" si="268"/>
        <v>402999.99999997742</v>
      </c>
      <c r="U734" s="25">
        <f t="shared" si="277"/>
        <v>949467.99999996496</v>
      </c>
      <c r="V734" s="25">
        <f t="shared" si="278"/>
        <v>1656.2675745921983</v>
      </c>
      <c r="W734" s="6">
        <f t="shared" si="279"/>
        <v>38.800000000002257</v>
      </c>
      <c r="X734" s="6">
        <f t="shared" si="280"/>
        <v>38.800000000002257</v>
      </c>
      <c r="Y734" s="4">
        <f t="shared" si="281"/>
        <v>-116049.99999999313</v>
      </c>
      <c r="Z734" s="4">
        <f t="shared" si="282"/>
        <v>-45.066040702617848</v>
      </c>
      <c r="AA734" s="6" t="str">
        <f t="shared" si="283"/>
        <v/>
      </c>
      <c r="AB734" s="6" t="str">
        <f t="shared" si="287"/>
        <v/>
      </c>
    </row>
    <row r="735" spans="2:28">
      <c r="B735" s="15">
        <v>714</v>
      </c>
      <c r="C735" s="71">
        <f t="shared" si="285"/>
        <v>38.700000000002255</v>
      </c>
      <c r="D735" s="25">
        <f t="shared" si="265"/>
        <v>-453049.99999997445</v>
      </c>
      <c r="E735" s="25">
        <f t="shared" si="269"/>
        <v>0</v>
      </c>
      <c r="F735" s="25"/>
      <c r="G735" s="25">
        <f t="shared" si="270"/>
        <v>0</v>
      </c>
      <c r="H735" s="25">
        <f t="shared" si="271"/>
        <v>-453049.99999997445</v>
      </c>
      <c r="I735" s="25">
        <f t="shared" si="286"/>
        <v>0</v>
      </c>
      <c r="J735" s="25">
        <f t="shared" si="266"/>
        <v>0</v>
      </c>
      <c r="K735" s="25">
        <f t="shared" si="264"/>
        <v>-991.31250280778124</v>
      </c>
      <c r="L735" s="6" t="str">
        <f t="shared" si="272"/>
        <v/>
      </c>
      <c r="M735" s="6" t="str">
        <f t="shared" si="273"/>
        <v/>
      </c>
      <c r="N735" s="71">
        <f t="shared" si="284"/>
        <v>38.700000000002255</v>
      </c>
      <c r="O735" s="25">
        <f t="shared" si="274"/>
        <v>336699.99999998132</v>
      </c>
      <c r="P735" s="25">
        <f t="shared" si="275"/>
        <v>-40299.999999997744</v>
      </c>
      <c r="Q735" s="25">
        <f t="shared" si="276"/>
        <v>-8140599.9999990668</v>
      </c>
      <c r="R735" s="25"/>
      <c r="S735" s="25">
        <f t="shared" si="267"/>
        <v>336699.99999998132</v>
      </c>
      <c r="T735" s="25">
        <f t="shared" si="268"/>
        <v>403999.99999997742</v>
      </c>
      <c r="U735" s="25">
        <f t="shared" si="277"/>
        <v>951015.99999996508</v>
      </c>
      <c r="V735" s="25">
        <f t="shared" si="278"/>
        <v>1659.4215014210959</v>
      </c>
      <c r="W735" s="6">
        <f t="shared" si="279"/>
        <v>38.700000000002255</v>
      </c>
      <c r="X735" s="6">
        <f t="shared" si="280"/>
        <v>38.700000000002255</v>
      </c>
      <c r="Y735" s="4">
        <f t="shared" si="281"/>
        <v>-116349.99999999313</v>
      </c>
      <c r="Z735" s="4">
        <f t="shared" si="282"/>
        <v>-45.908396603601723</v>
      </c>
      <c r="AA735" s="6" t="str">
        <f t="shared" si="283"/>
        <v/>
      </c>
      <c r="AB735" s="6" t="str">
        <f t="shared" si="287"/>
        <v/>
      </c>
    </row>
    <row r="736" spans="2:28">
      <c r="B736" s="15">
        <v>715</v>
      </c>
      <c r="C736" s="71">
        <f t="shared" si="285"/>
        <v>38.600000000002254</v>
      </c>
      <c r="D736" s="25">
        <f t="shared" si="265"/>
        <v>-454179.99999997451</v>
      </c>
      <c r="E736" s="25">
        <f t="shared" si="269"/>
        <v>0</v>
      </c>
      <c r="F736" s="25"/>
      <c r="G736" s="25">
        <f t="shared" si="270"/>
        <v>0</v>
      </c>
      <c r="H736" s="25">
        <f t="shared" si="271"/>
        <v>-454179.99999997451</v>
      </c>
      <c r="I736" s="25">
        <f t="shared" si="286"/>
        <v>0</v>
      </c>
      <c r="J736" s="25">
        <f t="shared" si="266"/>
        <v>0</v>
      </c>
      <c r="K736" s="25">
        <f t="shared" si="264"/>
        <v>-994.48537670148733</v>
      </c>
      <c r="L736" s="6" t="str">
        <f t="shared" si="272"/>
        <v/>
      </c>
      <c r="M736" s="6" t="str">
        <f t="shared" si="273"/>
        <v/>
      </c>
      <c r="N736" s="71">
        <f t="shared" si="284"/>
        <v>38.600000000002254</v>
      </c>
      <c r="O736" s="25">
        <f t="shared" si="274"/>
        <v>337529.99999998132</v>
      </c>
      <c r="P736" s="25">
        <f t="shared" si="275"/>
        <v>-40399.999999997744</v>
      </c>
      <c r="Q736" s="25">
        <f t="shared" si="276"/>
        <v>-8180999.999999065</v>
      </c>
      <c r="R736" s="25"/>
      <c r="S736" s="25">
        <f t="shared" si="267"/>
        <v>337529.99999998132</v>
      </c>
      <c r="T736" s="25">
        <f t="shared" si="268"/>
        <v>404999.99999997742</v>
      </c>
      <c r="U736" s="25">
        <f t="shared" si="277"/>
        <v>952559.99999996508</v>
      </c>
      <c r="V736" s="25">
        <f t="shared" si="278"/>
        <v>1662.5754282499934</v>
      </c>
      <c r="W736" s="6">
        <f t="shared" si="279"/>
        <v>38.600000000002254</v>
      </c>
      <c r="X736" s="6">
        <f t="shared" si="280"/>
        <v>38.600000000002254</v>
      </c>
      <c r="Y736" s="4">
        <f t="shared" si="281"/>
        <v>-116649.99999999319</v>
      </c>
      <c r="Z736" s="4">
        <f t="shared" si="282"/>
        <v>-46.750752504585755</v>
      </c>
      <c r="AA736" s="6" t="str">
        <f t="shared" si="283"/>
        <v/>
      </c>
      <c r="AB736" s="6" t="str">
        <f t="shared" si="287"/>
        <v/>
      </c>
    </row>
    <row r="737" spans="2:28">
      <c r="B737" s="15">
        <v>716</v>
      </c>
      <c r="C737" s="71">
        <f t="shared" si="285"/>
        <v>38.500000000002252</v>
      </c>
      <c r="D737" s="25">
        <f t="shared" si="265"/>
        <v>-455309.99999997451</v>
      </c>
      <c r="E737" s="25">
        <f t="shared" si="269"/>
        <v>0</v>
      </c>
      <c r="F737" s="25"/>
      <c r="G737" s="25">
        <f t="shared" si="270"/>
        <v>0</v>
      </c>
      <c r="H737" s="25">
        <f t="shared" si="271"/>
        <v>-455309.99999997451</v>
      </c>
      <c r="I737" s="25">
        <f t="shared" si="286"/>
        <v>0</v>
      </c>
      <c r="J737" s="25">
        <f t="shared" si="266"/>
        <v>0</v>
      </c>
      <c r="K737" s="25">
        <f t="shared" si="264"/>
        <v>-997.65825059519318</v>
      </c>
      <c r="L737" s="6" t="str">
        <f t="shared" si="272"/>
        <v/>
      </c>
      <c r="M737" s="6" t="str">
        <f t="shared" si="273"/>
        <v/>
      </c>
      <c r="N737" s="71">
        <f t="shared" si="284"/>
        <v>38.500000000002252</v>
      </c>
      <c r="O737" s="25">
        <f t="shared" si="274"/>
        <v>338359.99999998132</v>
      </c>
      <c r="P737" s="25">
        <f t="shared" si="275"/>
        <v>-40499.999999997744</v>
      </c>
      <c r="Q737" s="25">
        <f t="shared" si="276"/>
        <v>-8221499.9999990631</v>
      </c>
      <c r="R737" s="25"/>
      <c r="S737" s="25">
        <f t="shared" si="267"/>
        <v>338359.99999998132</v>
      </c>
      <c r="T737" s="25">
        <f t="shared" si="268"/>
        <v>405999.99999997742</v>
      </c>
      <c r="U737" s="25">
        <f t="shared" si="277"/>
        <v>954099.99999996508</v>
      </c>
      <c r="V737" s="25">
        <f t="shared" si="278"/>
        <v>1665.7293550788911</v>
      </c>
      <c r="W737" s="6">
        <f t="shared" si="279"/>
        <v>38.500000000002252</v>
      </c>
      <c r="X737" s="6">
        <f t="shared" si="280"/>
        <v>38.500000000002252</v>
      </c>
      <c r="Y737" s="4">
        <f t="shared" si="281"/>
        <v>-116949.99999999319</v>
      </c>
      <c r="Z737" s="4">
        <f t="shared" si="282"/>
        <v>-47.59310840556963</v>
      </c>
      <c r="AA737" s="6" t="str">
        <f t="shared" si="283"/>
        <v/>
      </c>
      <c r="AB737" s="6" t="str">
        <f t="shared" si="287"/>
        <v/>
      </c>
    </row>
    <row r="738" spans="2:28">
      <c r="B738" s="15">
        <v>717</v>
      </c>
      <c r="C738" s="71">
        <f t="shared" si="285"/>
        <v>38.400000000002251</v>
      </c>
      <c r="D738" s="25">
        <f t="shared" si="265"/>
        <v>-456439.99999997451</v>
      </c>
      <c r="E738" s="25">
        <f t="shared" si="269"/>
        <v>0</v>
      </c>
      <c r="F738" s="25"/>
      <c r="G738" s="25">
        <f t="shared" si="270"/>
        <v>0</v>
      </c>
      <c r="H738" s="25">
        <f t="shared" si="271"/>
        <v>-456439.99999997451</v>
      </c>
      <c r="I738" s="25">
        <f t="shared" si="286"/>
        <v>0</v>
      </c>
      <c r="J738" s="25">
        <f t="shared" si="266"/>
        <v>0</v>
      </c>
      <c r="K738" s="25">
        <f t="shared" si="264"/>
        <v>-1000.8311244888991</v>
      </c>
      <c r="L738" s="6" t="str">
        <f t="shared" si="272"/>
        <v/>
      </c>
      <c r="M738" s="6" t="str">
        <f t="shared" si="273"/>
        <v/>
      </c>
      <c r="N738" s="71">
        <f t="shared" si="284"/>
        <v>38.400000000002251</v>
      </c>
      <c r="O738" s="25">
        <f t="shared" si="274"/>
        <v>339189.99999998137</v>
      </c>
      <c r="P738" s="25">
        <f t="shared" si="275"/>
        <v>-40599.999999997752</v>
      </c>
      <c r="Q738" s="25">
        <f t="shared" si="276"/>
        <v>-8262099.9999990612</v>
      </c>
      <c r="R738" s="25"/>
      <c r="S738" s="25">
        <f t="shared" si="267"/>
        <v>339189.99999998137</v>
      </c>
      <c r="T738" s="25">
        <f t="shared" si="268"/>
        <v>406999.99999997747</v>
      </c>
      <c r="U738" s="25">
        <f t="shared" si="277"/>
        <v>955635.99999996542</v>
      </c>
      <c r="V738" s="25">
        <f t="shared" si="278"/>
        <v>1668.8832819077888</v>
      </c>
      <c r="W738" s="6">
        <f t="shared" si="279"/>
        <v>38.400000000002251</v>
      </c>
      <c r="X738" s="6">
        <f t="shared" si="280"/>
        <v>38.400000000002251</v>
      </c>
      <c r="Y738" s="4">
        <f t="shared" si="281"/>
        <v>-117249.99999999313</v>
      </c>
      <c r="Z738" s="4">
        <f t="shared" si="282"/>
        <v>-48.435464306553335</v>
      </c>
      <c r="AA738" s="6" t="str">
        <f t="shared" si="283"/>
        <v/>
      </c>
      <c r="AB738" s="6" t="str">
        <f t="shared" si="287"/>
        <v/>
      </c>
    </row>
    <row r="739" spans="2:28">
      <c r="B739" s="15">
        <v>718</v>
      </c>
      <c r="C739" s="71">
        <f t="shared" si="285"/>
        <v>38.30000000000225</v>
      </c>
      <c r="D739" s="25">
        <f t="shared" si="265"/>
        <v>-457569.99999997451</v>
      </c>
      <c r="E739" s="25">
        <f t="shared" si="269"/>
        <v>0</v>
      </c>
      <c r="F739" s="25"/>
      <c r="G739" s="25">
        <f t="shared" si="270"/>
        <v>0</v>
      </c>
      <c r="H739" s="25">
        <f t="shared" si="271"/>
        <v>-457569.99999997451</v>
      </c>
      <c r="I739" s="25">
        <f t="shared" si="286"/>
        <v>0</v>
      </c>
      <c r="J739" s="25">
        <f t="shared" si="266"/>
        <v>0</v>
      </c>
      <c r="K739" s="25">
        <f t="shared" si="264"/>
        <v>-1004.003998382605</v>
      </c>
      <c r="L739" s="6" t="str">
        <f t="shared" si="272"/>
        <v/>
      </c>
      <c r="M739" s="6" t="str">
        <f t="shared" si="273"/>
        <v/>
      </c>
      <c r="N739" s="71">
        <f t="shared" si="284"/>
        <v>38.30000000000225</v>
      </c>
      <c r="O739" s="25">
        <f t="shared" si="274"/>
        <v>340019.99999998137</v>
      </c>
      <c r="P739" s="25">
        <f t="shared" si="275"/>
        <v>-40699.999999997752</v>
      </c>
      <c r="Q739" s="25">
        <f t="shared" si="276"/>
        <v>-8302799.9999990594</v>
      </c>
      <c r="R739" s="25"/>
      <c r="S739" s="25">
        <f t="shared" si="267"/>
        <v>340019.99999998137</v>
      </c>
      <c r="T739" s="25">
        <f t="shared" si="268"/>
        <v>407999.99999997747</v>
      </c>
      <c r="U739" s="25">
        <f t="shared" si="277"/>
        <v>957167.99999996554</v>
      </c>
      <c r="V739" s="25">
        <f t="shared" si="278"/>
        <v>1672.0372087366866</v>
      </c>
      <c r="W739" s="6">
        <f t="shared" si="279"/>
        <v>38.30000000000225</v>
      </c>
      <c r="X739" s="6">
        <f t="shared" si="280"/>
        <v>38.30000000000225</v>
      </c>
      <c r="Y739" s="4">
        <f t="shared" si="281"/>
        <v>-117549.99999999313</v>
      </c>
      <c r="Z739" s="4">
        <f t="shared" si="282"/>
        <v>-49.277820207537204</v>
      </c>
      <c r="AA739" s="6" t="str">
        <f t="shared" si="283"/>
        <v/>
      </c>
      <c r="AB739" s="6" t="str">
        <f t="shared" si="287"/>
        <v/>
      </c>
    </row>
    <row r="740" spans="2:28">
      <c r="B740" s="15">
        <v>719</v>
      </c>
      <c r="C740" s="71">
        <f t="shared" si="285"/>
        <v>38.200000000002248</v>
      </c>
      <c r="D740" s="25">
        <f t="shared" si="265"/>
        <v>-458699.99999997456</v>
      </c>
      <c r="E740" s="25">
        <f t="shared" si="269"/>
        <v>0</v>
      </c>
      <c r="F740" s="25"/>
      <c r="G740" s="25">
        <f t="shared" si="270"/>
        <v>0</v>
      </c>
      <c r="H740" s="25">
        <f t="shared" si="271"/>
        <v>-458699.99999997456</v>
      </c>
      <c r="I740" s="25">
        <f t="shared" si="286"/>
        <v>0</v>
      </c>
      <c r="J740" s="25">
        <f t="shared" si="266"/>
        <v>0</v>
      </c>
      <c r="K740" s="25">
        <f t="shared" si="264"/>
        <v>-1007.1768722763112</v>
      </c>
      <c r="L740" s="6" t="str">
        <f t="shared" si="272"/>
        <v/>
      </c>
      <c r="M740" s="6" t="str">
        <f t="shared" si="273"/>
        <v/>
      </c>
      <c r="N740" s="71">
        <f t="shared" si="284"/>
        <v>38.200000000002248</v>
      </c>
      <c r="O740" s="25">
        <f t="shared" si="274"/>
        <v>340849.99999998137</v>
      </c>
      <c r="P740" s="25">
        <f t="shared" si="275"/>
        <v>-40799.999999997752</v>
      </c>
      <c r="Q740" s="25">
        <f t="shared" si="276"/>
        <v>-8343599.9999990575</v>
      </c>
      <c r="R740" s="25"/>
      <c r="S740" s="25">
        <f t="shared" si="267"/>
        <v>340849.99999998137</v>
      </c>
      <c r="T740" s="25">
        <f t="shared" si="268"/>
        <v>408999.99999997747</v>
      </c>
      <c r="U740" s="25">
        <f t="shared" si="277"/>
        <v>958695.99999996554</v>
      </c>
      <c r="V740" s="25">
        <f t="shared" si="278"/>
        <v>1675.1911355655839</v>
      </c>
      <c r="W740" s="6">
        <f t="shared" si="279"/>
        <v>38.200000000002248</v>
      </c>
      <c r="X740" s="6">
        <f t="shared" si="280"/>
        <v>38.200000000002248</v>
      </c>
      <c r="Y740" s="4">
        <f t="shared" si="281"/>
        <v>-117849.99999999319</v>
      </c>
      <c r="Z740" s="4">
        <f t="shared" si="282"/>
        <v>-50.120176108521242</v>
      </c>
      <c r="AA740" s="6" t="str">
        <f t="shared" si="283"/>
        <v/>
      </c>
      <c r="AB740" s="6" t="str">
        <f t="shared" si="287"/>
        <v/>
      </c>
    </row>
    <row r="741" spans="2:28">
      <c r="B741" s="15">
        <v>720</v>
      </c>
      <c r="C741" s="71">
        <f t="shared" si="285"/>
        <v>38.100000000002247</v>
      </c>
      <c r="D741" s="25">
        <f t="shared" si="265"/>
        <v>-459829.99999997456</v>
      </c>
      <c r="E741" s="25">
        <f t="shared" si="269"/>
        <v>0</v>
      </c>
      <c r="F741" s="25"/>
      <c r="G741" s="25">
        <f t="shared" si="270"/>
        <v>0</v>
      </c>
      <c r="H741" s="25">
        <f t="shared" si="271"/>
        <v>-459829.99999997456</v>
      </c>
      <c r="I741" s="25">
        <f t="shared" si="286"/>
        <v>0</v>
      </c>
      <c r="J741" s="25">
        <f t="shared" si="266"/>
        <v>0</v>
      </c>
      <c r="K741" s="25">
        <f t="shared" si="264"/>
        <v>-1010.3497461700171</v>
      </c>
      <c r="L741" s="6" t="str">
        <f t="shared" si="272"/>
        <v/>
      </c>
      <c r="M741" s="6" t="str">
        <f t="shared" si="273"/>
        <v/>
      </c>
      <c r="N741" s="71">
        <f t="shared" si="284"/>
        <v>38.100000000002247</v>
      </c>
      <c r="O741" s="25">
        <f t="shared" si="274"/>
        <v>341679.99999998137</v>
      </c>
      <c r="P741" s="25">
        <f t="shared" si="275"/>
        <v>-40899.999999997752</v>
      </c>
      <c r="Q741" s="25">
        <f t="shared" si="276"/>
        <v>-8384499.9999990556</v>
      </c>
      <c r="R741" s="25"/>
      <c r="S741" s="25">
        <f t="shared" si="267"/>
        <v>341679.99999998137</v>
      </c>
      <c r="T741" s="25">
        <f t="shared" si="268"/>
        <v>409999.99999997747</v>
      </c>
      <c r="U741" s="25">
        <f t="shared" si="277"/>
        <v>960219.99999996554</v>
      </c>
      <c r="V741" s="25">
        <f t="shared" si="278"/>
        <v>1678.3450623944816</v>
      </c>
      <c r="W741" s="6">
        <f t="shared" si="279"/>
        <v>38.100000000002247</v>
      </c>
      <c r="X741" s="6">
        <f t="shared" si="280"/>
        <v>38.100000000002247</v>
      </c>
      <c r="Y741" s="4">
        <f t="shared" si="281"/>
        <v>-118149.99999999319</v>
      </c>
      <c r="Z741" s="4">
        <f t="shared" si="282"/>
        <v>-50.962532009505111</v>
      </c>
      <c r="AA741" s="6" t="str">
        <f t="shared" si="283"/>
        <v/>
      </c>
      <c r="AB741" s="6" t="str">
        <f t="shared" si="287"/>
        <v/>
      </c>
    </row>
    <row r="742" spans="2:28">
      <c r="B742" s="15">
        <v>721</v>
      </c>
      <c r="C742" s="71">
        <f t="shared" si="285"/>
        <v>38.000000000002245</v>
      </c>
      <c r="D742" s="25">
        <f t="shared" si="265"/>
        <v>-460959.99999997456</v>
      </c>
      <c r="E742" s="25">
        <f t="shared" si="269"/>
        <v>0</v>
      </c>
      <c r="F742" s="25"/>
      <c r="G742" s="25">
        <f t="shared" si="270"/>
        <v>0</v>
      </c>
      <c r="H742" s="25">
        <f t="shared" si="271"/>
        <v>-460959.99999997456</v>
      </c>
      <c r="I742" s="25">
        <f t="shared" si="286"/>
        <v>0</v>
      </c>
      <c r="J742" s="25">
        <f t="shared" si="266"/>
        <v>0</v>
      </c>
      <c r="K742" s="25">
        <f t="shared" si="264"/>
        <v>-1013.5226200637229</v>
      </c>
      <c r="L742" s="6" t="str">
        <f t="shared" si="272"/>
        <v/>
      </c>
      <c r="M742" s="6" t="str">
        <f t="shared" si="273"/>
        <v/>
      </c>
      <c r="N742" s="71">
        <f t="shared" si="284"/>
        <v>38.000000000002245</v>
      </c>
      <c r="O742" s="25">
        <f t="shared" si="274"/>
        <v>342509.99999998137</v>
      </c>
      <c r="P742" s="25">
        <f t="shared" si="275"/>
        <v>-40999.999999997752</v>
      </c>
      <c r="Q742" s="25">
        <f t="shared" si="276"/>
        <v>-8425499.9999990538</v>
      </c>
      <c r="R742" s="25"/>
      <c r="S742" s="25">
        <f t="shared" si="267"/>
        <v>342509.99999998137</v>
      </c>
      <c r="T742" s="25">
        <f t="shared" si="268"/>
        <v>410999.99999997753</v>
      </c>
      <c r="U742" s="25">
        <f t="shared" si="277"/>
        <v>961739.99999996589</v>
      </c>
      <c r="V742" s="25">
        <f t="shared" si="278"/>
        <v>1681.4989892233789</v>
      </c>
      <c r="W742" s="6">
        <f t="shared" si="279"/>
        <v>38.000000000002245</v>
      </c>
      <c r="X742" s="6">
        <f t="shared" si="280"/>
        <v>38.000000000002245</v>
      </c>
      <c r="Y742" s="4">
        <f t="shared" si="281"/>
        <v>-118449.99999999319</v>
      </c>
      <c r="Z742" s="4">
        <f t="shared" si="282"/>
        <v>-51.804887910488986</v>
      </c>
      <c r="AA742" s="6" t="str">
        <f t="shared" si="283"/>
        <v/>
      </c>
      <c r="AB742" s="6" t="str">
        <f t="shared" si="287"/>
        <v/>
      </c>
    </row>
    <row r="743" spans="2:28">
      <c r="B743" s="15">
        <v>722</v>
      </c>
      <c r="C743" s="71">
        <f t="shared" si="285"/>
        <v>37.900000000002244</v>
      </c>
      <c r="D743" s="25">
        <f t="shared" si="265"/>
        <v>-462089.99999997462</v>
      </c>
      <c r="E743" s="25">
        <f t="shared" si="269"/>
        <v>0</v>
      </c>
      <c r="F743" s="25"/>
      <c r="G743" s="25">
        <f t="shared" si="270"/>
        <v>0</v>
      </c>
      <c r="H743" s="25">
        <f t="shared" si="271"/>
        <v>-462089.99999997462</v>
      </c>
      <c r="I743" s="25">
        <f t="shared" si="286"/>
        <v>0</v>
      </c>
      <c r="J743" s="25">
        <f t="shared" si="266"/>
        <v>0</v>
      </c>
      <c r="K743" s="25">
        <f t="shared" si="264"/>
        <v>-1016.6954939574291</v>
      </c>
      <c r="L743" s="6" t="str">
        <f t="shared" si="272"/>
        <v/>
      </c>
      <c r="M743" s="6" t="str">
        <f t="shared" si="273"/>
        <v/>
      </c>
      <c r="N743" s="71">
        <f t="shared" si="284"/>
        <v>37.900000000002244</v>
      </c>
      <c r="O743" s="25">
        <f t="shared" si="274"/>
        <v>343339.99999998143</v>
      </c>
      <c r="P743" s="25">
        <f t="shared" si="275"/>
        <v>-41099.999999997759</v>
      </c>
      <c r="Q743" s="25">
        <f t="shared" si="276"/>
        <v>-8466599.9999990519</v>
      </c>
      <c r="R743" s="25"/>
      <c r="S743" s="25">
        <f t="shared" si="267"/>
        <v>343339.99999998143</v>
      </c>
      <c r="T743" s="25">
        <f t="shared" si="268"/>
        <v>411999.99999997753</v>
      </c>
      <c r="U743" s="25">
        <f t="shared" si="277"/>
        <v>963255.99999996601</v>
      </c>
      <c r="V743" s="25">
        <f t="shared" si="278"/>
        <v>1684.6529160522771</v>
      </c>
      <c r="W743" s="6">
        <f t="shared" si="279"/>
        <v>37.900000000002244</v>
      </c>
      <c r="X743" s="6">
        <f t="shared" si="280"/>
        <v>37.900000000002244</v>
      </c>
      <c r="Y743" s="4">
        <f t="shared" si="281"/>
        <v>-118749.99999999319</v>
      </c>
      <c r="Z743" s="4">
        <f t="shared" si="282"/>
        <v>-52.647243811472855</v>
      </c>
      <c r="AA743" s="6" t="str">
        <f t="shared" si="283"/>
        <v/>
      </c>
      <c r="AB743" s="6" t="str">
        <f t="shared" si="287"/>
        <v/>
      </c>
    </row>
    <row r="744" spans="2:28">
      <c r="B744" s="15">
        <v>723</v>
      </c>
      <c r="C744" s="71">
        <f t="shared" si="285"/>
        <v>37.800000000002242</v>
      </c>
      <c r="D744" s="25">
        <f t="shared" si="265"/>
        <v>-463219.99999997462</v>
      </c>
      <c r="E744" s="25">
        <f t="shared" si="269"/>
        <v>0</v>
      </c>
      <c r="F744" s="25"/>
      <c r="G744" s="25">
        <f t="shared" si="270"/>
        <v>0</v>
      </c>
      <c r="H744" s="25">
        <f t="shared" si="271"/>
        <v>-463219.99999997462</v>
      </c>
      <c r="I744" s="25">
        <f t="shared" si="286"/>
        <v>0</v>
      </c>
      <c r="J744" s="25">
        <f t="shared" si="266"/>
        <v>0</v>
      </c>
      <c r="K744" s="25">
        <f t="shared" si="264"/>
        <v>-1019.868367851135</v>
      </c>
      <c r="L744" s="6" t="str">
        <f t="shared" si="272"/>
        <v/>
      </c>
      <c r="M744" s="6" t="str">
        <f t="shared" si="273"/>
        <v/>
      </c>
      <c r="N744" s="71">
        <f t="shared" si="284"/>
        <v>37.800000000002242</v>
      </c>
      <c r="O744" s="25">
        <f t="shared" si="274"/>
        <v>344169.99999998143</v>
      </c>
      <c r="P744" s="25">
        <f t="shared" si="275"/>
        <v>-41199.999999997759</v>
      </c>
      <c r="Q744" s="25">
        <f t="shared" si="276"/>
        <v>-8507799.9999990501</v>
      </c>
      <c r="R744" s="25"/>
      <c r="S744" s="25">
        <f t="shared" si="267"/>
        <v>344169.99999998143</v>
      </c>
      <c r="T744" s="25">
        <f t="shared" si="268"/>
        <v>412999.99999997753</v>
      </c>
      <c r="U744" s="25">
        <f t="shared" si="277"/>
        <v>964767.99999996601</v>
      </c>
      <c r="V744" s="25">
        <f t="shared" si="278"/>
        <v>1687.8068428811744</v>
      </c>
      <c r="W744" s="6">
        <f t="shared" si="279"/>
        <v>37.800000000002242</v>
      </c>
      <c r="X744" s="6">
        <f t="shared" si="280"/>
        <v>37.800000000002242</v>
      </c>
      <c r="Y744" s="4">
        <f t="shared" si="281"/>
        <v>-119049.99999999319</v>
      </c>
      <c r="Z744" s="4">
        <f t="shared" si="282"/>
        <v>-53.489599712456723</v>
      </c>
      <c r="AA744" s="6" t="str">
        <f t="shared" si="283"/>
        <v/>
      </c>
      <c r="AB744" s="6" t="str">
        <f t="shared" si="287"/>
        <v/>
      </c>
    </row>
    <row r="745" spans="2:28">
      <c r="B745" s="15">
        <v>724</v>
      </c>
      <c r="C745" s="71">
        <f t="shared" si="285"/>
        <v>37.700000000002241</v>
      </c>
      <c r="D745" s="25">
        <f t="shared" si="265"/>
        <v>-464349.99999997462</v>
      </c>
      <c r="E745" s="25">
        <f t="shared" si="269"/>
        <v>0</v>
      </c>
      <c r="F745" s="25"/>
      <c r="G745" s="25">
        <f t="shared" si="270"/>
        <v>0</v>
      </c>
      <c r="H745" s="25">
        <f t="shared" si="271"/>
        <v>-464349.99999997462</v>
      </c>
      <c r="I745" s="25">
        <f t="shared" si="286"/>
        <v>0</v>
      </c>
      <c r="J745" s="25">
        <f t="shared" si="266"/>
        <v>0</v>
      </c>
      <c r="K745" s="25">
        <f t="shared" si="264"/>
        <v>-1023.0412417448409</v>
      </c>
      <c r="L745" s="6" t="str">
        <f t="shared" si="272"/>
        <v/>
      </c>
      <c r="M745" s="6" t="str">
        <f t="shared" si="273"/>
        <v/>
      </c>
      <c r="N745" s="71">
        <f t="shared" si="284"/>
        <v>37.700000000002241</v>
      </c>
      <c r="O745" s="25">
        <f t="shared" si="274"/>
        <v>344999.99999998143</v>
      </c>
      <c r="P745" s="25">
        <f t="shared" si="275"/>
        <v>-41299.999999997759</v>
      </c>
      <c r="Q745" s="25">
        <f t="shared" si="276"/>
        <v>-8549099.9999990482</v>
      </c>
      <c r="R745" s="25"/>
      <c r="S745" s="25">
        <f t="shared" si="267"/>
        <v>344999.99999998143</v>
      </c>
      <c r="T745" s="25">
        <f t="shared" si="268"/>
        <v>413999.99999997753</v>
      </c>
      <c r="U745" s="25">
        <f t="shared" si="277"/>
        <v>966275.99999996601</v>
      </c>
      <c r="V745" s="25">
        <f t="shared" si="278"/>
        <v>1690.9607697100721</v>
      </c>
      <c r="W745" s="6">
        <f t="shared" si="279"/>
        <v>37.700000000002241</v>
      </c>
      <c r="X745" s="6">
        <f t="shared" si="280"/>
        <v>37.700000000002241</v>
      </c>
      <c r="Y745" s="4">
        <f t="shared" si="281"/>
        <v>-119349.99999999319</v>
      </c>
      <c r="Z745" s="4">
        <f t="shared" si="282"/>
        <v>-54.331955613440599</v>
      </c>
      <c r="AA745" s="6" t="str">
        <f t="shared" si="283"/>
        <v/>
      </c>
      <c r="AB745" s="6" t="str">
        <f t="shared" si="287"/>
        <v/>
      </c>
    </row>
    <row r="746" spans="2:28">
      <c r="B746" s="15">
        <v>725</v>
      </c>
      <c r="C746" s="71">
        <f t="shared" si="285"/>
        <v>37.60000000000224</v>
      </c>
      <c r="D746" s="25">
        <f t="shared" si="265"/>
        <v>-465479.99999997462</v>
      </c>
      <c r="E746" s="25">
        <f t="shared" si="269"/>
        <v>0</v>
      </c>
      <c r="F746" s="25"/>
      <c r="G746" s="25">
        <f t="shared" si="270"/>
        <v>0</v>
      </c>
      <c r="H746" s="25">
        <f t="shared" si="271"/>
        <v>-465479.99999997462</v>
      </c>
      <c r="I746" s="25">
        <f t="shared" si="286"/>
        <v>0</v>
      </c>
      <c r="J746" s="25">
        <f t="shared" si="266"/>
        <v>0</v>
      </c>
      <c r="K746" s="25">
        <f t="shared" si="264"/>
        <v>-1026.2141156385469</v>
      </c>
      <c r="L746" s="6" t="str">
        <f t="shared" si="272"/>
        <v/>
      </c>
      <c r="M746" s="6" t="str">
        <f t="shared" si="273"/>
        <v/>
      </c>
      <c r="N746" s="71">
        <f t="shared" si="284"/>
        <v>37.60000000000224</v>
      </c>
      <c r="O746" s="25">
        <f t="shared" si="274"/>
        <v>345829.99999998143</v>
      </c>
      <c r="P746" s="25">
        <f t="shared" si="275"/>
        <v>-41399.999999997759</v>
      </c>
      <c r="Q746" s="25">
        <f t="shared" si="276"/>
        <v>-8590499.9999990463</v>
      </c>
      <c r="R746" s="25"/>
      <c r="S746" s="25">
        <f t="shared" si="267"/>
        <v>345829.99999998143</v>
      </c>
      <c r="T746" s="25">
        <f t="shared" si="268"/>
        <v>414999.99999997759</v>
      </c>
      <c r="U746" s="25">
        <f t="shared" si="277"/>
        <v>967779.99999996636</v>
      </c>
      <c r="V746" s="25">
        <f t="shared" si="278"/>
        <v>1694.1146965389696</v>
      </c>
      <c r="W746" s="6">
        <f t="shared" si="279"/>
        <v>37.60000000000224</v>
      </c>
      <c r="X746" s="6">
        <f t="shared" si="280"/>
        <v>37.60000000000224</v>
      </c>
      <c r="Y746" s="4">
        <f t="shared" si="281"/>
        <v>-119649.99999999319</v>
      </c>
      <c r="Z746" s="4">
        <f t="shared" si="282"/>
        <v>-55.174311514424467</v>
      </c>
      <c r="AA746" s="6" t="str">
        <f t="shared" si="283"/>
        <v/>
      </c>
      <c r="AB746" s="6" t="str">
        <f t="shared" si="287"/>
        <v/>
      </c>
    </row>
    <row r="747" spans="2:28">
      <c r="B747" s="15">
        <v>726</v>
      </c>
      <c r="C747" s="71">
        <f t="shared" si="285"/>
        <v>37.500000000002238</v>
      </c>
      <c r="D747" s="25">
        <f t="shared" si="265"/>
        <v>-466609.99999997468</v>
      </c>
      <c r="E747" s="25">
        <f t="shared" si="269"/>
        <v>0</v>
      </c>
      <c r="F747" s="25"/>
      <c r="G747" s="25">
        <f t="shared" si="270"/>
        <v>0</v>
      </c>
      <c r="H747" s="25">
        <f t="shared" si="271"/>
        <v>-466609.99999997468</v>
      </c>
      <c r="I747" s="25">
        <f t="shared" si="286"/>
        <v>0</v>
      </c>
      <c r="J747" s="25">
        <f t="shared" si="266"/>
        <v>0</v>
      </c>
      <c r="K747" s="25">
        <f t="shared" si="264"/>
        <v>-1029.3869895322528</v>
      </c>
      <c r="L747" s="6" t="str">
        <f t="shared" si="272"/>
        <v/>
      </c>
      <c r="M747" s="6" t="str">
        <f t="shared" si="273"/>
        <v/>
      </c>
      <c r="N747" s="71">
        <f t="shared" si="284"/>
        <v>37.500000000002238</v>
      </c>
      <c r="O747" s="25">
        <f t="shared" si="274"/>
        <v>346659.99999998143</v>
      </c>
      <c r="P747" s="25">
        <f t="shared" si="275"/>
        <v>-41499.999999997759</v>
      </c>
      <c r="Q747" s="25">
        <f t="shared" si="276"/>
        <v>-8631999.9999990445</v>
      </c>
      <c r="R747" s="25"/>
      <c r="S747" s="25">
        <f t="shared" si="267"/>
        <v>346659.99999998143</v>
      </c>
      <c r="T747" s="25">
        <f t="shared" si="268"/>
        <v>415999.99999997759</v>
      </c>
      <c r="U747" s="25">
        <f t="shared" si="277"/>
        <v>969279.99999996647</v>
      </c>
      <c r="V747" s="25">
        <f t="shared" si="278"/>
        <v>1697.2686233678673</v>
      </c>
      <c r="W747" s="6">
        <f t="shared" si="279"/>
        <v>37.500000000002238</v>
      </c>
      <c r="X747" s="6">
        <f t="shared" si="280"/>
        <v>37.500000000002238</v>
      </c>
      <c r="Y747" s="4">
        <f t="shared" si="281"/>
        <v>-119949.99999999325</v>
      </c>
      <c r="Z747" s="4">
        <f t="shared" si="282"/>
        <v>-56.016667415408506</v>
      </c>
      <c r="AA747" s="6" t="str">
        <f t="shared" si="283"/>
        <v/>
      </c>
      <c r="AB747" s="6" t="str">
        <f t="shared" si="287"/>
        <v/>
      </c>
    </row>
    <row r="748" spans="2:28">
      <c r="B748" s="15">
        <v>727</v>
      </c>
      <c r="C748" s="71">
        <f t="shared" si="285"/>
        <v>37.400000000002237</v>
      </c>
      <c r="D748" s="25">
        <f t="shared" si="265"/>
        <v>-467739.99999997468</v>
      </c>
      <c r="E748" s="25">
        <f t="shared" si="269"/>
        <v>0</v>
      </c>
      <c r="F748" s="25"/>
      <c r="G748" s="25">
        <f t="shared" si="270"/>
        <v>0</v>
      </c>
      <c r="H748" s="25">
        <f t="shared" si="271"/>
        <v>-467739.99999997468</v>
      </c>
      <c r="I748" s="25">
        <f t="shared" si="286"/>
        <v>0</v>
      </c>
      <c r="J748" s="25">
        <f t="shared" si="266"/>
        <v>0</v>
      </c>
      <c r="K748" s="25">
        <f t="shared" si="264"/>
        <v>-1032.5598634259588</v>
      </c>
      <c r="L748" s="6" t="str">
        <f t="shared" si="272"/>
        <v/>
      </c>
      <c r="M748" s="6" t="str">
        <f t="shared" si="273"/>
        <v/>
      </c>
      <c r="N748" s="71">
        <f t="shared" si="284"/>
        <v>37.400000000002237</v>
      </c>
      <c r="O748" s="25">
        <f t="shared" si="274"/>
        <v>347489.99999998149</v>
      </c>
      <c r="P748" s="25">
        <f t="shared" si="275"/>
        <v>-41599.999999997766</v>
      </c>
      <c r="Q748" s="25">
        <f t="shared" si="276"/>
        <v>-8673599.9999990426</v>
      </c>
      <c r="R748" s="25"/>
      <c r="S748" s="25">
        <f t="shared" si="267"/>
        <v>347489.99999998149</v>
      </c>
      <c r="T748" s="25">
        <f t="shared" si="268"/>
        <v>416999.99999997759</v>
      </c>
      <c r="U748" s="25">
        <f t="shared" si="277"/>
        <v>970775.99999996647</v>
      </c>
      <c r="V748" s="25">
        <f t="shared" si="278"/>
        <v>1700.4225501967649</v>
      </c>
      <c r="W748" s="6">
        <f t="shared" si="279"/>
        <v>37.400000000002237</v>
      </c>
      <c r="X748" s="6">
        <f t="shared" si="280"/>
        <v>37.400000000002237</v>
      </c>
      <c r="Y748" s="4">
        <f t="shared" si="281"/>
        <v>-120249.99999999319</v>
      </c>
      <c r="Z748" s="4">
        <f t="shared" si="282"/>
        <v>-56.859023316392211</v>
      </c>
      <c r="AA748" s="6" t="str">
        <f t="shared" si="283"/>
        <v/>
      </c>
      <c r="AB748" s="6" t="str">
        <f t="shared" si="287"/>
        <v/>
      </c>
    </row>
    <row r="749" spans="2:28">
      <c r="B749" s="15">
        <v>728</v>
      </c>
      <c r="C749" s="71">
        <f t="shared" si="285"/>
        <v>37.300000000002235</v>
      </c>
      <c r="D749" s="25">
        <f t="shared" si="265"/>
        <v>-468869.99999997468</v>
      </c>
      <c r="E749" s="25">
        <f t="shared" si="269"/>
        <v>0</v>
      </c>
      <c r="F749" s="25"/>
      <c r="G749" s="25">
        <f t="shared" si="270"/>
        <v>0</v>
      </c>
      <c r="H749" s="25">
        <f t="shared" si="271"/>
        <v>-468869.99999997468</v>
      </c>
      <c r="I749" s="25">
        <f t="shared" si="286"/>
        <v>0</v>
      </c>
      <c r="J749" s="25">
        <f t="shared" si="266"/>
        <v>0</v>
      </c>
      <c r="K749" s="25">
        <f t="shared" si="264"/>
        <v>-1035.7327373196647</v>
      </c>
      <c r="L749" s="6" t="str">
        <f t="shared" si="272"/>
        <v/>
      </c>
      <c r="M749" s="6" t="str">
        <f t="shared" si="273"/>
        <v/>
      </c>
      <c r="N749" s="71">
        <f t="shared" si="284"/>
        <v>37.300000000002235</v>
      </c>
      <c r="O749" s="25">
        <f t="shared" si="274"/>
        <v>348319.99999998149</v>
      </c>
      <c r="P749" s="25">
        <f t="shared" si="275"/>
        <v>-41699.999999997766</v>
      </c>
      <c r="Q749" s="25">
        <f t="shared" si="276"/>
        <v>-8715299.9999990407</v>
      </c>
      <c r="R749" s="25"/>
      <c r="S749" s="25">
        <f t="shared" si="267"/>
        <v>348319.99999998149</v>
      </c>
      <c r="T749" s="25">
        <f t="shared" si="268"/>
        <v>417999.99999997759</v>
      </c>
      <c r="U749" s="25">
        <f t="shared" si="277"/>
        <v>972267.99999996647</v>
      </c>
      <c r="V749" s="25">
        <f t="shared" si="278"/>
        <v>1703.5764770256626</v>
      </c>
      <c r="W749" s="6">
        <f t="shared" si="279"/>
        <v>37.300000000002235</v>
      </c>
      <c r="X749" s="6">
        <f t="shared" si="280"/>
        <v>37.300000000002235</v>
      </c>
      <c r="Y749" s="4">
        <f t="shared" si="281"/>
        <v>-120549.99999999319</v>
      </c>
      <c r="Z749" s="4">
        <f t="shared" si="282"/>
        <v>-57.701379217376079</v>
      </c>
      <c r="AA749" s="6" t="str">
        <f t="shared" si="283"/>
        <v/>
      </c>
      <c r="AB749" s="6" t="str">
        <f t="shared" si="287"/>
        <v/>
      </c>
    </row>
    <row r="750" spans="2:28">
      <c r="B750" s="15">
        <v>729</v>
      </c>
      <c r="C750" s="71">
        <f t="shared" si="285"/>
        <v>37.200000000002234</v>
      </c>
      <c r="D750" s="25">
        <f t="shared" si="265"/>
        <v>-469999.99999997468</v>
      </c>
      <c r="E750" s="25">
        <f t="shared" si="269"/>
        <v>0</v>
      </c>
      <c r="F750" s="25"/>
      <c r="G750" s="25">
        <f t="shared" si="270"/>
        <v>0</v>
      </c>
      <c r="H750" s="25">
        <f t="shared" si="271"/>
        <v>-469999.99999997468</v>
      </c>
      <c r="I750" s="25">
        <f t="shared" si="286"/>
        <v>0</v>
      </c>
      <c r="J750" s="25">
        <f t="shared" si="266"/>
        <v>0</v>
      </c>
      <c r="K750" s="25">
        <f t="shared" si="264"/>
        <v>-1038.9056112133708</v>
      </c>
      <c r="L750" s="6" t="str">
        <f t="shared" si="272"/>
        <v/>
      </c>
      <c r="M750" s="6" t="str">
        <f t="shared" si="273"/>
        <v/>
      </c>
      <c r="N750" s="71">
        <f t="shared" si="284"/>
        <v>37.200000000002234</v>
      </c>
      <c r="O750" s="25">
        <f t="shared" si="274"/>
        <v>349149.99999998149</v>
      </c>
      <c r="P750" s="25">
        <f t="shared" si="275"/>
        <v>-41799.999999997766</v>
      </c>
      <c r="Q750" s="25">
        <f t="shared" si="276"/>
        <v>-8757099.9999990389</v>
      </c>
      <c r="R750" s="25"/>
      <c r="S750" s="25">
        <f t="shared" si="267"/>
        <v>349149.99999998149</v>
      </c>
      <c r="T750" s="25">
        <f t="shared" si="268"/>
        <v>418999.99999997765</v>
      </c>
      <c r="U750" s="25">
        <f t="shared" si="277"/>
        <v>973755.99999996682</v>
      </c>
      <c r="V750" s="25">
        <f t="shared" si="278"/>
        <v>1706.7304038545601</v>
      </c>
      <c r="W750" s="6">
        <f t="shared" si="279"/>
        <v>37.200000000002234</v>
      </c>
      <c r="X750" s="6">
        <f t="shared" si="280"/>
        <v>37.200000000002234</v>
      </c>
      <c r="Y750" s="4">
        <f t="shared" si="281"/>
        <v>-120849.99999999319</v>
      </c>
      <c r="Z750" s="4">
        <f t="shared" si="282"/>
        <v>-58.543735118359962</v>
      </c>
      <c r="AA750" s="6" t="str">
        <f t="shared" si="283"/>
        <v/>
      </c>
      <c r="AB750" s="6" t="str">
        <f t="shared" si="287"/>
        <v/>
      </c>
    </row>
    <row r="751" spans="2:28">
      <c r="B751" s="15">
        <v>730</v>
      </c>
      <c r="C751" s="71">
        <f t="shared" si="285"/>
        <v>37.100000000002233</v>
      </c>
      <c r="D751" s="25">
        <f t="shared" si="265"/>
        <v>-471129.99999997474</v>
      </c>
      <c r="E751" s="25">
        <f t="shared" si="269"/>
        <v>0</v>
      </c>
      <c r="F751" s="25"/>
      <c r="G751" s="25">
        <f t="shared" si="270"/>
        <v>0</v>
      </c>
      <c r="H751" s="25">
        <f t="shared" si="271"/>
        <v>-471129.99999997474</v>
      </c>
      <c r="I751" s="25">
        <f t="shared" si="286"/>
        <v>0</v>
      </c>
      <c r="J751" s="25">
        <f t="shared" si="266"/>
        <v>0</v>
      </c>
      <c r="K751" s="25">
        <f t="shared" si="264"/>
        <v>-1042.0784851070766</v>
      </c>
      <c r="L751" s="6" t="str">
        <f t="shared" si="272"/>
        <v/>
      </c>
      <c r="M751" s="6" t="str">
        <f t="shared" si="273"/>
        <v/>
      </c>
      <c r="N751" s="71">
        <f t="shared" si="284"/>
        <v>37.100000000002233</v>
      </c>
      <c r="O751" s="25">
        <f t="shared" si="274"/>
        <v>349979.99999998149</v>
      </c>
      <c r="P751" s="25">
        <f t="shared" si="275"/>
        <v>-41899.999999997766</v>
      </c>
      <c r="Q751" s="25">
        <f t="shared" si="276"/>
        <v>-8798999.999999037</v>
      </c>
      <c r="R751" s="25"/>
      <c r="S751" s="25">
        <f t="shared" si="267"/>
        <v>349979.99999998149</v>
      </c>
      <c r="T751" s="25">
        <f t="shared" si="268"/>
        <v>419999.99999997765</v>
      </c>
      <c r="U751" s="25">
        <f t="shared" si="277"/>
        <v>975239.99999996694</v>
      </c>
      <c r="V751" s="25">
        <f t="shared" si="278"/>
        <v>1709.8843306834578</v>
      </c>
      <c r="W751" s="6">
        <f t="shared" si="279"/>
        <v>37.100000000002233</v>
      </c>
      <c r="X751" s="6">
        <f t="shared" si="280"/>
        <v>37.100000000002233</v>
      </c>
      <c r="Y751" s="4">
        <f t="shared" si="281"/>
        <v>-121149.99999999325</v>
      </c>
      <c r="Z751" s="4">
        <f t="shared" si="282"/>
        <v>-59.386091019343986</v>
      </c>
      <c r="AA751" s="6" t="str">
        <f t="shared" si="283"/>
        <v/>
      </c>
      <c r="AB751" s="6" t="str">
        <f t="shared" si="287"/>
        <v/>
      </c>
    </row>
    <row r="752" spans="2:28">
      <c r="B752" s="15">
        <v>731</v>
      </c>
      <c r="C752" s="71">
        <f t="shared" si="285"/>
        <v>37.000000000002231</v>
      </c>
      <c r="D752" s="25">
        <f t="shared" si="265"/>
        <v>-472259.99999997474</v>
      </c>
      <c r="E752" s="25">
        <f t="shared" si="269"/>
        <v>0</v>
      </c>
      <c r="F752" s="25"/>
      <c r="G752" s="25">
        <f t="shared" si="270"/>
        <v>0</v>
      </c>
      <c r="H752" s="25">
        <f t="shared" si="271"/>
        <v>-472259.99999997474</v>
      </c>
      <c r="I752" s="25">
        <f t="shared" si="286"/>
        <v>0</v>
      </c>
      <c r="J752" s="25">
        <f t="shared" si="266"/>
        <v>0</v>
      </c>
      <c r="K752" s="25">
        <f t="shared" si="264"/>
        <v>-1045.2513590007825</v>
      </c>
      <c r="L752" s="6" t="str">
        <f t="shared" si="272"/>
        <v/>
      </c>
      <c r="M752" s="6" t="str">
        <f t="shared" si="273"/>
        <v/>
      </c>
      <c r="N752" s="71">
        <f t="shared" si="284"/>
        <v>37.000000000002231</v>
      </c>
      <c r="O752" s="25">
        <f t="shared" si="274"/>
        <v>350809.99999998155</v>
      </c>
      <c r="P752" s="25">
        <f t="shared" si="275"/>
        <v>-41999.999999997766</v>
      </c>
      <c r="Q752" s="25">
        <f t="shared" si="276"/>
        <v>-8840999.9999990351</v>
      </c>
      <c r="R752" s="25"/>
      <c r="S752" s="25">
        <f t="shared" si="267"/>
        <v>350809.99999998155</v>
      </c>
      <c r="T752" s="25">
        <f t="shared" si="268"/>
        <v>420999.99999997765</v>
      </c>
      <c r="U752" s="25">
        <f t="shared" si="277"/>
        <v>976719.99999996694</v>
      </c>
      <c r="V752" s="25">
        <f t="shared" si="278"/>
        <v>1713.0382575123556</v>
      </c>
      <c r="W752" s="6">
        <f t="shared" si="279"/>
        <v>37.000000000002231</v>
      </c>
      <c r="X752" s="6">
        <f t="shared" si="280"/>
        <v>37.000000000002231</v>
      </c>
      <c r="Y752" s="4">
        <f t="shared" si="281"/>
        <v>-121449.99999999319</v>
      </c>
      <c r="Z752" s="4">
        <f t="shared" si="282"/>
        <v>-60.228446920327706</v>
      </c>
      <c r="AA752" s="6" t="str">
        <f t="shared" si="283"/>
        <v/>
      </c>
      <c r="AB752" s="6" t="str">
        <f t="shared" si="287"/>
        <v/>
      </c>
    </row>
    <row r="753" spans="2:28">
      <c r="B753" s="15">
        <v>732</v>
      </c>
      <c r="C753" s="71">
        <f t="shared" si="285"/>
        <v>36.90000000000223</v>
      </c>
      <c r="D753" s="25">
        <f t="shared" si="265"/>
        <v>-473389.99999997474</v>
      </c>
      <c r="E753" s="25">
        <f t="shared" si="269"/>
        <v>0</v>
      </c>
      <c r="F753" s="25"/>
      <c r="G753" s="25">
        <f t="shared" si="270"/>
        <v>0</v>
      </c>
      <c r="H753" s="25">
        <f t="shared" si="271"/>
        <v>-473389.99999997474</v>
      </c>
      <c r="I753" s="25">
        <f t="shared" si="286"/>
        <v>0</v>
      </c>
      <c r="J753" s="25">
        <f t="shared" si="266"/>
        <v>0</v>
      </c>
      <c r="K753" s="25">
        <f t="shared" si="264"/>
        <v>-1048.4242328944886</v>
      </c>
      <c r="L753" s="6" t="str">
        <f t="shared" si="272"/>
        <v/>
      </c>
      <c r="M753" s="6" t="str">
        <f t="shared" si="273"/>
        <v/>
      </c>
      <c r="N753" s="71">
        <f t="shared" si="284"/>
        <v>36.90000000000223</v>
      </c>
      <c r="O753" s="25">
        <f t="shared" si="274"/>
        <v>351639.99999998155</v>
      </c>
      <c r="P753" s="25">
        <f t="shared" si="275"/>
        <v>-42099.999999997774</v>
      </c>
      <c r="Q753" s="25">
        <f t="shared" si="276"/>
        <v>-8883099.9999990333</v>
      </c>
      <c r="R753" s="25"/>
      <c r="S753" s="25">
        <f t="shared" si="267"/>
        <v>351639.99999998155</v>
      </c>
      <c r="T753" s="25">
        <f t="shared" si="268"/>
        <v>421999.99999997765</v>
      </c>
      <c r="U753" s="25">
        <f t="shared" si="277"/>
        <v>978195.99999996694</v>
      </c>
      <c r="V753" s="25">
        <f t="shared" si="278"/>
        <v>1716.1921843412533</v>
      </c>
      <c r="W753" s="6">
        <f t="shared" si="279"/>
        <v>36.90000000000223</v>
      </c>
      <c r="X753" s="6">
        <f t="shared" si="280"/>
        <v>36.90000000000223</v>
      </c>
      <c r="Y753" s="4">
        <f t="shared" si="281"/>
        <v>-121749.99999999319</v>
      </c>
      <c r="Z753" s="4">
        <f t="shared" si="282"/>
        <v>-61.070802821311574</v>
      </c>
      <c r="AA753" s="6" t="str">
        <f t="shared" si="283"/>
        <v/>
      </c>
      <c r="AB753" s="6" t="str">
        <f t="shared" si="287"/>
        <v/>
      </c>
    </row>
    <row r="754" spans="2:28">
      <c r="B754" s="15">
        <v>733</v>
      </c>
      <c r="C754" s="71">
        <f t="shared" si="285"/>
        <v>36.800000000002228</v>
      </c>
      <c r="D754" s="25">
        <f t="shared" si="265"/>
        <v>-474519.9999999748</v>
      </c>
      <c r="E754" s="25">
        <f t="shared" si="269"/>
        <v>0</v>
      </c>
      <c r="F754" s="25"/>
      <c r="G754" s="25">
        <f t="shared" si="270"/>
        <v>0</v>
      </c>
      <c r="H754" s="25">
        <f t="shared" si="271"/>
        <v>-474519.9999999748</v>
      </c>
      <c r="I754" s="25">
        <f t="shared" si="286"/>
        <v>0</v>
      </c>
      <c r="J754" s="25">
        <f t="shared" si="266"/>
        <v>0</v>
      </c>
      <c r="K754" s="25">
        <f t="shared" si="264"/>
        <v>-1051.5971067881947</v>
      </c>
      <c r="L754" s="6" t="str">
        <f t="shared" si="272"/>
        <v/>
      </c>
      <c r="M754" s="6" t="str">
        <f t="shared" si="273"/>
        <v/>
      </c>
      <c r="N754" s="71">
        <f t="shared" si="284"/>
        <v>36.800000000002228</v>
      </c>
      <c r="O754" s="25">
        <f t="shared" si="274"/>
        <v>352469.99999998155</v>
      </c>
      <c r="P754" s="25">
        <f t="shared" si="275"/>
        <v>-42199.999999997774</v>
      </c>
      <c r="Q754" s="25">
        <f t="shared" si="276"/>
        <v>-8925299.9999990314</v>
      </c>
      <c r="R754" s="25"/>
      <c r="S754" s="25">
        <f t="shared" si="267"/>
        <v>352469.99999998155</v>
      </c>
      <c r="T754" s="25">
        <f t="shared" si="268"/>
        <v>422999.99999997771</v>
      </c>
      <c r="U754" s="25">
        <f t="shared" si="277"/>
        <v>979667.99999996717</v>
      </c>
      <c r="V754" s="25">
        <f t="shared" si="278"/>
        <v>1719.3461111701506</v>
      </c>
      <c r="W754" s="6">
        <f t="shared" si="279"/>
        <v>36.800000000002228</v>
      </c>
      <c r="X754" s="6">
        <f t="shared" si="280"/>
        <v>36.800000000002228</v>
      </c>
      <c r="Y754" s="4">
        <f t="shared" si="281"/>
        <v>-122049.99999999325</v>
      </c>
      <c r="Z754" s="4">
        <f t="shared" si="282"/>
        <v>-61.913158722295606</v>
      </c>
      <c r="AA754" s="6" t="str">
        <f t="shared" si="283"/>
        <v/>
      </c>
      <c r="AB754" s="6" t="str">
        <f t="shared" si="287"/>
        <v/>
      </c>
    </row>
    <row r="755" spans="2:28">
      <c r="B755" s="15">
        <v>734</v>
      </c>
      <c r="C755" s="71">
        <f t="shared" si="285"/>
        <v>36.700000000002227</v>
      </c>
      <c r="D755" s="25">
        <f t="shared" si="265"/>
        <v>-475649.9999999748</v>
      </c>
      <c r="E755" s="25">
        <f t="shared" si="269"/>
        <v>0</v>
      </c>
      <c r="F755" s="25"/>
      <c r="G755" s="25">
        <f t="shared" si="270"/>
        <v>0</v>
      </c>
      <c r="H755" s="25">
        <f t="shared" si="271"/>
        <v>-475649.9999999748</v>
      </c>
      <c r="I755" s="25">
        <f t="shared" si="286"/>
        <v>0</v>
      </c>
      <c r="J755" s="25">
        <f t="shared" si="266"/>
        <v>0</v>
      </c>
      <c r="K755" s="25">
        <f t="shared" si="264"/>
        <v>-1054.7699806819005</v>
      </c>
      <c r="L755" s="6" t="str">
        <f t="shared" si="272"/>
        <v/>
      </c>
      <c r="M755" s="6" t="str">
        <f t="shared" si="273"/>
        <v/>
      </c>
      <c r="N755" s="71">
        <f t="shared" si="284"/>
        <v>36.700000000002227</v>
      </c>
      <c r="O755" s="25">
        <f t="shared" si="274"/>
        <v>353299.99999998155</v>
      </c>
      <c r="P755" s="25">
        <f t="shared" si="275"/>
        <v>-42299.999999997774</v>
      </c>
      <c r="Q755" s="25">
        <f t="shared" si="276"/>
        <v>-8967599.9999990296</v>
      </c>
      <c r="R755" s="25"/>
      <c r="S755" s="25">
        <f t="shared" si="267"/>
        <v>353299.99999998155</v>
      </c>
      <c r="T755" s="25">
        <f t="shared" si="268"/>
        <v>423999.99999997771</v>
      </c>
      <c r="U755" s="25">
        <f t="shared" si="277"/>
        <v>981135.9999999674</v>
      </c>
      <c r="V755" s="25">
        <f t="shared" si="278"/>
        <v>1722.5000379990483</v>
      </c>
      <c r="W755" s="6">
        <f t="shared" si="279"/>
        <v>36.700000000002227</v>
      </c>
      <c r="X755" s="6">
        <f t="shared" si="280"/>
        <v>36.700000000002227</v>
      </c>
      <c r="Y755" s="4">
        <f t="shared" si="281"/>
        <v>-122349.99999999325</v>
      </c>
      <c r="Z755" s="4">
        <f t="shared" si="282"/>
        <v>-62.755514623279481</v>
      </c>
      <c r="AA755" s="6" t="str">
        <f t="shared" si="283"/>
        <v/>
      </c>
      <c r="AB755" s="6" t="str">
        <f t="shared" si="287"/>
        <v/>
      </c>
    </row>
    <row r="756" spans="2:28">
      <c r="B756" s="15">
        <v>735</v>
      </c>
      <c r="C756" s="71">
        <f t="shared" si="285"/>
        <v>36.600000000002225</v>
      </c>
      <c r="D756" s="25">
        <f t="shared" si="265"/>
        <v>-476779.9999999748</v>
      </c>
      <c r="E756" s="25">
        <f t="shared" si="269"/>
        <v>0</v>
      </c>
      <c r="F756" s="25"/>
      <c r="G756" s="25">
        <f t="shared" si="270"/>
        <v>0</v>
      </c>
      <c r="H756" s="25">
        <f t="shared" si="271"/>
        <v>-476779.9999999748</v>
      </c>
      <c r="I756" s="25">
        <f t="shared" si="286"/>
        <v>0</v>
      </c>
      <c r="J756" s="25">
        <f t="shared" si="266"/>
        <v>0</v>
      </c>
      <c r="K756" s="25">
        <f t="shared" si="264"/>
        <v>-1057.9428545756064</v>
      </c>
      <c r="L756" s="6" t="str">
        <f t="shared" si="272"/>
        <v/>
      </c>
      <c r="M756" s="6" t="str">
        <f t="shared" si="273"/>
        <v/>
      </c>
      <c r="N756" s="71">
        <f t="shared" si="284"/>
        <v>36.600000000002225</v>
      </c>
      <c r="O756" s="25">
        <f t="shared" si="274"/>
        <v>354129.99999998155</v>
      </c>
      <c r="P756" s="25">
        <f t="shared" si="275"/>
        <v>-42399.999999997774</v>
      </c>
      <c r="Q756" s="25">
        <f t="shared" si="276"/>
        <v>-9009999.9999990277</v>
      </c>
      <c r="R756" s="25"/>
      <c r="S756" s="25">
        <f t="shared" si="267"/>
        <v>354129.99999998155</v>
      </c>
      <c r="T756" s="25">
        <f t="shared" si="268"/>
        <v>424999.99999997771</v>
      </c>
      <c r="U756" s="25">
        <f t="shared" si="277"/>
        <v>982599.9999999674</v>
      </c>
      <c r="V756" s="25">
        <f t="shared" si="278"/>
        <v>1725.6539648279456</v>
      </c>
      <c r="W756" s="6">
        <f t="shared" si="279"/>
        <v>36.600000000002225</v>
      </c>
      <c r="X756" s="6">
        <f t="shared" si="280"/>
        <v>36.600000000002225</v>
      </c>
      <c r="Y756" s="4">
        <f t="shared" si="281"/>
        <v>-122649.99999999325</v>
      </c>
      <c r="Z756" s="4">
        <f t="shared" si="282"/>
        <v>-63.597870524263357</v>
      </c>
      <c r="AA756" s="6" t="str">
        <f t="shared" si="283"/>
        <v/>
      </c>
      <c r="AB756" s="6" t="str">
        <f t="shared" si="287"/>
        <v/>
      </c>
    </row>
    <row r="757" spans="2:28">
      <c r="B757" s="15">
        <v>736</v>
      </c>
      <c r="C757" s="71">
        <f t="shared" si="285"/>
        <v>36.500000000002224</v>
      </c>
      <c r="D757" s="25">
        <f t="shared" si="265"/>
        <v>-477909.9999999748</v>
      </c>
      <c r="E757" s="25">
        <f t="shared" si="269"/>
        <v>0</v>
      </c>
      <c r="F757" s="25"/>
      <c r="G757" s="25">
        <f t="shared" si="270"/>
        <v>0</v>
      </c>
      <c r="H757" s="25">
        <f t="shared" si="271"/>
        <v>-477909.9999999748</v>
      </c>
      <c r="I757" s="25">
        <f t="shared" si="286"/>
        <v>0</v>
      </c>
      <c r="J757" s="25">
        <f t="shared" si="266"/>
        <v>0</v>
      </c>
      <c r="K757" s="25">
        <f t="shared" si="264"/>
        <v>-1061.1157284693122</v>
      </c>
      <c r="L757" s="6" t="str">
        <f t="shared" si="272"/>
        <v/>
      </c>
      <c r="M757" s="6" t="str">
        <f t="shared" si="273"/>
        <v/>
      </c>
      <c r="N757" s="71">
        <f t="shared" si="284"/>
        <v>36.500000000002224</v>
      </c>
      <c r="O757" s="25">
        <f t="shared" si="274"/>
        <v>354959.99999998161</v>
      </c>
      <c r="P757" s="25">
        <f t="shared" si="275"/>
        <v>-42499.999999997774</v>
      </c>
      <c r="Q757" s="25">
        <f t="shared" si="276"/>
        <v>-9052499.9999990258</v>
      </c>
      <c r="R757" s="25"/>
      <c r="S757" s="25">
        <f t="shared" si="267"/>
        <v>354959.99999998161</v>
      </c>
      <c r="T757" s="25">
        <f t="shared" si="268"/>
        <v>425999.99999997771</v>
      </c>
      <c r="U757" s="25">
        <f t="shared" si="277"/>
        <v>984059.9999999674</v>
      </c>
      <c r="V757" s="25">
        <f t="shared" si="278"/>
        <v>1728.8078916568434</v>
      </c>
      <c r="W757" s="6">
        <f t="shared" si="279"/>
        <v>36.500000000002224</v>
      </c>
      <c r="X757" s="6">
        <f t="shared" si="280"/>
        <v>36.500000000002224</v>
      </c>
      <c r="Y757" s="4">
        <f t="shared" si="281"/>
        <v>-122949.99999999319</v>
      </c>
      <c r="Z757" s="4">
        <f t="shared" si="282"/>
        <v>-64.440226425247062</v>
      </c>
      <c r="AA757" s="6" t="str">
        <f t="shared" si="283"/>
        <v/>
      </c>
      <c r="AB757" s="6" t="str">
        <f t="shared" si="287"/>
        <v/>
      </c>
    </row>
    <row r="758" spans="2:28">
      <c r="B758" s="15">
        <v>737</v>
      </c>
      <c r="C758" s="71">
        <f t="shared" si="285"/>
        <v>36.400000000002223</v>
      </c>
      <c r="D758" s="25">
        <f t="shared" si="265"/>
        <v>-479039.99999997485</v>
      </c>
      <c r="E758" s="25">
        <f t="shared" si="269"/>
        <v>0</v>
      </c>
      <c r="F758" s="25"/>
      <c r="G758" s="25">
        <f t="shared" si="270"/>
        <v>0</v>
      </c>
      <c r="H758" s="25">
        <f t="shared" si="271"/>
        <v>-479039.99999997485</v>
      </c>
      <c r="I758" s="25">
        <f t="shared" si="286"/>
        <v>0</v>
      </c>
      <c r="J758" s="25">
        <f t="shared" si="266"/>
        <v>0</v>
      </c>
      <c r="K758" s="25">
        <f t="shared" si="264"/>
        <v>-1064.2886023630185</v>
      </c>
      <c r="L758" s="6" t="str">
        <f t="shared" si="272"/>
        <v/>
      </c>
      <c r="M758" s="6" t="str">
        <f t="shared" si="273"/>
        <v/>
      </c>
      <c r="N758" s="71">
        <f t="shared" si="284"/>
        <v>36.400000000002223</v>
      </c>
      <c r="O758" s="25">
        <f t="shared" si="274"/>
        <v>355789.99999998161</v>
      </c>
      <c r="P758" s="25">
        <f t="shared" si="275"/>
        <v>-42599.999999997781</v>
      </c>
      <c r="Q758" s="25">
        <f t="shared" si="276"/>
        <v>-9095099.999999024</v>
      </c>
      <c r="R758" s="25"/>
      <c r="S758" s="25">
        <f t="shared" si="267"/>
        <v>355789.99999998161</v>
      </c>
      <c r="T758" s="25">
        <f t="shared" si="268"/>
        <v>426999.99999997776</v>
      </c>
      <c r="U758" s="25">
        <f t="shared" si="277"/>
        <v>985515.99999996764</v>
      </c>
      <c r="V758" s="25">
        <f t="shared" si="278"/>
        <v>1731.9618184857411</v>
      </c>
      <c r="W758" s="6">
        <f t="shared" si="279"/>
        <v>36.400000000002223</v>
      </c>
      <c r="X758" s="6">
        <f t="shared" si="280"/>
        <v>36.400000000002223</v>
      </c>
      <c r="Y758" s="4">
        <f t="shared" si="281"/>
        <v>-123249.99999999325</v>
      </c>
      <c r="Z758" s="4">
        <f t="shared" si="282"/>
        <v>-65.282582326231093</v>
      </c>
      <c r="AA758" s="6" t="str">
        <f t="shared" si="283"/>
        <v/>
      </c>
      <c r="AB758" s="6" t="str">
        <f t="shared" si="287"/>
        <v/>
      </c>
    </row>
    <row r="759" spans="2:28">
      <c r="B759" s="15">
        <v>738</v>
      </c>
      <c r="C759" s="71">
        <f t="shared" si="285"/>
        <v>36.300000000002221</v>
      </c>
      <c r="D759" s="25">
        <f t="shared" si="265"/>
        <v>-480169.99999997485</v>
      </c>
      <c r="E759" s="25">
        <f t="shared" si="269"/>
        <v>0</v>
      </c>
      <c r="F759" s="25"/>
      <c r="G759" s="25">
        <f t="shared" si="270"/>
        <v>0</v>
      </c>
      <c r="H759" s="25">
        <f t="shared" si="271"/>
        <v>-480169.99999997485</v>
      </c>
      <c r="I759" s="25">
        <f t="shared" si="286"/>
        <v>0</v>
      </c>
      <c r="J759" s="25">
        <f t="shared" si="266"/>
        <v>0</v>
      </c>
      <c r="K759" s="25">
        <f t="shared" si="264"/>
        <v>-1067.4614762567244</v>
      </c>
      <c r="L759" s="6" t="str">
        <f t="shared" si="272"/>
        <v/>
      </c>
      <c r="M759" s="6" t="str">
        <f t="shared" si="273"/>
        <v/>
      </c>
      <c r="N759" s="71">
        <f t="shared" si="284"/>
        <v>36.300000000002221</v>
      </c>
      <c r="O759" s="25">
        <f t="shared" si="274"/>
        <v>356619.99999998161</v>
      </c>
      <c r="P759" s="25">
        <f t="shared" si="275"/>
        <v>-42699.999999997781</v>
      </c>
      <c r="Q759" s="25">
        <f t="shared" si="276"/>
        <v>-9137799.9999990221</v>
      </c>
      <c r="R759" s="25"/>
      <c r="S759" s="25">
        <f t="shared" si="267"/>
        <v>356619.99999998161</v>
      </c>
      <c r="T759" s="25">
        <f t="shared" si="268"/>
        <v>427999.99999997776</v>
      </c>
      <c r="U759" s="25">
        <f t="shared" si="277"/>
        <v>986967.99999996787</v>
      </c>
      <c r="V759" s="25">
        <f t="shared" si="278"/>
        <v>1735.1157453146388</v>
      </c>
      <c r="W759" s="6">
        <f t="shared" si="279"/>
        <v>36.300000000002221</v>
      </c>
      <c r="X759" s="6">
        <f t="shared" si="280"/>
        <v>36.300000000002221</v>
      </c>
      <c r="Y759" s="4">
        <f t="shared" si="281"/>
        <v>-123549.99999999325</v>
      </c>
      <c r="Z759" s="4">
        <f t="shared" si="282"/>
        <v>-66.124938227214969</v>
      </c>
      <c r="AA759" s="6" t="str">
        <f t="shared" si="283"/>
        <v/>
      </c>
      <c r="AB759" s="6" t="str">
        <f t="shared" si="287"/>
        <v/>
      </c>
    </row>
    <row r="760" spans="2:28">
      <c r="B760" s="15">
        <v>739</v>
      </c>
      <c r="C760" s="71">
        <f t="shared" si="285"/>
        <v>36.20000000000222</v>
      </c>
      <c r="D760" s="25">
        <f t="shared" si="265"/>
        <v>-481299.99999997485</v>
      </c>
      <c r="E760" s="25">
        <f t="shared" si="269"/>
        <v>0</v>
      </c>
      <c r="F760" s="25"/>
      <c r="G760" s="25">
        <f t="shared" si="270"/>
        <v>0</v>
      </c>
      <c r="H760" s="25">
        <f t="shared" si="271"/>
        <v>-481299.99999997485</v>
      </c>
      <c r="I760" s="25">
        <f t="shared" si="286"/>
        <v>0</v>
      </c>
      <c r="J760" s="25">
        <f t="shared" si="266"/>
        <v>0</v>
      </c>
      <c r="K760" s="25">
        <f t="shared" si="264"/>
        <v>-1070.6343501504302</v>
      </c>
      <c r="L760" s="6" t="str">
        <f t="shared" si="272"/>
        <v/>
      </c>
      <c r="M760" s="6" t="str">
        <f t="shared" si="273"/>
        <v/>
      </c>
      <c r="N760" s="71">
        <f t="shared" si="284"/>
        <v>36.20000000000222</v>
      </c>
      <c r="O760" s="25">
        <f t="shared" si="274"/>
        <v>357449.99999998161</v>
      </c>
      <c r="P760" s="25">
        <f t="shared" si="275"/>
        <v>-42799.999999997781</v>
      </c>
      <c r="Q760" s="25">
        <f t="shared" si="276"/>
        <v>-9180599.9999990202</v>
      </c>
      <c r="R760" s="25"/>
      <c r="S760" s="25">
        <f t="shared" si="267"/>
        <v>357449.99999998161</v>
      </c>
      <c r="T760" s="25">
        <f t="shared" si="268"/>
        <v>428999.99999997776</v>
      </c>
      <c r="U760" s="25">
        <f t="shared" si="277"/>
        <v>988415.99999996787</v>
      </c>
      <c r="V760" s="25">
        <f t="shared" si="278"/>
        <v>1738.2696721435361</v>
      </c>
      <c r="W760" s="6">
        <f t="shared" si="279"/>
        <v>36.20000000000222</v>
      </c>
      <c r="X760" s="6">
        <f t="shared" si="280"/>
        <v>36.20000000000222</v>
      </c>
      <c r="Y760" s="4">
        <f t="shared" si="281"/>
        <v>-123849.99999999325</v>
      </c>
      <c r="Z760" s="4">
        <f t="shared" si="282"/>
        <v>-66.967294128198844</v>
      </c>
      <c r="AA760" s="6" t="str">
        <f t="shared" si="283"/>
        <v/>
      </c>
      <c r="AB760" s="6" t="str">
        <f t="shared" si="287"/>
        <v/>
      </c>
    </row>
    <row r="761" spans="2:28">
      <c r="B761" s="15">
        <v>740</v>
      </c>
      <c r="C761" s="71">
        <f t="shared" si="285"/>
        <v>36.100000000002218</v>
      </c>
      <c r="D761" s="25">
        <f t="shared" si="265"/>
        <v>-482429.99999997485</v>
      </c>
      <c r="E761" s="25">
        <f t="shared" si="269"/>
        <v>0</v>
      </c>
      <c r="F761" s="25"/>
      <c r="G761" s="25">
        <f t="shared" si="270"/>
        <v>0</v>
      </c>
      <c r="H761" s="25">
        <f t="shared" si="271"/>
        <v>-482429.99999997485</v>
      </c>
      <c r="I761" s="25">
        <f t="shared" si="286"/>
        <v>0</v>
      </c>
      <c r="J761" s="25">
        <f t="shared" si="266"/>
        <v>0</v>
      </c>
      <c r="K761" s="25">
        <f t="shared" si="264"/>
        <v>-1073.8072240441361</v>
      </c>
      <c r="L761" s="6" t="str">
        <f t="shared" si="272"/>
        <v/>
      </c>
      <c r="M761" s="6" t="str">
        <f t="shared" si="273"/>
        <v/>
      </c>
      <c r="N761" s="71">
        <f t="shared" si="284"/>
        <v>36.100000000002218</v>
      </c>
      <c r="O761" s="25">
        <f t="shared" si="274"/>
        <v>358279.99999998161</v>
      </c>
      <c r="P761" s="25">
        <f t="shared" si="275"/>
        <v>-42899.999999997781</v>
      </c>
      <c r="Q761" s="25">
        <f t="shared" si="276"/>
        <v>-9223499.9999990184</v>
      </c>
      <c r="R761" s="25"/>
      <c r="S761" s="25">
        <f t="shared" si="267"/>
        <v>358279.99999998161</v>
      </c>
      <c r="T761" s="25">
        <f t="shared" si="268"/>
        <v>429999.99999997776</v>
      </c>
      <c r="U761" s="25">
        <f t="shared" si="277"/>
        <v>989859.99999996787</v>
      </c>
      <c r="V761" s="25">
        <f t="shared" si="278"/>
        <v>1741.4235989724339</v>
      </c>
      <c r="W761" s="6">
        <f t="shared" si="279"/>
        <v>36.100000000002218</v>
      </c>
      <c r="X761" s="6">
        <f t="shared" si="280"/>
        <v>36.100000000002218</v>
      </c>
      <c r="Y761" s="4">
        <f t="shared" si="281"/>
        <v>-124149.99999999325</v>
      </c>
      <c r="Z761" s="4">
        <f t="shared" si="282"/>
        <v>-67.809650029182706</v>
      </c>
      <c r="AA761" s="6" t="str">
        <f t="shared" si="283"/>
        <v/>
      </c>
      <c r="AB761" s="6" t="str">
        <f t="shared" si="287"/>
        <v/>
      </c>
    </row>
    <row r="762" spans="2:28">
      <c r="B762" s="15">
        <v>741</v>
      </c>
      <c r="C762" s="71">
        <f t="shared" si="285"/>
        <v>36.000000000002217</v>
      </c>
      <c r="D762" s="25">
        <f t="shared" si="265"/>
        <v>-483559.99999997491</v>
      </c>
      <c r="E762" s="25">
        <f t="shared" si="269"/>
        <v>0</v>
      </c>
      <c r="F762" s="25"/>
      <c r="G762" s="25">
        <f t="shared" si="270"/>
        <v>0</v>
      </c>
      <c r="H762" s="25">
        <f t="shared" si="271"/>
        <v>-483559.99999997491</v>
      </c>
      <c r="I762" s="25">
        <f t="shared" si="286"/>
        <v>0</v>
      </c>
      <c r="J762" s="25">
        <f t="shared" si="266"/>
        <v>0</v>
      </c>
      <c r="K762" s="25">
        <f t="shared" si="264"/>
        <v>-1076.9800979378422</v>
      </c>
      <c r="L762" s="6" t="str">
        <f t="shared" si="272"/>
        <v/>
      </c>
      <c r="M762" s="6" t="str">
        <f t="shared" si="273"/>
        <v/>
      </c>
      <c r="N762" s="71">
        <f t="shared" si="284"/>
        <v>36.000000000002217</v>
      </c>
      <c r="O762" s="25">
        <f t="shared" si="274"/>
        <v>359109.99999998166</v>
      </c>
      <c r="P762" s="25">
        <f t="shared" si="275"/>
        <v>-42999.999999997781</v>
      </c>
      <c r="Q762" s="25">
        <f t="shared" si="276"/>
        <v>-9266499.9999990165</v>
      </c>
      <c r="R762" s="25"/>
      <c r="S762" s="25">
        <f t="shared" si="267"/>
        <v>359109.99999998166</v>
      </c>
      <c r="T762" s="25">
        <f t="shared" si="268"/>
        <v>430999.99999997782</v>
      </c>
      <c r="U762" s="25">
        <f t="shared" si="277"/>
        <v>991299.9999999681</v>
      </c>
      <c r="V762" s="25">
        <f t="shared" si="278"/>
        <v>1744.5775258013316</v>
      </c>
      <c r="W762" s="6">
        <f t="shared" si="279"/>
        <v>36.000000000002217</v>
      </c>
      <c r="X762" s="6">
        <f t="shared" si="280"/>
        <v>36.000000000002217</v>
      </c>
      <c r="Y762" s="4">
        <f t="shared" si="281"/>
        <v>-124449.99999999325</v>
      </c>
      <c r="Z762" s="4">
        <f t="shared" si="282"/>
        <v>-68.652005930166581</v>
      </c>
      <c r="AA762" s="6" t="str">
        <f t="shared" si="283"/>
        <v/>
      </c>
      <c r="AB762" s="6" t="str">
        <f t="shared" si="287"/>
        <v/>
      </c>
    </row>
    <row r="763" spans="2:28">
      <c r="B763" s="15">
        <v>742</v>
      </c>
      <c r="C763" s="71">
        <f t="shared" si="285"/>
        <v>35.900000000002215</v>
      </c>
      <c r="D763" s="25">
        <f t="shared" si="265"/>
        <v>-484689.99999997491</v>
      </c>
      <c r="E763" s="25">
        <f t="shared" si="269"/>
        <v>0</v>
      </c>
      <c r="F763" s="25"/>
      <c r="G763" s="25">
        <f t="shared" si="270"/>
        <v>0</v>
      </c>
      <c r="H763" s="25">
        <f t="shared" si="271"/>
        <v>-484689.99999997491</v>
      </c>
      <c r="I763" s="25">
        <f t="shared" si="286"/>
        <v>0</v>
      </c>
      <c r="J763" s="25">
        <f t="shared" si="266"/>
        <v>0</v>
      </c>
      <c r="K763" s="25">
        <f t="shared" si="264"/>
        <v>-1080.1529718315483</v>
      </c>
      <c r="L763" s="6" t="str">
        <f t="shared" si="272"/>
        <v/>
      </c>
      <c r="M763" s="6" t="str">
        <f t="shared" si="273"/>
        <v/>
      </c>
      <c r="N763" s="71">
        <f t="shared" si="284"/>
        <v>35.900000000002215</v>
      </c>
      <c r="O763" s="25">
        <f t="shared" si="274"/>
        <v>359939.99999998166</v>
      </c>
      <c r="P763" s="25">
        <f t="shared" si="275"/>
        <v>-43099.999999997788</v>
      </c>
      <c r="Q763" s="25">
        <f t="shared" si="276"/>
        <v>-9309599.9999990147</v>
      </c>
      <c r="R763" s="25"/>
      <c r="S763" s="25">
        <f t="shared" si="267"/>
        <v>359939.99999998166</v>
      </c>
      <c r="T763" s="25">
        <f t="shared" si="268"/>
        <v>431999.99999997782</v>
      </c>
      <c r="U763" s="25">
        <f t="shared" si="277"/>
        <v>992735.99999996822</v>
      </c>
      <c r="V763" s="25">
        <f t="shared" si="278"/>
        <v>1747.7314526302291</v>
      </c>
      <c r="W763" s="6">
        <f t="shared" si="279"/>
        <v>35.900000000002215</v>
      </c>
      <c r="X763" s="6">
        <f t="shared" si="280"/>
        <v>35.900000000002215</v>
      </c>
      <c r="Y763" s="4">
        <f t="shared" si="281"/>
        <v>-124749.99999999325</v>
      </c>
      <c r="Z763" s="4">
        <f t="shared" si="282"/>
        <v>-69.494361831150457</v>
      </c>
      <c r="AA763" s="6" t="str">
        <f t="shared" si="283"/>
        <v/>
      </c>
      <c r="AB763" s="6" t="str">
        <f t="shared" si="287"/>
        <v/>
      </c>
    </row>
    <row r="764" spans="2:28">
      <c r="B764" s="15">
        <v>743</v>
      </c>
      <c r="C764" s="71">
        <f t="shared" si="285"/>
        <v>35.800000000002214</v>
      </c>
      <c r="D764" s="25">
        <f t="shared" si="265"/>
        <v>-485819.99999997491</v>
      </c>
      <c r="E764" s="25">
        <f t="shared" si="269"/>
        <v>0</v>
      </c>
      <c r="F764" s="25"/>
      <c r="G764" s="25">
        <f t="shared" si="270"/>
        <v>0</v>
      </c>
      <c r="H764" s="25">
        <f t="shared" si="271"/>
        <v>-485819.99999997491</v>
      </c>
      <c r="I764" s="25">
        <f t="shared" si="286"/>
        <v>0</v>
      </c>
      <c r="J764" s="25">
        <f t="shared" si="266"/>
        <v>0</v>
      </c>
      <c r="K764" s="25">
        <f t="shared" si="264"/>
        <v>-1083.3258457252541</v>
      </c>
      <c r="L764" s="6" t="str">
        <f t="shared" si="272"/>
        <v/>
      </c>
      <c r="M764" s="6" t="str">
        <f t="shared" si="273"/>
        <v/>
      </c>
      <c r="N764" s="71">
        <f t="shared" si="284"/>
        <v>35.800000000002214</v>
      </c>
      <c r="O764" s="25">
        <f t="shared" si="274"/>
        <v>360769.99999998166</v>
      </c>
      <c r="P764" s="25">
        <f t="shared" si="275"/>
        <v>-43199.999999997788</v>
      </c>
      <c r="Q764" s="25">
        <f t="shared" si="276"/>
        <v>-9352799.9999990128</v>
      </c>
      <c r="R764" s="25"/>
      <c r="S764" s="25">
        <f t="shared" si="267"/>
        <v>360769.99999998166</v>
      </c>
      <c r="T764" s="25">
        <f t="shared" si="268"/>
        <v>432999.99999997782</v>
      </c>
      <c r="U764" s="25">
        <f t="shared" si="277"/>
        <v>994167.99999996822</v>
      </c>
      <c r="V764" s="25">
        <f t="shared" si="278"/>
        <v>1750.8853794591269</v>
      </c>
      <c r="W764" s="6">
        <f t="shared" si="279"/>
        <v>35.800000000002214</v>
      </c>
      <c r="X764" s="6">
        <f t="shared" si="280"/>
        <v>35.800000000002214</v>
      </c>
      <c r="Y764" s="4">
        <f t="shared" si="281"/>
        <v>-125049.99999999325</v>
      </c>
      <c r="Z764" s="4">
        <f t="shared" si="282"/>
        <v>-70.336717732134318</v>
      </c>
      <c r="AA764" s="6" t="str">
        <f t="shared" si="283"/>
        <v/>
      </c>
      <c r="AB764" s="6" t="str">
        <f t="shared" si="287"/>
        <v/>
      </c>
    </row>
    <row r="765" spans="2:28">
      <c r="B765" s="15">
        <v>744</v>
      </c>
      <c r="C765" s="71">
        <f t="shared" si="285"/>
        <v>35.700000000002213</v>
      </c>
      <c r="D765" s="25">
        <f t="shared" si="265"/>
        <v>-486949.99999997497</v>
      </c>
      <c r="E765" s="25">
        <f t="shared" si="269"/>
        <v>0</v>
      </c>
      <c r="F765" s="25"/>
      <c r="G765" s="25">
        <f t="shared" si="270"/>
        <v>0</v>
      </c>
      <c r="H765" s="25">
        <f t="shared" si="271"/>
        <v>-486949.99999997497</v>
      </c>
      <c r="I765" s="25">
        <f t="shared" si="286"/>
        <v>0</v>
      </c>
      <c r="J765" s="25">
        <f t="shared" si="266"/>
        <v>0</v>
      </c>
      <c r="K765" s="25">
        <f t="shared" si="264"/>
        <v>-1086.4987196189602</v>
      </c>
      <c r="L765" s="6" t="str">
        <f t="shared" si="272"/>
        <v/>
      </c>
      <c r="M765" s="6" t="str">
        <f t="shared" si="273"/>
        <v/>
      </c>
      <c r="N765" s="71">
        <f t="shared" si="284"/>
        <v>35.700000000002213</v>
      </c>
      <c r="O765" s="25">
        <f t="shared" si="274"/>
        <v>361599.99999998166</v>
      </c>
      <c r="P765" s="25">
        <f t="shared" si="275"/>
        <v>-43299.999999997788</v>
      </c>
      <c r="Q765" s="25">
        <f t="shared" si="276"/>
        <v>-9396099.9999990109</v>
      </c>
      <c r="R765" s="25"/>
      <c r="S765" s="25">
        <f t="shared" si="267"/>
        <v>361599.99999998166</v>
      </c>
      <c r="T765" s="25">
        <f t="shared" si="268"/>
        <v>433999.99999997782</v>
      </c>
      <c r="U765" s="25">
        <f t="shared" si="277"/>
        <v>995595.99999996822</v>
      </c>
      <c r="V765" s="25">
        <f t="shared" si="278"/>
        <v>1754.0393062880246</v>
      </c>
      <c r="W765" s="6">
        <f t="shared" si="279"/>
        <v>35.700000000002213</v>
      </c>
      <c r="X765" s="6">
        <f t="shared" si="280"/>
        <v>35.700000000002213</v>
      </c>
      <c r="Y765" s="4">
        <f t="shared" si="281"/>
        <v>-125349.99999999331</v>
      </c>
      <c r="Z765" s="4">
        <f t="shared" si="282"/>
        <v>-71.179073633118364</v>
      </c>
      <c r="AA765" s="6" t="str">
        <f t="shared" si="283"/>
        <v/>
      </c>
      <c r="AB765" s="6" t="str">
        <f t="shared" si="287"/>
        <v/>
      </c>
    </row>
    <row r="766" spans="2:28">
      <c r="B766" s="15">
        <v>745</v>
      </c>
      <c r="C766" s="71">
        <f t="shared" si="285"/>
        <v>35.600000000002211</v>
      </c>
      <c r="D766" s="25">
        <f t="shared" si="265"/>
        <v>-488079.99999997497</v>
      </c>
      <c r="E766" s="25">
        <f t="shared" si="269"/>
        <v>0</v>
      </c>
      <c r="F766" s="25"/>
      <c r="G766" s="25">
        <f t="shared" si="270"/>
        <v>0</v>
      </c>
      <c r="H766" s="25">
        <f t="shared" si="271"/>
        <v>-488079.99999997497</v>
      </c>
      <c r="I766" s="25">
        <f t="shared" si="286"/>
        <v>0</v>
      </c>
      <c r="J766" s="25">
        <f t="shared" si="266"/>
        <v>0</v>
      </c>
      <c r="K766" s="25">
        <f t="shared" si="264"/>
        <v>-1089.671593512666</v>
      </c>
      <c r="L766" s="6" t="str">
        <f t="shared" si="272"/>
        <v/>
      </c>
      <c r="M766" s="6" t="str">
        <f t="shared" si="273"/>
        <v/>
      </c>
      <c r="N766" s="71">
        <f t="shared" si="284"/>
        <v>35.600000000002211</v>
      </c>
      <c r="O766" s="25">
        <f t="shared" si="274"/>
        <v>362429.99999998166</v>
      </c>
      <c r="P766" s="25">
        <f t="shared" si="275"/>
        <v>-43399.999999997788</v>
      </c>
      <c r="Q766" s="25">
        <f t="shared" si="276"/>
        <v>-9439499.9999990091</v>
      </c>
      <c r="R766" s="25"/>
      <c r="S766" s="25">
        <f t="shared" si="267"/>
        <v>362429.99999998166</v>
      </c>
      <c r="T766" s="25">
        <f t="shared" si="268"/>
        <v>434999.99999997788</v>
      </c>
      <c r="U766" s="25">
        <f t="shared" si="277"/>
        <v>997019.99999996857</v>
      </c>
      <c r="V766" s="25">
        <f t="shared" si="278"/>
        <v>1757.1932331169219</v>
      </c>
      <c r="W766" s="6">
        <f t="shared" si="279"/>
        <v>35.600000000002211</v>
      </c>
      <c r="X766" s="6">
        <f t="shared" si="280"/>
        <v>35.600000000002211</v>
      </c>
      <c r="Y766" s="4">
        <f t="shared" si="281"/>
        <v>-125649.99999999331</v>
      </c>
      <c r="Z766" s="4">
        <f t="shared" si="282"/>
        <v>-72.021429534102239</v>
      </c>
      <c r="AA766" s="6" t="str">
        <f t="shared" si="283"/>
        <v/>
      </c>
      <c r="AB766" s="6" t="str">
        <f t="shared" si="287"/>
        <v/>
      </c>
    </row>
    <row r="767" spans="2:28">
      <c r="B767" s="15">
        <v>746</v>
      </c>
      <c r="C767" s="71">
        <f t="shared" si="285"/>
        <v>35.50000000000221</v>
      </c>
      <c r="D767" s="25">
        <f t="shared" si="265"/>
        <v>-489209.99999997497</v>
      </c>
      <c r="E767" s="25">
        <f t="shared" si="269"/>
        <v>0</v>
      </c>
      <c r="F767" s="25"/>
      <c r="G767" s="25">
        <f t="shared" si="270"/>
        <v>0</v>
      </c>
      <c r="H767" s="25">
        <f t="shared" si="271"/>
        <v>-489209.99999997497</v>
      </c>
      <c r="I767" s="25">
        <f t="shared" si="286"/>
        <v>0</v>
      </c>
      <c r="J767" s="25">
        <f t="shared" si="266"/>
        <v>0</v>
      </c>
      <c r="K767" s="25">
        <f t="shared" si="264"/>
        <v>-1092.8444674063719</v>
      </c>
      <c r="L767" s="6" t="str">
        <f t="shared" si="272"/>
        <v/>
      </c>
      <c r="M767" s="6" t="str">
        <f t="shared" si="273"/>
        <v/>
      </c>
      <c r="N767" s="71">
        <f t="shared" si="284"/>
        <v>35.50000000000221</v>
      </c>
      <c r="O767" s="25">
        <f t="shared" si="274"/>
        <v>363259.99999998172</v>
      </c>
      <c r="P767" s="25">
        <f t="shared" si="275"/>
        <v>-43499.999999997788</v>
      </c>
      <c r="Q767" s="25">
        <f t="shared" si="276"/>
        <v>-9482999.9999990072</v>
      </c>
      <c r="R767" s="25"/>
      <c r="S767" s="25">
        <f t="shared" si="267"/>
        <v>363259.99999998172</v>
      </c>
      <c r="T767" s="25">
        <f t="shared" si="268"/>
        <v>435999.99999997788</v>
      </c>
      <c r="U767" s="25">
        <f t="shared" si="277"/>
        <v>998439.99999996868</v>
      </c>
      <c r="V767" s="25">
        <f t="shared" si="278"/>
        <v>1760.3471599458196</v>
      </c>
      <c r="W767" s="6">
        <f t="shared" si="279"/>
        <v>35.50000000000221</v>
      </c>
      <c r="X767" s="6">
        <f t="shared" si="280"/>
        <v>35.50000000000221</v>
      </c>
      <c r="Y767" s="4">
        <f t="shared" si="281"/>
        <v>-125949.99999999325</v>
      </c>
      <c r="Z767" s="4">
        <f t="shared" si="282"/>
        <v>-72.86378543508593</v>
      </c>
      <c r="AA767" s="6" t="str">
        <f t="shared" si="283"/>
        <v/>
      </c>
      <c r="AB767" s="6" t="str">
        <f t="shared" si="287"/>
        <v/>
      </c>
    </row>
    <row r="768" spans="2:28">
      <c r="B768" s="15">
        <v>747</v>
      </c>
      <c r="C768" s="71">
        <f t="shared" si="285"/>
        <v>35.400000000002208</v>
      </c>
      <c r="D768" s="25">
        <f t="shared" si="265"/>
        <v>-490339.99999997497</v>
      </c>
      <c r="E768" s="25">
        <f t="shared" si="269"/>
        <v>0</v>
      </c>
      <c r="F768" s="25"/>
      <c r="G768" s="25">
        <f t="shared" si="270"/>
        <v>0</v>
      </c>
      <c r="H768" s="25">
        <f t="shared" si="271"/>
        <v>-490339.99999997497</v>
      </c>
      <c r="I768" s="25">
        <f t="shared" si="286"/>
        <v>0</v>
      </c>
      <c r="J768" s="25">
        <f t="shared" si="266"/>
        <v>0</v>
      </c>
      <c r="K768" s="25">
        <f t="shared" si="264"/>
        <v>-1096.017341300078</v>
      </c>
      <c r="L768" s="6" t="str">
        <f t="shared" si="272"/>
        <v/>
      </c>
      <c r="M768" s="6" t="str">
        <f t="shared" si="273"/>
        <v/>
      </c>
      <c r="N768" s="71">
        <f t="shared" si="284"/>
        <v>35.400000000002208</v>
      </c>
      <c r="O768" s="25">
        <f t="shared" si="274"/>
        <v>364089.99999998172</v>
      </c>
      <c r="P768" s="25">
        <f t="shared" si="275"/>
        <v>-43599.999999997788</v>
      </c>
      <c r="Q768" s="25">
        <f t="shared" si="276"/>
        <v>-9526599.9999990053</v>
      </c>
      <c r="R768" s="25"/>
      <c r="S768" s="25">
        <f t="shared" si="267"/>
        <v>364089.99999998172</v>
      </c>
      <c r="T768" s="25">
        <f t="shared" si="268"/>
        <v>436999.99999997788</v>
      </c>
      <c r="U768" s="25">
        <f t="shared" si="277"/>
        <v>999855.99999996868</v>
      </c>
      <c r="V768" s="25">
        <f t="shared" si="278"/>
        <v>1763.5010867747174</v>
      </c>
      <c r="W768" s="6">
        <f t="shared" si="279"/>
        <v>35.400000000002208</v>
      </c>
      <c r="X768" s="6">
        <f t="shared" si="280"/>
        <v>35.400000000002208</v>
      </c>
      <c r="Y768" s="4">
        <f t="shared" si="281"/>
        <v>-126249.99999999325</v>
      </c>
      <c r="Z768" s="4">
        <f t="shared" si="282"/>
        <v>-73.706141336069805</v>
      </c>
      <c r="AA768" s="6" t="str">
        <f t="shared" si="283"/>
        <v/>
      </c>
      <c r="AB768" s="6" t="str">
        <f t="shared" si="287"/>
        <v/>
      </c>
    </row>
    <row r="769" spans="2:28">
      <c r="B769" s="15">
        <v>748</v>
      </c>
      <c r="C769" s="71">
        <f t="shared" si="285"/>
        <v>35.300000000002207</v>
      </c>
      <c r="D769" s="25">
        <f t="shared" si="265"/>
        <v>-491469.99999997503</v>
      </c>
      <c r="E769" s="25">
        <f t="shared" si="269"/>
        <v>0</v>
      </c>
      <c r="F769" s="25"/>
      <c r="G769" s="25">
        <f t="shared" si="270"/>
        <v>0</v>
      </c>
      <c r="H769" s="25">
        <f t="shared" si="271"/>
        <v>-491469.99999997503</v>
      </c>
      <c r="I769" s="25">
        <f t="shared" si="286"/>
        <v>0</v>
      </c>
      <c r="J769" s="25">
        <f t="shared" si="266"/>
        <v>0</v>
      </c>
      <c r="K769" s="25">
        <f t="shared" si="264"/>
        <v>-1099.1902151937841</v>
      </c>
      <c r="L769" s="6" t="str">
        <f t="shared" si="272"/>
        <v/>
      </c>
      <c r="M769" s="6" t="str">
        <f t="shared" si="273"/>
        <v/>
      </c>
      <c r="N769" s="71">
        <f t="shared" si="284"/>
        <v>35.300000000002207</v>
      </c>
      <c r="O769" s="25">
        <f t="shared" si="274"/>
        <v>364919.99999998172</v>
      </c>
      <c r="P769" s="25">
        <f t="shared" si="275"/>
        <v>-43699.999999997795</v>
      </c>
      <c r="Q769" s="25">
        <f t="shared" si="276"/>
        <v>-9570299.9999990035</v>
      </c>
      <c r="R769" s="25"/>
      <c r="S769" s="25">
        <f t="shared" si="267"/>
        <v>364919.99999998172</v>
      </c>
      <c r="T769" s="25">
        <f t="shared" si="268"/>
        <v>437999.99999997788</v>
      </c>
      <c r="U769" s="25">
        <f t="shared" si="277"/>
        <v>1001267.9999999687</v>
      </c>
      <c r="V769" s="25">
        <f t="shared" si="278"/>
        <v>1766.6550136036146</v>
      </c>
      <c r="W769" s="6">
        <f t="shared" si="279"/>
        <v>35.300000000002207</v>
      </c>
      <c r="X769" s="6">
        <f t="shared" si="280"/>
        <v>35.300000000002207</v>
      </c>
      <c r="Y769" s="4">
        <f t="shared" si="281"/>
        <v>-126549.99999999331</v>
      </c>
      <c r="Z769" s="4">
        <f t="shared" si="282"/>
        <v>-74.548497237053851</v>
      </c>
      <c r="AA769" s="6" t="str">
        <f t="shared" si="283"/>
        <v/>
      </c>
      <c r="AB769" s="6" t="str">
        <f t="shared" si="287"/>
        <v/>
      </c>
    </row>
    <row r="770" spans="2:28">
      <c r="B770" s="15">
        <v>749</v>
      </c>
      <c r="C770" s="71">
        <f t="shared" si="285"/>
        <v>35.200000000002206</v>
      </c>
      <c r="D770" s="25">
        <f t="shared" si="265"/>
        <v>-492599.99999997503</v>
      </c>
      <c r="E770" s="25">
        <f t="shared" si="269"/>
        <v>0</v>
      </c>
      <c r="F770" s="25"/>
      <c r="G770" s="25">
        <f t="shared" si="270"/>
        <v>0</v>
      </c>
      <c r="H770" s="25">
        <f t="shared" si="271"/>
        <v>-492599.99999997503</v>
      </c>
      <c r="I770" s="25">
        <f t="shared" si="286"/>
        <v>0</v>
      </c>
      <c r="J770" s="25">
        <f t="shared" si="266"/>
        <v>0</v>
      </c>
      <c r="K770" s="25">
        <f t="shared" si="264"/>
        <v>-1102.3630890874899</v>
      </c>
      <c r="L770" s="6" t="str">
        <f t="shared" si="272"/>
        <v/>
      </c>
      <c r="M770" s="6" t="str">
        <f t="shared" si="273"/>
        <v/>
      </c>
      <c r="N770" s="71">
        <f t="shared" si="284"/>
        <v>35.200000000002206</v>
      </c>
      <c r="O770" s="25">
        <f t="shared" si="274"/>
        <v>365749.99999998172</v>
      </c>
      <c r="P770" s="25">
        <f t="shared" si="275"/>
        <v>-43799.999999997795</v>
      </c>
      <c r="Q770" s="25">
        <f t="shared" si="276"/>
        <v>-9614099.9999990016</v>
      </c>
      <c r="R770" s="25"/>
      <c r="S770" s="25">
        <f t="shared" si="267"/>
        <v>365749.99999998172</v>
      </c>
      <c r="T770" s="25">
        <f t="shared" si="268"/>
        <v>438999.99999997794</v>
      </c>
      <c r="U770" s="25">
        <f t="shared" si="277"/>
        <v>1002675.999999969</v>
      </c>
      <c r="V770" s="25">
        <f t="shared" si="278"/>
        <v>1769.8089404325124</v>
      </c>
      <c r="W770" s="6">
        <f t="shared" si="279"/>
        <v>35.200000000002206</v>
      </c>
      <c r="X770" s="6">
        <f t="shared" si="280"/>
        <v>35.200000000002206</v>
      </c>
      <c r="Y770" s="4">
        <f t="shared" si="281"/>
        <v>-126849.99999999331</v>
      </c>
      <c r="Z770" s="4">
        <f t="shared" si="282"/>
        <v>-75.390853138037713</v>
      </c>
      <c r="AA770" s="6" t="str">
        <f t="shared" si="283"/>
        <v/>
      </c>
      <c r="AB770" s="6" t="str">
        <f t="shared" si="287"/>
        <v/>
      </c>
    </row>
    <row r="771" spans="2:28">
      <c r="B771" s="15">
        <v>750</v>
      </c>
      <c r="C771" s="71">
        <f t="shared" si="285"/>
        <v>35.100000000002204</v>
      </c>
      <c r="D771" s="25">
        <f t="shared" si="265"/>
        <v>-493729.99999997503</v>
      </c>
      <c r="E771" s="25">
        <f t="shared" si="269"/>
        <v>0</v>
      </c>
      <c r="F771" s="25"/>
      <c r="G771" s="25">
        <f t="shared" si="270"/>
        <v>0</v>
      </c>
      <c r="H771" s="25">
        <f t="shared" si="271"/>
        <v>-493729.99999997503</v>
      </c>
      <c r="I771" s="25">
        <f t="shared" si="286"/>
        <v>0</v>
      </c>
      <c r="J771" s="25">
        <f t="shared" si="266"/>
        <v>0</v>
      </c>
      <c r="K771" s="25">
        <f t="shared" si="264"/>
        <v>-1105.5359629811958</v>
      </c>
      <c r="L771" s="6" t="str">
        <f t="shared" si="272"/>
        <v/>
      </c>
      <c r="M771" s="6" t="str">
        <f t="shared" si="273"/>
        <v/>
      </c>
      <c r="N771" s="71">
        <f t="shared" si="284"/>
        <v>35.100000000002204</v>
      </c>
      <c r="O771" s="25">
        <f t="shared" si="274"/>
        <v>366579.99999998172</v>
      </c>
      <c r="P771" s="25">
        <f t="shared" si="275"/>
        <v>-43899.999999997795</v>
      </c>
      <c r="Q771" s="25">
        <f t="shared" si="276"/>
        <v>-9657999.9999989998</v>
      </c>
      <c r="R771" s="25"/>
      <c r="S771" s="25">
        <f t="shared" si="267"/>
        <v>366579.99999998172</v>
      </c>
      <c r="T771" s="25">
        <f t="shared" si="268"/>
        <v>439999.99999997794</v>
      </c>
      <c r="U771" s="25">
        <f t="shared" si="277"/>
        <v>1004079.9999999691</v>
      </c>
      <c r="V771" s="25">
        <f t="shared" si="278"/>
        <v>1772.9628672614101</v>
      </c>
      <c r="W771" s="6">
        <f t="shared" si="279"/>
        <v>35.100000000002204</v>
      </c>
      <c r="X771" s="6">
        <f t="shared" si="280"/>
        <v>35.100000000002204</v>
      </c>
      <c r="Y771" s="4">
        <f t="shared" si="281"/>
        <v>-127149.99999999331</v>
      </c>
      <c r="Z771" s="4">
        <f t="shared" si="282"/>
        <v>-76.233209039021588</v>
      </c>
      <c r="AA771" s="6" t="str">
        <f t="shared" si="283"/>
        <v/>
      </c>
      <c r="AB771" s="6" t="str">
        <f t="shared" si="287"/>
        <v/>
      </c>
    </row>
    <row r="772" spans="2:28">
      <c r="B772" s="15">
        <v>751</v>
      </c>
      <c r="C772" s="71">
        <f t="shared" si="285"/>
        <v>35.000000000002203</v>
      </c>
      <c r="D772" s="25">
        <f t="shared" si="265"/>
        <v>-494859.99999997509</v>
      </c>
      <c r="E772" s="25">
        <f t="shared" si="269"/>
        <v>0</v>
      </c>
      <c r="F772" s="25"/>
      <c r="G772" s="25">
        <f t="shared" si="270"/>
        <v>0</v>
      </c>
      <c r="H772" s="25">
        <f t="shared" si="271"/>
        <v>-494859.99999997509</v>
      </c>
      <c r="I772" s="25">
        <f t="shared" si="286"/>
        <v>0</v>
      </c>
      <c r="J772" s="25">
        <f t="shared" si="266"/>
        <v>0</v>
      </c>
      <c r="K772" s="25">
        <f t="shared" si="264"/>
        <v>-1108.7088368749019</v>
      </c>
      <c r="L772" s="6" t="str">
        <f t="shared" si="272"/>
        <v/>
      </c>
      <c r="M772" s="6" t="str">
        <f t="shared" si="273"/>
        <v/>
      </c>
      <c r="N772" s="71">
        <f t="shared" si="284"/>
        <v>35.000000000002203</v>
      </c>
      <c r="O772" s="25">
        <f t="shared" si="274"/>
        <v>367409.99999998178</v>
      </c>
      <c r="P772" s="25">
        <f t="shared" si="275"/>
        <v>-43999.999999997795</v>
      </c>
      <c r="Q772" s="25">
        <f t="shared" si="276"/>
        <v>-9701999.9999989979</v>
      </c>
      <c r="R772" s="25"/>
      <c r="S772" s="25">
        <f t="shared" si="267"/>
        <v>367409.99999998178</v>
      </c>
      <c r="T772" s="25">
        <f t="shared" si="268"/>
        <v>440999.99999997794</v>
      </c>
      <c r="U772" s="25">
        <f t="shared" si="277"/>
        <v>1005479.9999999691</v>
      </c>
      <c r="V772" s="25">
        <f t="shared" si="278"/>
        <v>1776.1167940903078</v>
      </c>
      <c r="W772" s="6">
        <f t="shared" si="279"/>
        <v>35.000000000002203</v>
      </c>
      <c r="X772" s="6">
        <f t="shared" si="280"/>
        <v>35.000000000002203</v>
      </c>
      <c r="Y772" s="4">
        <f t="shared" si="281"/>
        <v>-127449.99999999331</v>
      </c>
      <c r="Z772" s="4">
        <f t="shared" si="282"/>
        <v>-77.075564940005464</v>
      </c>
      <c r="AA772" s="6" t="str">
        <f t="shared" si="283"/>
        <v/>
      </c>
      <c r="AB772" s="6" t="str">
        <f t="shared" si="287"/>
        <v/>
      </c>
    </row>
    <row r="773" spans="2:28">
      <c r="B773" s="15">
        <v>752</v>
      </c>
      <c r="C773" s="71">
        <f t="shared" si="285"/>
        <v>34.900000000002201</v>
      </c>
      <c r="D773" s="25">
        <f t="shared" si="265"/>
        <v>-495989.99999997509</v>
      </c>
      <c r="E773" s="25">
        <f t="shared" si="269"/>
        <v>0</v>
      </c>
      <c r="F773" s="25"/>
      <c r="G773" s="25">
        <f t="shared" si="270"/>
        <v>0</v>
      </c>
      <c r="H773" s="25">
        <f t="shared" si="271"/>
        <v>-495989.99999997509</v>
      </c>
      <c r="I773" s="25">
        <f t="shared" si="286"/>
        <v>0</v>
      </c>
      <c r="J773" s="25">
        <f t="shared" si="266"/>
        <v>0</v>
      </c>
      <c r="K773" s="25">
        <f t="shared" si="264"/>
        <v>-1111.8817107686079</v>
      </c>
      <c r="L773" s="6" t="str">
        <f t="shared" si="272"/>
        <v/>
      </c>
      <c r="M773" s="6" t="str">
        <f t="shared" si="273"/>
        <v/>
      </c>
      <c r="N773" s="71">
        <f t="shared" si="284"/>
        <v>34.900000000002201</v>
      </c>
      <c r="O773" s="25">
        <f t="shared" si="274"/>
        <v>368239.99999998178</v>
      </c>
      <c r="P773" s="25">
        <f t="shared" si="275"/>
        <v>-44099.999999997795</v>
      </c>
      <c r="Q773" s="25">
        <f t="shared" si="276"/>
        <v>-9746099.999998996</v>
      </c>
      <c r="R773" s="25"/>
      <c r="S773" s="25">
        <f t="shared" si="267"/>
        <v>368239.99999998178</v>
      </c>
      <c r="T773" s="25">
        <f t="shared" si="268"/>
        <v>441999.99999997794</v>
      </c>
      <c r="U773" s="25">
        <f t="shared" si="277"/>
        <v>1006875.9999999691</v>
      </c>
      <c r="V773" s="25">
        <f t="shared" si="278"/>
        <v>1779.2707209192051</v>
      </c>
      <c r="W773" s="6">
        <f t="shared" si="279"/>
        <v>34.900000000002201</v>
      </c>
      <c r="X773" s="6">
        <f t="shared" si="280"/>
        <v>34.900000000002201</v>
      </c>
      <c r="Y773" s="4">
        <f t="shared" si="281"/>
        <v>-127749.99999999331</v>
      </c>
      <c r="Z773" s="4">
        <f t="shared" si="282"/>
        <v>-77.917920840989325</v>
      </c>
      <c r="AA773" s="6" t="str">
        <f t="shared" si="283"/>
        <v/>
      </c>
      <c r="AB773" s="6" t="str">
        <f t="shared" si="287"/>
        <v/>
      </c>
    </row>
    <row r="774" spans="2:28">
      <c r="B774" s="15">
        <v>753</v>
      </c>
      <c r="C774" s="71">
        <f t="shared" si="285"/>
        <v>34.8000000000022</v>
      </c>
      <c r="D774" s="25">
        <f t="shared" si="265"/>
        <v>-497119.99999997509</v>
      </c>
      <c r="E774" s="25">
        <f t="shared" si="269"/>
        <v>0</v>
      </c>
      <c r="F774" s="25"/>
      <c r="G774" s="25">
        <f t="shared" si="270"/>
        <v>0</v>
      </c>
      <c r="H774" s="25">
        <f t="shared" si="271"/>
        <v>-497119.99999997509</v>
      </c>
      <c r="I774" s="25">
        <f t="shared" si="286"/>
        <v>0</v>
      </c>
      <c r="J774" s="25">
        <f t="shared" si="266"/>
        <v>0</v>
      </c>
      <c r="K774" s="25">
        <f t="shared" si="264"/>
        <v>-1115.0545846623138</v>
      </c>
      <c r="L774" s="6" t="str">
        <f t="shared" si="272"/>
        <v/>
      </c>
      <c r="M774" s="6" t="str">
        <f t="shared" si="273"/>
        <v/>
      </c>
      <c r="N774" s="71">
        <f t="shared" si="284"/>
        <v>34.8000000000022</v>
      </c>
      <c r="O774" s="25">
        <f t="shared" si="274"/>
        <v>369069.99999998178</v>
      </c>
      <c r="P774" s="25">
        <f t="shared" si="275"/>
        <v>-44199.999999997803</v>
      </c>
      <c r="Q774" s="25">
        <f t="shared" si="276"/>
        <v>-9790299.9999989942</v>
      </c>
      <c r="R774" s="25"/>
      <c r="S774" s="25">
        <f t="shared" si="267"/>
        <v>369069.99999998178</v>
      </c>
      <c r="T774" s="25">
        <f t="shared" si="268"/>
        <v>442999.999999978</v>
      </c>
      <c r="U774" s="25">
        <f t="shared" si="277"/>
        <v>1008267.9999999695</v>
      </c>
      <c r="V774" s="25">
        <f t="shared" si="278"/>
        <v>1782.4246477481029</v>
      </c>
      <c r="W774" s="6">
        <f t="shared" si="279"/>
        <v>34.8000000000022</v>
      </c>
      <c r="X774" s="6">
        <f t="shared" si="280"/>
        <v>34.8000000000022</v>
      </c>
      <c r="Y774" s="4">
        <f t="shared" si="281"/>
        <v>-128049.99999999331</v>
      </c>
      <c r="Z774" s="4">
        <f t="shared" si="282"/>
        <v>-78.7602767419732</v>
      </c>
      <c r="AA774" s="6" t="str">
        <f t="shared" si="283"/>
        <v/>
      </c>
      <c r="AB774" s="6" t="str">
        <f t="shared" si="287"/>
        <v/>
      </c>
    </row>
    <row r="775" spans="2:28">
      <c r="B775" s="15">
        <v>754</v>
      </c>
      <c r="C775" s="71">
        <f t="shared" si="285"/>
        <v>34.700000000002198</v>
      </c>
      <c r="D775" s="25">
        <f t="shared" si="265"/>
        <v>-498249.99999997509</v>
      </c>
      <c r="E775" s="25">
        <f t="shared" si="269"/>
        <v>0</v>
      </c>
      <c r="F775" s="25"/>
      <c r="G775" s="25">
        <f t="shared" si="270"/>
        <v>0</v>
      </c>
      <c r="H775" s="25">
        <f t="shared" si="271"/>
        <v>-498249.99999997509</v>
      </c>
      <c r="I775" s="25">
        <f t="shared" si="286"/>
        <v>0</v>
      </c>
      <c r="J775" s="25">
        <f t="shared" si="266"/>
        <v>0</v>
      </c>
      <c r="K775" s="25">
        <f t="shared" si="264"/>
        <v>-1118.2274585560197</v>
      </c>
      <c r="L775" s="6" t="str">
        <f t="shared" si="272"/>
        <v/>
      </c>
      <c r="M775" s="6" t="str">
        <f t="shared" si="273"/>
        <v/>
      </c>
      <c r="N775" s="71">
        <f t="shared" si="284"/>
        <v>34.700000000002198</v>
      </c>
      <c r="O775" s="25">
        <f t="shared" si="274"/>
        <v>369899.99999998178</v>
      </c>
      <c r="P775" s="25">
        <f t="shared" si="275"/>
        <v>-44299.999999997803</v>
      </c>
      <c r="Q775" s="25">
        <f t="shared" si="276"/>
        <v>-9834599.9999989923</v>
      </c>
      <c r="R775" s="25"/>
      <c r="S775" s="25">
        <f t="shared" si="267"/>
        <v>369899.99999998178</v>
      </c>
      <c r="T775" s="25">
        <f t="shared" si="268"/>
        <v>443999.999999978</v>
      </c>
      <c r="U775" s="25">
        <f t="shared" si="277"/>
        <v>1009655.9999999696</v>
      </c>
      <c r="V775" s="25">
        <f t="shared" si="278"/>
        <v>1785.5785745770004</v>
      </c>
      <c r="W775" s="6">
        <f t="shared" si="279"/>
        <v>34.700000000002198</v>
      </c>
      <c r="X775" s="6">
        <f t="shared" si="280"/>
        <v>34.700000000002198</v>
      </c>
      <c r="Y775" s="4">
        <f t="shared" si="281"/>
        <v>-128349.99999999331</v>
      </c>
      <c r="Z775" s="4">
        <f t="shared" si="282"/>
        <v>-79.602632642957076</v>
      </c>
      <c r="AA775" s="6" t="str">
        <f t="shared" si="283"/>
        <v/>
      </c>
      <c r="AB775" s="6" t="str">
        <f t="shared" si="287"/>
        <v/>
      </c>
    </row>
    <row r="776" spans="2:28">
      <c r="B776" s="15">
        <v>755</v>
      </c>
      <c r="C776" s="71">
        <f t="shared" si="285"/>
        <v>34.600000000002197</v>
      </c>
      <c r="D776" s="25">
        <f t="shared" si="265"/>
        <v>-499379.99999997515</v>
      </c>
      <c r="E776" s="25">
        <f t="shared" si="269"/>
        <v>0</v>
      </c>
      <c r="F776" s="25"/>
      <c r="G776" s="25">
        <f t="shared" si="270"/>
        <v>0</v>
      </c>
      <c r="H776" s="25">
        <f t="shared" si="271"/>
        <v>-499379.99999997515</v>
      </c>
      <c r="I776" s="25">
        <f t="shared" si="286"/>
        <v>0</v>
      </c>
      <c r="J776" s="25">
        <f t="shared" si="266"/>
        <v>0</v>
      </c>
      <c r="K776" s="25">
        <f t="shared" si="264"/>
        <v>-1121.4003324497257</v>
      </c>
      <c r="L776" s="6" t="str">
        <f t="shared" si="272"/>
        <v/>
      </c>
      <c r="M776" s="6" t="str">
        <f t="shared" si="273"/>
        <v/>
      </c>
      <c r="N776" s="71">
        <f t="shared" si="284"/>
        <v>34.600000000002197</v>
      </c>
      <c r="O776" s="25">
        <f t="shared" si="274"/>
        <v>370729.99999998178</v>
      </c>
      <c r="P776" s="25">
        <f t="shared" si="275"/>
        <v>-44399.999999997803</v>
      </c>
      <c r="Q776" s="25">
        <f t="shared" si="276"/>
        <v>-9878999.9999989904</v>
      </c>
      <c r="R776" s="25"/>
      <c r="S776" s="25">
        <f t="shared" si="267"/>
        <v>370729.99999998178</v>
      </c>
      <c r="T776" s="25">
        <f t="shared" si="268"/>
        <v>444999.999999978</v>
      </c>
      <c r="U776" s="25">
        <f t="shared" si="277"/>
        <v>1011039.9999999696</v>
      </c>
      <c r="V776" s="25">
        <f t="shared" si="278"/>
        <v>1788.7325014058981</v>
      </c>
      <c r="W776" s="6">
        <f t="shared" si="279"/>
        <v>34.600000000002197</v>
      </c>
      <c r="X776" s="6">
        <f t="shared" si="280"/>
        <v>34.600000000002197</v>
      </c>
      <c r="Y776" s="4">
        <f t="shared" si="281"/>
        <v>-128649.99999999336</v>
      </c>
      <c r="Z776" s="4">
        <f t="shared" si="282"/>
        <v>-80.444988543941108</v>
      </c>
      <c r="AA776" s="6" t="str">
        <f t="shared" si="283"/>
        <v/>
      </c>
      <c r="AB776" s="6" t="str">
        <f t="shared" si="287"/>
        <v/>
      </c>
    </row>
    <row r="777" spans="2:28">
      <c r="B777" s="15">
        <v>756</v>
      </c>
      <c r="C777" s="71">
        <f t="shared" si="285"/>
        <v>34.500000000002196</v>
      </c>
      <c r="D777" s="25">
        <f t="shared" si="265"/>
        <v>-500509.99999997515</v>
      </c>
      <c r="E777" s="25">
        <f t="shared" si="269"/>
        <v>0</v>
      </c>
      <c r="F777" s="25"/>
      <c r="G777" s="25">
        <f t="shared" si="270"/>
        <v>0</v>
      </c>
      <c r="H777" s="25">
        <f t="shared" si="271"/>
        <v>-500509.99999997515</v>
      </c>
      <c r="I777" s="25">
        <f t="shared" si="286"/>
        <v>0</v>
      </c>
      <c r="J777" s="25">
        <f t="shared" si="266"/>
        <v>0</v>
      </c>
      <c r="K777" s="25">
        <f t="shared" si="264"/>
        <v>-1124.5732063434316</v>
      </c>
      <c r="L777" s="6" t="str">
        <f t="shared" si="272"/>
        <v/>
      </c>
      <c r="M777" s="6" t="str">
        <f t="shared" si="273"/>
        <v/>
      </c>
      <c r="N777" s="71">
        <f t="shared" si="284"/>
        <v>34.500000000002196</v>
      </c>
      <c r="O777" s="25">
        <f t="shared" si="274"/>
        <v>371559.99999998184</v>
      </c>
      <c r="P777" s="25">
        <f t="shared" si="275"/>
        <v>-44499.999999997803</v>
      </c>
      <c r="Q777" s="25">
        <f t="shared" si="276"/>
        <v>-9923499.9999989886</v>
      </c>
      <c r="R777" s="25"/>
      <c r="S777" s="25">
        <f t="shared" si="267"/>
        <v>371559.99999998184</v>
      </c>
      <c r="T777" s="25">
        <f t="shared" si="268"/>
        <v>445999.999999978</v>
      </c>
      <c r="U777" s="25">
        <f t="shared" si="277"/>
        <v>1012419.9999999696</v>
      </c>
      <c r="V777" s="25">
        <f t="shared" si="278"/>
        <v>1791.8864282347959</v>
      </c>
      <c r="W777" s="6">
        <f t="shared" si="279"/>
        <v>34.500000000002196</v>
      </c>
      <c r="X777" s="6">
        <f t="shared" si="280"/>
        <v>34.500000000002196</v>
      </c>
      <c r="Y777" s="4">
        <f t="shared" si="281"/>
        <v>-128949.99999999331</v>
      </c>
      <c r="Z777" s="4">
        <f t="shared" si="282"/>
        <v>-81.287344444924827</v>
      </c>
      <c r="AA777" s="6" t="str">
        <f t="shared" si="283"/>
        <v/>
      </c>
      <c r="AB777" s="6" t="str">
        <f t="shared" si="287"/>
        <v/>
      </c>
    </row>
    <row r="778" spans="2:28">
      <c r="B778" s="15">
        <v>757</v>
      </c>
      <c r="C778" s="71">
        <f t="shared" si="285"/>
        <v>34.400000000002194</v>
      </c>
      <c r="D778" s="25">
        <f t="shared" si="265"/>
        <v>-501639.99999997515</v>
      </c>
      <c r="E778" s="25">
        <f t="shared" si="269"/>
        <v>0</v>
      </c>
      <c r="F778" s="25"/>
      <c r="G778" s="25">
        <f t="shared" si="270"/>
        <v>0</v>
      </c>
      <c r="H778" s="25">
        <f t="shared" si="271"/>
        <v>-501639.99999997515</v>
      </c>
      <c r="I778" s="25">
        <f t="shared" si="286"/>
        <v>0</v>
      </c>
      <c r="J778" s="25">
        <f t="shared" si="266"/>
        <v>0</v>
      </c>
      <c r="K778" s="25">
        <f t="shared" si="264"/>
        <v>-1127.7460802371377</v>
      </c>
      <c r="L778" s="6" t="str">
        <f t="shared" si="272"/>
        <v/>
      </c>
      <c r="M778" s="6" t="str">
        <f t="shared" si="273"/>
        <v/>
      </c>
      <c r="N778" s="71">
        <f t="shared" si="284"/>
        <v>34.400000000002194</v>
      </c>
      <c r="O778" s="25">
        <f t="shared" si="274"/>
        <v>372389.99999998184</v>
      </c>
      <c r="P778" s="25">
        <f t="shared" si="275"/>
        <v>-44599.999999997803</v>
      </c>
      <c r="Q778" s="25">
        <f t="shared" si="276"/>
        <v>-9968099.9999989867</v>
      </c>
      <c r="R778" s="25"/>
      <c r="S778" s="25">
        <f t="shared" si="267"/>
        <v>372389.99999998184</v>
      </c>
      <c r="T778" s="25">
        <f t="shared" si="268"/>
        <v>446999.99999997806</v>
      </c>
      <c r="U778" s="25">
        <f t="shared" si="277"/>
        <v>1013795.9999999698</v>
      </c>
      <c r="V778" s="25">
        <f t="shared" si="278"/>
        <v>1795.0403550636934</v>
      </c>
      <c r="W778" s="6">
        <f t="shared" si="279"/>
        <v>34.400000000002194</v>
      </c>
      <c r="X778" s="6">
        <f t="shared" si="280"/>
        <v>34.400000000002194</v>
      </c>
      <c r="Y778" s="4">
        <f t="shared" si="281"/>
        <v>-129249.99999999331</v>
      </c>
      <c r="Z778" s="4">
        <f t="shared" si="282"/>
        <v>-82.129700345908702</v>
      </c>
      <c r="AA778" s="6" t="str">
        <f t="shared" si="283"/>
        <v/>
      </c>
      <c r="AB778" s="6" t="str">
        <f t="shared" si="287"/>
        <v/>
      </c>
    </row>
    <row r="779" spans="2:28">
      <c r="B779" s="15">
        <v>758</v>
      </c>
      <c r="C779" s="71">
        <f t="shared" si="285"/>
        <v>34.300000000002193</v>
      </c>
      <c r="D779" s="25">
        <f t="shared" si="265"/>
        <v>-502769.99999997515</v>
      </c>
      <c r="E779" s="25">
        <f t="shared" si="269"/>
        <v>0</v>
      </c>
      <c r="F779" s="25"/>
      <c r="G779" s="25">
        <f t="shared" si="270"/>
        <v>0</v>
      </c>
      <c r="H779" s="25">
        <f t="shared" si="271"/>
        <v>-502769.99999997515</v>
      </c>
      <c r="I779" s="25">
        <f t="shared" si="286"/>
        <v>0</v>
      </c>
      <c r="J779" s="25">
        <f t="shared" si="266"/>
        <v>0</v>
      </c>
      <c r="K779" s="25">
        <f t="shared" si="264"/>
        <v>-1130.9189541308435</v>
      </c>
      <c r="L779" s="6" t="str">
        <f t="shared" si="272"/>
        <v/>
      </c>
      <c r="M779" s="6" t="str">
        <f t="shared" si="273"/>
        <v/>
      </c>
      <c r="N779" s="71">
        <f t="shared" si="284"/>
        <v>34.300000000002193</v>
      </c>
      <c r="O779" s="25">
        <f t="shared" si="274"/>
        <v>373219.99999998184</v>
      </c>
      <c r="P779" s="25">
        <f t="shared" si="275"/>
        <v>-44699.99999999781</v>
      </c>
      <c r="Q779" s="25">
        <f t="shared" si="276"/>
        <v>-10012799.999998985</v>
      </c>
      <c r="R779" s="25"/>
      <c r="S779" s="25">
        <f t="shared" si="267"/>
        <v>373219.99999998184</v>
      </c>
      <c r="T779" s="25">
        <f t="shared" si="268"/>
        <v>447999.99999997806</v>
      </c>
      <c r="U779" s="25">
        <f t="shared" si="277"/>
        <v>1015167.9999999701</v>
      </c>
      <c r="V779" s="25">
        <f t="shared" si="278"/>
        <v>1798.1942818925909</v>
      </c>
      <c r="W779" s="6">
        <f t="shared" si="279"/>
        <v>34.300000000002193</v>
      </c>
      <c r="X779" s="6">
        <f t="shared" si="280"/>
        <v>34.300000000002193</v>
      </c>
      <c r="Y779" s="4">
        <f t="shared" si="281"/>
        <v>-129549.99999999331</v>
      </c>
      <c r="Z779" s="4">
        <f t="shared" si="282"/>
        <v>-82.972056246892564</v>
      </c>
      <c r="AA779" s="6" t="str">
        <f t="shared" si="283"/>
        <v/>
      </c>
      <c r="AB779" s="6" t="str">
        <f t="shared" si="287"/>
        <v/>
      </c>
    </row>
    <row r="780" spans="2:28">
      <c r="B780" s="15">
        <v>759</v>
      </c>
      <c r="C780" s="71">
        <f t="shared" si="285"/>
        <v>34.200000000002191</v>
      </c>
      <c r="D780" s="25">
        <f t="shared" si="265"/>
        <v>-503899.9999999752</v>
      </c>
      <c r="E780" s="25">
        <f t="shared" si="269"/>
        <v>0</v>
      </c>
      <c r="F780" s="25"/>
      <c r="G780" s="25">
        <f t="shared" si="270"/>
        <v>0</v>
      </c>
      <c r="H780" s="25">
        <f t="shared" si="271"/>
        <v>-503899.9999999752</v>
      </c>
      <c r="I780" s="25">
        <f t="shared" si="286"/>
        <v>0</v>
      </c>
      <c r="J780" s="25">
        <f t="shared" si="266"/>
        <v>0</v>
      </c>
      <c r="K780" s="25">
        <f t="shared" si="264"/>
        <v>-1134.0918280245496</v>
      </c>
      <c r="L780" s="6" t="str">
        <f t="shared" si="272"/>
        <v/>
      </c>
      <c r="M780" s="6" t="str">
        <f t="shared" si="273"/>
        <v/>
      </c>
      <c r="N780" s="71">
        <f t="shared" si="284"/>
        <v>34.200000000002191</v>
      </c>
      <c r="O780" s="25">
        <f t="shared" si="274"/>
        <v>374049.99999998184</v>
      </c>
      <c r="P780" s="25">
        <f t="shared" si="275"/>
        <v>-44799.99999999781</v>
      </c>
      <c r="Q780" s="25">
        <f t="shared" si="276"/>
        <v>-10057599.999998983</v>
      </c>
      <c r="R780" s="25"/>
      <c r="S780" s="25">
        <f t="shared" si="267"/>
        <v>374049.99999998184</v>
      </c>
      <c r="T780" s="25">
        <f t="shared" si="268"/>
        <v>448999.99999997806</v>
      </c>
      <c r="U780" s="25">
        <f t="shared" si="277"/>
        <v>1016535.9999999701</v>
      </c>
      <c r="V780" s="25">
        <f t="shared" si="278"/>
        <v>1801.3482087214886</v>
      </c>
      <c r="W780" s="6">
        <f t="shared" si="279"/>
        <v>34.200000000002191</v>
      </c>
      <c r="X780" s="6">
        <f t="shared" si="280"/>
        <v>34.200000000002191</v>
      </c>
      <c r="Y780" s="4">
        <f t="shared" si="281"/>
        <v>-129849.99999999336</v>
      </c>
      <c r="Z780" s="4">
        <f t="shared" si="282"/>
        <v>-83.814412147876595</v>
      </c>
      <c r="AA780" s="6" t="str">
        <f t="shared" si="283"/>
        <v/>
      </c>
      <c r="AB780" s="6" t="str">
        <f t="shared" si="287"/>
        <v/>
      </c>
    </row>
    <row r="781" spans="2:28">
      <c r="B781" s="15">
        <v>760</v>
      </c>
      <c r="C781" s="71">
        <f t="shared" si="285"/>
        <v>34.10000000000219</v>
      </c>
      <c r="D781" s="25">
        <f t="shared" si="265"/>
        <v>-505029.9999999752</v>
      </c>
      <c r="E781" s="25">
        <f t="shared" si="269"/>
        <v>0</v>
      </c>
      <c r="F781" s="25"/>
      <c r="G781" s="25">
        <f t="shared" si="270"/>
        <v>0</v>
      </c>
      <c r="H781" s="25">
        <f t="shared" si="271"/>
        <v>-505029.9999999752</v>
      </c>
      <c r="I781" s="25">
        <f t="shared" si="286"/>
        <v>0</v>
      </c>
      <c r="J781" s="25">
        <f t="shared" si="266"/>
        <v>0</v>
      </c>
      <c r="K781" s="25">
        <f t="shared" si="264"/>
        <v>-1137.2647019182555</v>
      </c>
      <c r="L781" s="6" t="str">
        <f t="shared" si="272"/>
        <v/>
      </c>
      <c r="M781" s="6" t="str">
        <f t="shared" si="273"/>
        <v/>
      </c>
      <c r="N781" s="71">
        <f t="shared" si="284"/>
        <v>34.10000000000219</v>
      </c>
      <c r="O781" s="25">
        <f t="shared" si="274"/>
        <v>374879.99999998184</v>
      </c>
      <c r="P781" s="25">
        <f t="shared" si="275"/>
        <v>-44899.99999999781</v>
      </c>
      <c r="Q781" s="25">
        <f t="shared" si="276"/>
        <v>-10102499.999998981</v>
      </c>
      <c r="R781" s="25"/>
      <c r="S781" s="25">
        <f t="shared" si="267"/>
        <v>374879.99999998184</v>
      </c>
      <c r="T781" s="25">
        <f t="shared" si="268"/>
        <v>449999.99999997806</v>
      </c>
      <c r="U781" s="25">
        <f t="shared" si="277"/>
        <v>1017899.9999999701</v>
      </c>
      <c r="V781" s="25">
        <f t="shared" si="278"/>
        <v>1804.5021355503859</v>
      </c>
      <c r="W781" s="6">
        <f t="shared" si="279"/>
        <v>34.10000000000219</v>
      </c>
      <c r="X781" s="6">
        <f t="shared" si="280"/>
        <v>34.10000000000219</v>
      </c>
      <c r="Y781" s="4">
        <f t="shared" si="281"/>
        <v>-130149.99999999336</v>
      </c>
      <c r="Z781" s="4">
        <f t="shared" si="282"/>
        <v>-84.656768048860471</v>
      </c>
      <c r="AA781" s="6" t="str">
        <f t="shared" si="283"/>
        <v/>
      </c>
      <c r="AB781" s="6" t="str">
        <f t="shared" si="287"/>
        <v/>
      </c>
    </row>
    <row r="782" spans="2:28">
      <c r="B782" s="15">
        <v>761</v>
      </c>
      <c r="C782" s="71">
        <f t="shared" si="285"/>
        <v>34.000000000002188</v>
      </c>
      <c r="D782" s="25">
        <f t="shared" si="265"/>
        <v>-506159.9999999752</v>
      </c>
      <c r="E782" s="25">
        <f t="shared" si="269"/>
        <v>0</v>
      </c>
      <c r="F782" s="25"/>
      <c r="G782" s="25">
        <f t="shared" si="270"/>
        <v>0</v>
      </c>
      <c r="H782" s="25">
        <f t="shared" si="271"/>
        <v>-506159.9999999752</v>
      </c>
      <c r="I782" s="25">
        <f t="shared" si="286"/>
        <v>0</v>
      </c>
      <c r="J782" s="25">
        <f t="shared" si="266"/>
        <v>0</v>
      </c>
      <c r="K782" s="25">
        <f t="shared" si="264"/>
        <v>-1140.4375758119616</v>
      </c>
      <c r="L782" s="6" t="str">
        <f t="shared" si="272"/>
        <v/>
      </c>
      <c r="M782" s="6" t="str">
        <f t="shared" si="273"/>
        <v/>
      </c>
      <c r="N782" s="71">
        <f t="shared" si="284"/>
        <v>34.000000000002188</v>
      </c>
      <c r="O782" s="25">
        <f t="shared" si="274"/>
        <v>375709.9999999819</v>
      </c>
      <c r="P782" s="25">
        <f t="shared" si="275"/>
        <v>-44999.99999999781</v>
      </c>
      <c r="Q782" s="25">
        <f t="shared" si="276"/>
        <v>-10147499.999998979</v>
      </c>
      <c r="R782" s="25"/>
      <c r="S782" s="25">
        <f t="shared" si="267"/>
        <v>375709.9999999819</v>
      </c>
      <c r="T782" s="25">
        <f t="shared" si="268"/>
        <v>450999.99999997811</v>
      </c>
      <c r="U782" s="25">
        <f t="shared" si="277"/>
        <v>1019259.9999999703</v>
      </c>
      <c r="V782" s="25">
        <f t="shared" si="278"/>
        <v>1807.6560623792841</v>
      </c>
      <c r="W782" s="6">
        <f t="shared" si="279"/>
        <v>34.000000000002188</v>
      </c>
      <c r="X782" s="6">
        <f t="shared" si="280"/>
        <v>34.000000000002188</v>
      </c>
      <c r="Y782" s="4">
        <f t="shared" si="281"/>
        <v>-130449.99999999331</v>
      </c>
      <c r="Z782" s="4">
        <f t="shared" si="282"/>
        <v>-85.499123949844176</v>
      </c>
      <c r="AA782" s="6" t="str">
        <f t="shared" si="283"/>
        <v/>
      </c>
      <c r="AB782" s="6" t="str">
        <f t="shared" si="287"/>
        <v/>
      </c>
    </row>
    <row r="783" spans="2:28">
      <c r="B783" s="15">
        <v>762</v>
      </c>
      <c r="C783" s="71">
        <f t="shared" si="285"/>
        <v>33.900000000002187</v>
      </c>
      <c r="D783" s="25">
        <f t="shared" si="265"/>
        <v>-507289.99999997526</v>
      </c>
      <c r="E783" s="25">
        <f t="shared" si="269"/>
        <v>0</v>
      </c>
      <c r="F783" s="25"/>
      <c r="G783" s="25">
        <f t="shared" si="270"/>
        <v>0</v>
      </c>
      <c r="H783" s="25">
        <f t="shared" si="271"/>
        <v>-507289.99999997526</v>
      </c>
      <c r="I783" s="25">
        <f t="shared" si="286"/>
        <v>0</v>
      </c>
      <c r="J783" s="25">
        <f t="shared" si="266"/>
        <v>0</v>
      </c>
      <c r="K783" s="25">
        <f t="shared" si="264"/>
        <v>-1143.6104497056676</v>
      </c>
      <c r="L783" s="6" t="str">
        <f t="shared" si="272"/>
        <v/>
      </c>
      <c r="M783" s="6" t="str">
        <f t="shared" si="273"/>
        <v/>
      </c>
      <c r="N783" s="71">
        <f t="shared" si="284"/>
        <v>33.900000000002187</v>
      </c>
      <c r="O783" s="25">
        <f t="shared" si="274"/>
        <v>376539.9999999819</v>
      </c>
      <c r="P783" s="25">
        <f t="shared" si="275"/>
        <v>-45099.99999999781</v>
      </c>
      <c r="Q783" s="25">
        <f t="shared" si="276"/>
        <v>-10192599.999998977</v>
      </c>
      <c r="R783" s="25"/>
      <c r="S783" s="25">
        <f t="shared" si="267"/>
        <v>376539.9999999819</v>
      </c>
      <c r="T783" s="25">
        <f t="shared" si="268"/>
        <v>451999.99999997811</v>
      </c>
      <c r="U783" s="25">
        <f t="shared" si="277"/>
        <v>1020615.9999999703</v>
      </c>
      <c r="V783" s="25">
        <f t="shared" si="278"/>
        <v>1810.8099892081814</v>
      </c>
      <c r="W783" s="6">
        <f t="shared" si="279"/>
        <v>33.900000000002187</v>
      </c>
      <c r="X783" s="6">
        <f t="shared" si="280"/>
        <v>33.900000000002187</v>
      </c>
      <c r="Y783" s="4">
        <f t="shared" si="281"/>
        <v>-130749.99999999336</v>
      </c>
      <c r="Z783" s="4">
        <f t="shared" si="282"/>
        <v>-86.341479850828222</v>
      </c>
      <c r="AA783" s="6" t="str">
        <f t="shared" si="283"/>
        <v/>
      </c>
      <c r="AB783" s="6" t="str">
        <f t="shared" si="287"/>
        <v/>
      </c>
    </row>
    <row r="784" spans="2:28">
      <c r="B784" s="15">
        <v>763</v>
      </c>
      <c r="C784" s="71">
        <f t="shared" si="285"/>
        <v>33.800000000002186</v>
      </c>
      <c r="D784" s="25">
        <f t="shared" si="265"/>
        <v>-508419.99999997526</v>
      </c>
      <c r="E784" s="25">
        <f t="shared" si="269"/>
        <v>0</v>
      </c>
      <c r="F784" s="25"/>
      <c r="G784" s="25">
        <f t="shared" si="270"/>
        <v>0</v>
      </c>
      <c r="H784" s="25">
        <f t="shared" si="271"/>
        <v>-508419.99999997526</v>
      </c>
      <c r="I784" s="25">
        <f t="shared" si="286"/>
        <v>0</v>
      </c>
      <c r="J784" s="25">
        <f t="shared" si="266"/>
        <v>0</v>
      </c>
      <c r="K784" s="25">
        <f t="shared" si="264"/>
        <v>-1146.7833235993733</v>
      </c>
      <c r="L784" s="6" t="str">
        <f t="shared" si="272"/>
        <v/>
      </c>
      <c r="M784" s="6" t="str">
        <f t="shared" si="273"/>
        <v/>
      </c>
      <c r="N784" s="71">
        <f t="shared" si="284"/>
        <v>33.800000000002186</v>
      </c>
      <c r="O784" s="25">
        <f t="shared" si="274"/>
        <v>377369.9999999819</v>
      </c>
      <c r="P784" s="25">
        <f t="shared" si="275"/>
        <v>-45199.999999997817</v>
      </c>
      <c r="Q784" s="25">
        <f t="shared" si="276"/>
        <v>-10237799.999998976</v>
      </c>
      <c r="R784" s="25"/>
      <c r="S784" s="25">
        <f t="shared" si="267"/>
        <v>377369.9999999819</v>
      </c>
      <c r="T784" s="25">
        <f t="shared" si="268"/>
        <v>452999.99999997811</v>
      </c>
      <c r="U784" s="25">
        <f t="shared" si="277"/>
        <v>1021967.9999999705</v>
      </c>
      <c r="V784" s="25">
        <f t="shared" si="278"/>
        <v>1813.9639160370791</v>
      </c>
      <c r="W784" s="6">
        <f t="shared" si="279"/>
        <v>33.800000000002186</v>
      </c>
      <c r="X784" s="6">
        <f t="shared" si="280"/>
        <v>33.800000000002186</v>
      </c>
      <c r="Y784" s="4">
        <f t="shared" si="281"/>
        <v>-131049.99999999336</v>
      </c>
      <c r="Z784" s="4">
        <f t="shared" si="282"/>
        <v>-87.183835751812083</v>
      </c>
      <c r="AA784" s="6" t="str">
        <f t="shared" si="283"/>
        <v/>
      </c>
      <c r="AB784" s="6" t="str">
        <f t="shared" si="287"/>
        <v/>
      </c>
    </row>
    <row r="785" spans="2:28">
      <c r="B785" s="15">
        <v>764</v>
      </c>
      <c r="C785" s="71">
        <f t="shared" si="285"/>
        <v>33.700000000002184</v>
      </c>
      <c r="D785" s="25">
        <f t="shared" si="265"/>
        <v>-509549.99999997526</v>
      </c>
      <c r="E785" s="25">
        <f t="shared" si="269"/>
        <v>0</v>
      </c>
      <c r="F785" s="25"/>
      <c r="G785" s="25">
        <f t="shared" si="270"/>
        <v>0</v>
      </c>
      <c r="H785" s="25">
        <f t="shared" si="271"/>
        <v>-509549.99999997526</v>
      </c>
      <c r="I785" s="25">
        <f t="shared" si="286"/>
        <v>0</v>
      </c>
      <c r="J785" s="25">
        <f t="shared" si="266"/>
        <v>0</v>
      </c>
      <c r="K785" s="25">
        <f t="shared" si="264"/>
        <v>-1149.9561974930793</v>
      </c>
      <c r="L785" s="6" t="str">
        <f t="shared" si="272"/>
        <v/>
      </c>
      <c r="M785" s="6" t="str">
        <f t="shared" si="273"/>
        <v/>
      </c>
      <c r="N785" s="71">
        <f t="shared" si="284"/>
        <v>33.700000000002184</v>
      </c>
      <c r="O785" s="25">
        <f t="shared" si="274"/>
        <v>378199.9999999819</v>
      </c>
      <c r="P785" s="25">
        <f t="shared" si="275"/>
        <v>-45299.999999997817</v>
      </c>
      <c r="Q785" s="25">
        <f t="shared" si="276"/>
        <v>-10283099.999998974</v>
      </c>
      <c r="R785" s="25"/>
      <c r="S785" s="25">
        <f t="shared" si="267"/>
        <v>378199.9999999819</v>
      </c>
      <c r="T785" s="25">
        <f t="shared" si="268"/>
        <v>453999.99999997811</v>
      </c>
      <c r="U785" s="25">
        <f t="shared" si="277"/>
        <v>1023315.9999999705</v>
      </c>
      <c r="V785" s="25">
        <f t="shared" si="278"/>
        <v>1817.1178428659764</v>
      </c>
      <c r="W785" s="6">
        <f t="shared" si="279"/>
        <v>33.700000000002184</v>
      </c>
      <c r="X785" s="6">
        <f t="shared" si="280"/>
        <v>33.700000000002184</v>
      </c>
      <c r="Y785" s="4">
        <f t="shared" si="281"/>
        <v>-131349.99999999336</v>
      </c>
      <c r="Z785" s="4">
        <f t="shared" si="282"/>
        <v>-88.026191652795958</v>
      </c>
      <c r="AA785" s="6" t="str">
        <f t="shared" si="283"/>
        <v/>
      </c>
      <c r="AB785" s="6" t="str">
        <f t="shared" si="287"/>
        <v/>
      </c>
    </row>
    <row r="786" spans="2:28">
      <c r="B786" s="15">
        <v>765</v>
      </c>
      <c r="C786" s="71">
        <f t="shared" si="285"/>
        <v>33.600000000002183</v>
      </c>
      <c r="D786" s="25">
        <f t="shared" si="265"/>
        <v>-510679.99999997526</v>
      </c>
      <c r="E786" s="25">
        <f t="shared" si="269"/>
        <v>0</v>
      </c>
      <c r="F786" s="25"/>
      <c r="G786" s="25">
        <f t="shared" si="270"/>
        <v>0</v>
      </c>
      <c r="H786" s="25">
        <f t="shared" si="271"/>
        <v>-510679.99999997526</v>
      </c>
      <c r="I786" s="25">
        <f t="shared" si="286"/>
        <v>0</v>
      </c>
      <c r="J786" s="25">
        <f t="shared" si="266"/>
        <v>0</v>
      </c>
      <c r="K786" s="25">
        <f t="shared" si="264"/>
        <v>-1153.1290713867852</v>
      </c>
      <c r="L786" s="6" t="str">
        <f t="shared" si="272"/>
        <v/>
      </c>
      <c r="M786" s="6" t="str">
        <f t="shared" si="273"/>
        <v/>
      </c>
      <c r="N786" s="71">
        <f t="shared" si="284"/>
        <v>33.600000000002183</v>
      </c>
      <c r="O786" s="25">
        <f t="shared" si="274"/>
        <v>379029.9999999819</v>
      </c>
      <c r="P786" s="25">
        <f t="shared" si="275"/>
        <v>-45399.999999997817</v>
      </c>
      <c r="Q786" s="25">
        <f t="shared" si="276"/>
        <v>-10328499.999998972</v>
      </c>
      <c r="R786" s="25"/>
      <c r="S786" s="25">
        <f t="shared" si="267"/>
        <v>379029.9999999819</v>
      </c>
      <c r="T786" s="25">
        <f t="shared" si="268"/>
        <v>454999.99999997817</v>
      </c>
      <c r="U786" s="25">
        <f t="shared" si="277"/>
        <v>1024659.9999999707</v>
      </c>
      <c r="V786" s="25">
        <f t="shared" si="278"/>
        <v>1820.2717696948741</v>
      </c>
      <c r="W786" s="6">
        <f t="shared" si="279"/>
        <v>33.600000000002183</v>
      </c>
      <c r="X786" s="6">
        <f t="shared" si="280"/>
        <v>33.600000000002183</v>
      </c>
      <c r="Y786" s="4">
        <f t="shared" si="281"/>
        <v>-131649.99999999336</v>
      </c>
      <c r="Z786" s="4">
        <f t="shared" si="282"/>
        <v>-88.868547553779834</v>
      </c>
      <c r="AA786" s="6" t="str">
        <f t="shared" si="283"/>
        <v/>
      </c>
      <c r="AB786" s="6" t="str">
        <f t="shared" si="287"/>
        <v/>
      </c>
    </row>
    <row r="787" spans="2:28">
      <c r="B787" s="15">
        <v>766</v>
      </c>
      <c r="C787" s="71">
        <f t="shared" si="285"/>
        <v>33.500000000002181</v>
      </c>
      <c r="D787" s="25">
        <f t="shared" si="265"/>
        <v>-511809.99999997532</v>
      </c>
      <c r="E787" s="25">
        <f t="shared" si="269"/>
        <v>0</v>
      </c>
      <c r="F787" s="25"/>
      <c r="G787" s="25">
        <f t="shared" si="270"/>
        <v>0</v>
      </c>
      <c r="H787" s="25">
        <f t="shared" si="271"/>
        <v>-511809.99999997532</v>
      </c>
      <c r="I787" s="25">
        <f t="shared" si="286"/>
        <v>0</v>
      </c>
      <c r="J787" s="25">
        <f t="shared" si="266"/>
        <v>0</v>
      </c>
      <c r="K787" s="25">
        <f t="shared" ref="K787:K850" si="288">($D$3+H787)/$I$3*100</f>
        <v>-1156.3019452804913</v>
      </c>
      <c r="L787" s="6" t="str">
        <f t="shared" si="272"/>
        <v/>
      </c>
      <c r="M787" s="6" t="str">
        <f t="shared" si="273"/>
        <v/>
      </c>
      <c r="N787" s="71">
        <f t="shared" si="284"/>
        <v>33.500000000002181</v>
      </c>
      <c r="O787" s="25">
        <f t="shared" si="274"/>
        <v>379859.99999998196</v>
      </c>
      <c r="P787" s="25">
        <f t="shared" si="275"/>
        <v>-45499.999999997817</v>
      </c>
      <c r="Q787" s="25">
        <f t="shared" si="276"/>
        <v>-10373999.99999897</v>
      </c>
      <c r="R787" s="25"/>
      <c r="S787" s="25">
        <f t="shared" si="267"/>
        <v>379859.99999998196</v>
      </c>
      <c r="T787" s="25">
        <f t="shared" si="268"/>
        <v>455999.99999997817</v>
      </c>
      <c r="U787" s="25">
        <f t="shared" si="277"/>
        <v>1025999.9999999708</v>
      </c>
      <c r="V787" s="25">
        <f t="shared" si="278"/>
        <v>1823.4256965237719</v>
      </c>
      <c r="W787" s="6">
        <f t="shared" si="279"/>
        <v>33.500000000002181</v>
      </c>
      <c r="X787" s="6">
        <f t="shared" si="280"/>
        <v>33.500000000002181</v>
      </c>
      <c r="Y787" s="4">
        <f t="shared" si="281"/>
        <v>-131949.99999999336</v>
      </c>
      <c r="Z787" s="4">
        <f t="shared" si="282"/>
        <v>-89.710903454763695</v>
      </c>
      <c r="AA787" s="6" t="str">
        <f t="shared" si="283"/>
        <v/>
      </c>
      <c r="AB787" s="6" t="str">
        <f t="shared" si="287"/>
        <v/>
      </c>
    </row>
    <row r="788" spans="2:28">
      <c r="B788" s="15">
        <v>767</v>
      </c>
      <c r="C788" s="71">
        <f t="shared" si="285"/>
        <v>33.40000000000218</v>
      </c>
      <c r="D788" s="25">
        <f t="shared" ref="D788:D851" si="289">(C788-$D$10)*$D$5</f>
        <v>-512939.99999997532</v>
      </c>
      <c r="E788" s="25">
        <f t="shared" si="269"/>
        <v>0</v>
      </c>
      <c r="F788" s="25"/>
      <c r="G788" s="25">
        <f t="shared" si="270"/>
        <v>0</v>
      </c>
      <c r="H788" s="25">
        <f t="shared" si="271"/>
        <v>-512939.99999997532</v>
      </c>
      <c r="I788" s="25">
        <f t="shared" si="286"/>
        <v>0</v>
      </c>
      <c r="J788" s="25">
        <f t="shared" si="266"/>
        <v>0</v>
      </c>
      <c r="K788" s="25">
        <f t="shared" si="288"/>
        <v>-1159.4748191741974</v>
      </c>
      <c r="L788" s="6" t="str">
        <f t="shared" si="272"/>
        <v/>
      </c>
      <c r="M788" s="6" t="str">
        <f t="shared" si="273"/>
        <v/>
      </c>
      <c r="N788" s="71">
        <f t="shared" si="284"/>
        <v>33.40000000000218</v>
      </c>
      <c r="O788" s="25">
        <f t="shared" si="274"/>
        <v>380689.99999998196</v>
      </c>
      <c r="P788" s="25">
        <f t="shared" si="275"/>
        <v>-45599.999999997817</v>
      </c>
      <c r="Q788" s="25">
        <f t="shared" si="276"/>
        <v>-10419599.999998968</v>
      </c>
      <c r="R788" s="25"/>
      <c r="S788" s="25">
        <f t="shared" si="267"/>
        <v>380689.99999998196</v>
      </c>
      <c r="T788" s="25">
        <f t="shared" si="268"/>
        <v>456999.99999997817</v>
      </c>
      <c r="U788" s="25">
        <f t="shared" si="277"/>
        <v>1027335.9999999708</v>
      </c>
      <c r="V788" s="25">
        <f t="shared" si="278"/>
        <v>1826.5796233526696</v>
      </c>
      <c r="W788" s="6">
        <f t="shared" si="279"/>
        <v>33.40000000000218</v>
      </c>
      <c r="X788" s="6">
        <f t="shared" si="280"/>
        <v>33.40000000000218</v>
      </c>
      <c r="Y788" s="4">
        <f t="shared" si="281"/>
        <v>-132249.99999999336</v>
      </c>
      <c r="Z788" s="4">
        <f t="shared" si="282"/>
        <v>-90.553259355747571</v>
      </c>
      <c r="AA788" s="6" t="str">
        <f t="shared" si="283"/>
        <v/>
      </c>
      <c r="AB788" s="6" t="str">
        <f t="shared" si="287"/>
        <v/>
      </c>
    </row>
    <row r="789" spans="2:28">
      <c r="B789" s="15">
        <v>768</v>
      </c>
      <c r="C789" s="71">
        <f t="shared" si="285"/>
        <v>33.300000000002179</v>
      </c>
      <c r="D789" s="25">
        <f t="shared" si="289"/>
        <v>-514069.99999997532</v>
      </c>
      <c r="E789" s="25">
        <f t="shared" si="269"/>
        <v>0</v>
      </c>
      <c r="F789" s="25"/>
      <c r="G789" s="25">
        <f t="shared" si="270"/>
        <v>0</v>
      </c>
      <c r="H789" s="25">
        <f t="shared" si="271"/>
        <v>-514069.99999997532</v>
      </c>
      <c r="I789" s="25">
        <f t="shared" si="286"/>
        <v>0</v>
      </c>
      <c r="J789" s="25">
        <f t="shared" si="266"/>
        <v>0</v>
      </c>
      <c r="K789" s="25">
        <f t="shared" si="288"/>
        <v>-1162.647693067903</v>
      </c>
      <c r="L789" s="6" t="str">
        <f t="shared" si="272"/>
        <v/>
      </c>
      <c r="M789" s="6" t="str">
        <f t="shared" si="273"/>
        <v/>
      </c>
      <c r="N789" s="71">
        <f t="shared" si="284"/>
        <v>33.300000000002179</v>
      </c>
      <c r="O789" s="25">
        <f t="shared" si="274"/>
        <v>381519.99999998196</v>
      </c>
      <c r="P789" s="25">
        <f t="shared" si="275"/>
        <v>-45699.999999997824</v>
      </c>
      <c r="Q789" s="25">
        <f t="shared" si="276"/>
        <v>-10465299.999998966</v>
      </c>
      <c r="R789" s="25"/>
      <c r="S789" s="25">
        <f t="shared" si="267"/>
        <v>381519.99999998196</v>
      </c>
      <c r="T789" s="25">
        <f t="shared" si="268"/>
        <v>457999.99999997817</v>
      </c>
      <c r="U789" s="25">
        <f t="shared" si="277"/>
        <v>1028667.9999999708</v>
      </c>
      <c r="V789" s="25">
        <f t="shared" si="278"/>
        <v>1829.7335501815671</v>
      </c>
      <c r="W789" s="6">
        <f t="shared" si="279"/>
        <v>33.300000000002179</v>
      </c>
      <c r="X789" s="6">
        <f t="shared" si="280"/>
        <v>33.300000000002179</v>
      </c>
      <c r="Y789" s="4">
        <f t="shared" si="281"/>
        <v>-132549.99999999336</v>
      </c>
      <c r="Z789" s="4">
        <f t="shared" si="282"/>
        <v>-91.395615256731446</v>
      </c>
      <c r="AA789" s="6" t="str">
        <f t="shared" si="283"/>
        <v/>
      </c>
      <c r="AB789" s="6" t="str">
        <f t="shared" si="287"/>
        <v/>
      </c>
    </row>
    <row r="790" spans="2:28">
      <c r="B790" s="15">
        <v>769</v>
      </c>
      <c r="C790" s="71">
        <f t="shared" si="285"/>
        <v>33.200000000002177</v>
      </c>
      <c r="D790" s="25">
        <f t="shared" si="289"/>
        <v>-515199.99999997532</v>
      </c>
      <c r="E790" s="25">
        <f t="shared" si="269"/>
        <v>0</v>
      </c>
      <c r="F790" s="25"/>
      <c r="G790" s="25">
        <f t="shared" si="270"/>
        <v>0</v>
      </c>
      <c r="H790" s="25">
        <f t="shared" si="271"/>
        <v>-515199.99999997532</v>
      </c>
      <c r="I790" s="25">
        <f t="shared" si="286"/>
        <v>0</v>
      </c>
      <c r="J790" s="25">
        <f t="shared" ref="J790:J853" si="290">I790*(C790+$D$11)/2/$D$4</f>
        <v>0</v>
      </c>
      <c r="K790" s="25">
        <f t="shared" si="288"/>
        <v>-1165.8205669616091</v>
      </c>
      <c r="L790" s="6" t="str">
        <f t="shared" si="272"/>
        <v/>
      </c>
      <c r="M790" s="6" t="str">
        <f t="shared" si="273"/>
        <v/>
      </c>
      <c r="N790" s="71">
        <f t="shared" si="284"/>
        <v>33.200000000002177</v>
      </c>
      <c r="O790" s="25">
        <f t="shared" si="274"/>
        <v>382349.99999998196</v>
      </c>
      <c r="P790" s="25">
        <f t="shared" si="275"/>
        <v>-45799.999999997824</v>
      </c>
      <c r="Q790" s="25">
        <f t="shared" si="276"/>
        <v>-10511099.999998964</v>
      </c>
      <c r="R790" s="25"/>
      <c r="S790" s="25">
        <f t="shared" ref="S790:S853" si="291">O790</f>
        <v>382349.99999998196</v>
      </c>
      <c r="T790" s="25">
        <f t="shared" ref="T790:T853" si="292">IF(($P$11-N790)/$P$7*$P$6+$P$6&gt;=0,($P$11-N790)/$P$7*$P$6+$P$6,0)</f>
        <v>458999.99999997823</v>
      </c>
      <c r="U790" s="25">
        <f t="shared" si="277"/>
        <v>1029995.9999999711</v>
      </c>
      <c r="V790" s="25">
        <f t="shared" si="278"/>
        <v>1832.8874770104649</v>
      </c>
      <c r="W790" s="6">
        <f t="shared" si="279"/>
        <v>33.200000000002177</v>
      </c>
      <c r="X790" s="6">
        <f t="shared" si="280"/>
        <v>33.200000000002177</v>
      </c>
      <c r="Y790" s="4">
        <f t="shared" si="281"/>
        <v>-132849.99999999336</v>
      </c>
      <c r="Z790" s="4">
        <f t="shared" si="282"/>
        <v>-92.237971157715322</v>
      </c>
      <c r="AA790" s="6" t="str">
        <f t="shared" si="283"/>
        <v/>
      </c>
      <c r="AB790" s="6" t="str">
        <f t="shared" si="287"/>
        <v/>
      </c>
    </row>
    <row r="791" spans="2:28">
      <c r="B791" s="15">
        <v>770</v>
      </c>
      <c r="C791" s="71">
        <f t="shared" si="285"/>
        <v>33.100000000002176</v>
      </c>
      <c r="D791" s="25">
        <f t="shared" si="289"/>
        <v>-516329.99999997538</v>
      </c>
      <c r="E791" s="25">
        <f t="shared" ref="E791:E854" si="293">IF(($D$11-C791)*$D$6&lt;=0,($D$11-C791)*$D$6,0)</f>
        <v>0</v>
      </c>
      <c r="F791" s="25"/>
      <c r="G791" s="25">
        <f t="shared" ref="G791:G854" si="294">SUMIF($E$22:$E$1021,"&gt;="&amp;E791)</f>
        <v>0</v>
      </c>
      <c r="H791" s="25">
        <f t="shared" ref="H791:H854" si="295">D791</f>
        <v>-516329.99999997538</v>
      </c>
      <c r="I791" s="25">
        <f t="shared" si="286"/>
        <v>0</v>
      </c>
      <c r="J791" s="25">
        <f t="shared" si="290"/>
        <v>0</v>
      </c>
      <c r="K791" s="25">
        <f t="shared" si="288"/>
        <v>-1168.9934408553152</v>
      </c>
      <c r="L791" s="6" t="str">
        <f t="shared" ref="L791:L854" si="296">IF(K791&gt;100,C791,"")</f>
        <v/>
      </c>
      <c r="M791" s="6" t="str">
        <f t="shared" ref="M791:M854" si="297">IF(H791&gt;-1,C791,"")</f>
        <v/>
      </c>
      <c r="N791" s="71">
        <f t="shared" si="284"/>
        <v>33.100000000002176</v>
      </c>
      <c r="O791" s="25">
        <f t="shared" ref="O791:O854" si="298">($P$10-C791)*$P$5</f>
        <v>383179.99999998196</v>
      </c>
      <c r="P791" s="25">
        <f t="shared" ref="P791:P854" si="299">IF((N791-$P$11)*$P$6&lt;=0,(N791-$P$11)*$P$6,0)</f>
        <v>-45899.999999997824</v>
      </c>
      <c r="Q791" s="25">
        <f t="shared" ref="Q791:Q854" si="300">SUMIF($P$22:$P$1021,"&gt;="&amp;P791)</f>
        <v>-10556999.999998963</v>
      </c>
      <c r="R791" s="25"/>
      <c r="S791" s="25">
        <f t="shared" si="291"/>
        <v>383179.99999998196</v>
      </c>
      <c r="T791" s="25">
        <f t="shared" si="292"/>
        <v>459999.99999997823</v>
      </c>
      <c r="U791" s="25">
        <f t="shared" ref="U791:U854" si="301">T791*(N791+$P$11)/2/$P$4</f>
        <v>1031319.9999999712</v>
      </c>
      <c r="V791" s="25">
        <f t="shared" ref="V791:V854" si="302">($P$3+S791)/$U$3*100</f>
        <v>1836.0414038393621</v>
      </c>
      <c r="W791" s="6">
        <f t="shared" ref="W791:W854" si="303">IF(V791&gt;100,N791,"")</f>
        <v>33.100000000002176</v>
      </c>
      <c r="X791" s="6">
        <f t="shared" ref="X791:X854" si="304">IF(S791&gt;-1,N791,"")</f>
        <v>33.100000000002176</v>
      </c>
      <c r="Y791" s="4">
        <f t="shared" ref="Y791:Y854" si="305">H791+S791</f>
        <v>-133149.99999999342</v>
      </c>
      <c r="Z791" s="4">
        <f t="shared" ref="Z791:Z854" si="306">($P$3+Y791)/IF($I$3&gt;=$U$3,$I$3,$U$3)*100</f>
        <v>-93.080327058699353</v>
      </c>
      <c r="AA791" s="6" t="str">
        <f t="shared" ref="AA791:AA854" si="307">IF(Z791&gt;100,N791,"")</f>
        <v/>
      </c>
      <c r="AB791" s="6" t="str">
        <f t="shared" si="287"/>
        <v/>
      </c>
    </row>
    <row r="792" spans="2:28">
      <c r="B792" s="15">
        <v>771</v>
      </c>
      <c r="C792" s="71">
        <f t="shared" si="285"/>
        <v>33.000000000002174</v>
      </c>
      <c r="D792" s="25">
        <f t="shared" si="289"/>
        <v>-517459.99999997538</v>
      </c>
      <c r="E792" s="25">
        <f t="shared" si="293"/>
        <v>0</v>
      </c>
      <c r="F792" s="25"/>
      <c r="G792" s="25">
        <f t="shared" si="294"/>
        <v>0</v>
      </c>
      <c r="H792" s="25">
        <f t="shared" si="295"/>
        <v>-517459.99999997538</v>
      </c>
      <c r="I792" s="25">
        <f t="shared" si="286"/>
        <v>0</v>
      </c>
      <c r="J792" s="25">
        <f t="shared" si="290"/>
        <v>0</v>
      </c>
      <c r="K792" s="25">
        <f t="shared" si="288"/>
        <v>-1172.1663147490212</v>
      </c>
      <c r="L792" s="6" t="str">
        <f t="shared" si="296"/>
        <v/>
      </c>
      <c r="M792" s="6" t="str">
        <f t="shared" si="297"/>
        <v/>
      </c>
      <c r="N792" s="71">
        <f t="shared" ref="N792:N855" si="308">N791-$P$7</f>
        <v>33.000000000002174</v>
      </c>
      <c r="O792" s="25">
        <f t="shared" si="298"/>
        <v>384009.99999998201</v>
      </c>
      <c r="P792" s="25">
        <f t="shared" si="299"/>
        <v>-45999.999999997824</v>
      </c>
      <c r="Q792" s="25">
        <f t="shared" si="300"/>
        <v>-10602999.999998961</v>
      </c>
      <c r="R792" s="25"/>
      <c r="S792" s="25">
        <f t="shared" si="291"/>
        <v>384009.99999998201</v>
      </c>
      <c r="T792" s="25">
        <f t="shared" si="292"/>
        <v>460999.99999997823</v>
      </c>
      <c r="U792" s="25">
        <f t="shared" si="301"/>
        <v>1032639.9999999712</v>
      </c>
      <c r="V792" s="25">
        <f t="shared" si="302"/>
        <v>1839.1953306682601</v>
      </c>
      <c r="W792" s="6">
        <f t="shared" si="303"/>
        <v>33.000000000002174</v>
      </c>
      <c r="X792" s="6">
        <f t="shared" si="304"/>
        <v>33.000000000002174</v>
      </c>
      <c r="Y792" s="4">
        <f t="shared" si="305"/>
        <v>-133449.99999999336</v>
      </c>
      <c r="Z792" s="4">
        <f t="shared" si="306"/>
        <v>-93.922682959683058</v>
      </c>
      <c r="AA792" s="6" t="str">
        <f t="shared" si="307"/>
        <v/>
      </c>
      <c r="AB792" s="6" t="str">
        <f t="shared" si="287"/>
        <v/>
      </c>
    </row>
    <row r="793" spans="2:28">
      <c r="B793" s="15">
        <v>772</v>
      </c>
      <c r="C793" s="71">
        <f t="shared" ref="C793:C856" si="309">C792-$D$7</f>
        <v>32.900000000002173</v>
      </c>
      <c r="D793" s="25">
        <f t="shared" si="289"/>
        <v>-518589.99999997538</v>
      </c>
      <c r="E793" s="25">
        <f t="shared" si="293"/>
        <v>0</v>
      </c>
      <c r="F793" s="25"/>
      <c r="G793" s="25">
        <f t="shared" si="294"/>
        <v>0</v>
      </c>
      <c r="H793" s="25">
        <f t="shared" si="295"/>
        <v>-518589.99999997538</v>
      </c>
      <c r="I793" s="25">
        <f t="shared" si="286"/>
        <v>0</v>
      </c>
      <c r="J793" s="25">
        <f t="shared" si="290"/>
        <v>0</v>
      </c>
      <c r="K793" s="25">
        <f t="shared" si="288"/>
        <v>-1175.3391886427271</v>
      </c>
      <c r="L793" s="6" t="str">
        <f t="shared" si="296"/>
        <v/>
      </c>
      <c r="M793" s="6" t="str">
        <f t="shared" si="297"/>
        <v/>
      </c>
      <c r="N793" s="71">
        <f t="shared" si="308"/>
        <v>32.900000000002173</v>
      </c>
      <c r="O793" s="25">
        <f t="shared" si="298"/>
        <v>384839.99999998201</v>
      </c>
      <c r="P793" s="25">
        <f t="shared" si="299"/>
        <v>-46099.999999997824</v>
      </c>
      <c r="Q793" s="25">
        <f t="shared" si="300"/>
        <v>-10649099.999998959</v>
      </c>
      <c r="R793" s="25"/>
      <c r="S793" s="25">
        <f t="shared" si="291"/>
        <v>384839.99999998201</v>
      </c>
      <c r="T793" s="25">
        <f t="shared" si="292"/>
        <v>461999.99999997823</v>
      </c>
      <c r="U793" s="25">
        <f t="shared" si="301"/>
        <v>1033955.9999999712</v>
      </c>
      <c r="V793" s="25">
        <f t="shared" si="302"/>
        <v>1842.3492574971576</v>
      </c>
      <c r="W793" s="6">
        <f t="shared" si="303"/>
        <v>32.900000000002173</v>
      </c>
      <c r="X793" s="6">
        <f t="shared" si="304"/>
        <v>32.900000000002173</v>
      </c>
      <c r="Y793" s="4">
        <f t="shared" si="305"/>
        <v>-133749.99999999336</v>
      </c>
      <c r="Z793" s="4">
        <f t="shared" si="306"/>
        <v>-94.765038860666934</v>
      </c>
      <c r="AA793" s="6" t="str">
        <f t="shared" si="307"/>
        <v/>
      </c>
      <c r="AB793" s="6" t="str">
        <f t="shared" si="287"/>
        <v/>
      </c>
    </row>
    <row r="794" spans="2:28">
      <c r="B794" s="15">
        <v>773</v>
      </c>
      <c r="C794" s="71">
        <f t="shared" si="309"/>
        <v>32.800000000002171</v>
      </c>
      <c r="D794" s="25">
        <f t="shared" si="289"/>
        <v>-519719.99999997544</v>
      </c>
      <c r="E794" s="25">
        <f t="shared" si="293"/>
        <v>0</v>
      </c>
      <c r="F794" s="25"/>
      <c r="G794" s="25">
        <f t="shared" si="294"/>
        <v>0</v>
      </c>
      <c r="H794" s="25">
        <f t="shared" si="295"/>
        <v>-519719.99999997544</v>
      </c>
      <c r="I794" s="25">
        <f t="shared" si="286"/>
        <v>0</v>
      </c>
      <c r="J794" s="25">
        <f t="shared" si="290"/>
        <v>0</v>
      </c>
      <c r="K794" s="25">
        <f t="shared" si="288"/>
        <v>-1178.5120625364329</v>
      </c>
      <c r="L794" s="6" t="str">
        <f t="shared" si="296"/>
        <v/>
      </c>
      <c r="M794" s="6" t="str">
        <f t="shared" si="297"/>
        <v/>
      </c>
      <c r="N794" s="71">
        <f t="shared" si="308"/>
        <v>32.800000000002171</v>
      </c>
      <c r="O794" s="25">
        <f t="shared" si="298"/>
        <v>385669.99999998201</v>
      </c>
      <c r="P794" s="25">
        <f t="shared" si="299"/>
        <v>-46199.999999997832</v>
      </c>
      <c r="Q794" s="25">
        <f t="shared" si="300"/>
        <v>-10695299.999998957</v>
      </c>
      <c r="R794" s="25"/>
      <c r="S794" s="25">
        <f t="shared" si="291"/>
        <v>385669.99999998201</v>
      </c>
      <c r="T794" s="25">
        <f t="shared" si="292"/>
        <v>462999.99999997829</v>
      </c>
      <c r="U794" s="25">
        <f t="shared" si="301"/>
        <v>1035267.9999999716</v>
      </c>
      <c r="V794" s="25">
        <f t="shared" si="302"/>
        <v>1845.5031843260554</v>
      </c>
      <c r="W794" s="6">
        <f t="shared" si="303"/>
        <v>32.800000000002171</v>
      </c>
      <c r="X794" s="6">
        <f t="shared" si="304"/>
        <v>32.800000000002171</v>
      </c>
      <c r="Y794" s="4">
        <f t="shared" si="305"/>
        <v>-134049.99999999342</v>
      </c>
      <c r="Z794" s="4">
        <f t="shared" si="306"/>
        <v>-95.607394761650966</v>
      </c>
      <c r="AA794" s="6" t="str">
        <f t="shared" si="307"/>
        <v/>
      </c>
      <c r="AB794" s="6" t="str">
        <f t="shared" si="287"/>
        <v/>
      </c>
    </row>
    <row r="795" spans="2:28">
      <c r="B795" s="15">
        <v>774</v>
      </c>
      <c r="C795" s="71">
        <f t="shared" si="309"/>
        <v>32.70000000000217</v>
      </c>
      <c r="D795" s="25">
        <f t="shared" si="289"/>
        <v>-520849.99999997544</v>
      </c>
      <c r="E795" s="25">
        <f t="shared" si="293"/>
        <v>0</v>
      </c>
      <c r="F795" s="25"/>
      <c r="G795" s="25">
        <f t="shared" si="294"/>
        <v>0</v>
      </c>
      <c r="H795" s="25">
        <f t="shared" si="295"/>
        <v>-520849.99999997544</v>
      </c>
      <c r="I795" s="25">
        <f t="shared" ref="I795:I858" si="310">IF((C795-$D$11)/$D$7*$D$6+$D$6&gt;=0,(C795-$D$11)/$D$7*$D$6+$D$6,0)</f>
        <v>0</v>
      </c>
      <c r="J795" s="25">
        <f t="shared" si="290"/>
        <v>0</v>
      </c>
      <c r="K795" s="25">
        <f t="shared" si="288"/>
        <v>-1181.684936430139</v>
      </c>
      <c r="L795" s="6" t="str">
        <f t="shared" si="296"/>
        <v/>
      </c>
      <c r="M795" s="6" t="str">
        <f t="shared" si="297"/>
        <v/>
      </c>
      <c r="N795" s="71">
        <f t="shared" si="308"/>
        <v>32.70000000000217</v>
      </c>
      <c r="O795" s="25">
        <f t="shared" si="298"/>
        <v>386499.99999998201</v>
      </c>
      <c r="P795" s="25">
        <f t="shared" si="299"/>
        <v>-46299.999999997832</v>
      </c>
      <c r="Q795" s="25">
        <f t="shared" si="300"/>
        <v>-10741599.999998955</v>
      </c>
      <c r="R795" s="25"/>
      <c r="S795" s="25">
        <f t="shared" si="291"/>
        <v>386499.99999998201</v>
      </c>
      <c r="T795" s="25">
        <f t="shared" si="292"/>
        <v>463999.99999997829</v>
      </c>
      <c r="U795" s="25">
        <f t="shared" si="301"/>
        <v>1036575.9999999717</v>
      </c>
      <c r="V795" s="25">
        <f t="shared" si="302"/>
        <v>1848.6571111549526</v>
      </c>
      <c r="W795" s="6">
        <f t="shared" si="303"/>
        <v>32.70000000000217</v>
      </c>
      <c r="X795" s="6">
        <f t="shared" si="304"/>
        <v>32.70000000000217</v>
      </c>
      <c r="Y795" s="4">
        <f t="shared" si="305"/>
        <v>-134349.99999999342</v>
      </c>
      <c r="Z795" s="4">
        <f t="shared" si="306"/>
        <v>-96.449750662634841</v>
      </c>
      <c r="AA795" s="6" t="str">
        <f t="shared" si="307"/>
        <v/>
      </c>
      <c r="AB795" s="6" t="str">
        <f t="shared" ref="AB795:AB858" si="311">IF(Y795&gt;-1,N795,"")</f>
        <v/>
      </c>
    </row>
    <row r="796" spans="2:28">
      <c r="B796" s="15">
        <v>775</v>
      </c>
      <c r="C796" s="71">
        <f t="shared" si="309"/>
        <v>32.600000000002169</v>
      </c>
      <c r="D796" s="25">
        <f t="shared" si="289"/>
        <v>-521979.99999997544</v>
      </c>
      <c r="E796" s="25">
        <f t="shared" si="293"/>
        <v>0</v>
      </c>
      <c r="F796" s="25"/>
      <c r="G796" s="25">
        <f t="shared" si="294"/>
        <v>0</v>
      </c>
      <c r="H796" s="25">
        <f t="shared" si="295"/>
        <v>-521979.99999997544</v>
      </c>
      <c r="I796" s="25">
        <f t="shared" si="310"/>
        <v>0</v>
      </c>
      <c r="J796" s="25">
        <f t="shared" si="290"/>
        <v>0</v>
      </c>
      <c r="K796" s="25">
        <f t="shared" si="288"/>
        <v>-1184.8578103238449</v>
      </c>
      <c r="L796" s="6" t="str">
        <f t="shared" si="296"/>
        <v/>
      </c>
      <c r="M796" s="6" t="str">
        <f t="shared" si="297"/>
        <v/>
      </c>
      <c r="N796" s="71">
        <f t="shared" si="308"/>
        <v>32.600000000002169</v>
      </c>
      <c r="O796" s="25">
        <f t="shared" si="298"/>
        <v>387329.99999998201</v>
      </c>
      <c r="P796" s="25">
        <f t="shared" si="299"/>
        <v>-46399.999999997832</v>
      </c>
      <c r="Q796" s="25">
        <f t="shared" si="300"/>
        <v>-10787999.999998953</v>
      </c>
      <c r="R796" s="25"/>
      <c r="S796" s="25">
        <f t="shared" si="291"/>
        <v>387329.99999998201</v>
      </c>
      <c r="T796" s="25">
        <f t="shared" si="292"/>
        <v>464999.99999997829</v>
      </c>
      <c r="U796" s="25">
        <f t="shared" si="301"/>
        <v>1037879.9999999717</v>
      </c>
      <c r="V796" s="25">
        <f t="shared" si="302"/>
        <v>1851.8110379838504</v>
      </c>
      <c r="W796" s="6">
        <f t="shared" si="303"/>
        <v>32.600000000002169</v>
      </c>
      <c r="X796" s="6">
        <f t="shared" si="304"/>
        <v>32.600000000002169</v>
      </c>
      <c r="Y796" s="4">
        <f t="shared" si="305"/>
        <v>-134649.99999999342</v>
      </c>
      <c r="Z796" s="4">
        <f t="shared" si="306"/>
        <v>-97.292106563618702</v>
      </c>
      <c r="AA796" s="6" t="str">
        <f t="shared" si="307"/>
        <v/>
      </c>
      <c r="AB796" s="6" t="str">
        <f t="shared" si="311"/>
        <v/>
      </c>
    </row>
    <row r="797" spans="2:28">
      <c r="B797" s="15">
        <v>776</v>
      </c>
      <c r="C797" s="71">
        <f t="shared" si="309"/>
        <v>32.500000000002167</v>
      </c>
      <c r="D797" s="25">
        <f t="shared" si="289"/>
        <v>-523109.99999997544</v>
      </c>
      <c r="E797" s="25">
        <f t="shared" si="293"/>
        <v>0</v>
      </c>
      <c r="F797" s="25"/>
      <c r="G797" s="25">
        <f t="shared" si="294"/>
        <v>0</v>
      </c>
      <c r="H797" s="25">
        <f t="shared" si="295"/>
        <v>-523109.99999997544</v>
      </c>
      <c r="I797" s="25">
        <f t="shared" si="310"/>
        <v>0</v>
      </c>
      <c r="J797" s="25">
        <f t="shared" si="290"/>
        <v>0</v>
      </c>
      <c r="K797" s="25">
        <f t="shared" si="288"/>
        <v>-1188.030684217551</v>
      </c>
      <c r="L797" s="6" t="str">
        <f t="shared" si="296"/>
        <v/>
      </c>
      <c r="M797" s="6" t="str">
        <f t="shared" si="297"/>
        <v/>
      </c>
      <c r="N797" s="71">
        <f t="shared" si="308"/>
        <v>32.500000000002167</v>
      </c>
      <c r="O797" s="25">
        <f t="shared" si="298"/>
        <v>388159.99999998207</v>
      </c>
      <c r="P797" s="25">
        <f t="shared" si="299"/>
        <v>-46499.999999997832</v>
      </c>
      <c r="Q797" s="25">
        <f t="shared" si="300"/>
        <v>-10834499.999998951</v>
      </c>
      <c r="R797" s="25"/>
      <c r="S797" s="25">
        <f t="shared" si="291"/>
        <v>388159.99999998207</v>
      </c>
      <c r="T797" s="25">
        <f t="shared" si="292"/>
        <v>465999.99999997829</v>
      </c>
      <c r="U797" s="25">
        <f t="shared" si="301"/>
        <v>1039179.9999999717</v>
      </c>
      <c r="V797" s="25">
        <f t="shared" si="302"/>
        <v>1854.9649648127481</v>
      </c>
      <c r="W797" s="6">
        <f t="shared" si="303"/>
        <v>32.500000000002167</v>
      </c>
      <c r="X797" s="6">
        <f t="shared" si="304"/>
        <v>32.500000000002167</v>
      </c>
      <c r="Y797" s="4">
        <f t="shared" si="305"/>
        <v>-134949.99999999336</v>
      </c>
      <c r="Z797" s="4">
        <f t="shared" si="306"/>
        <v>-98.134462464602407</v>
      </c>
      <c r="AA797" s="6" t="str">
        <f t="shared" si="307"/>
        <v/>
      </c>
      <c r="AB797" s="6" t="str">
        <f t="shared" si="311"/>
        <v/>
      </c>
    </row>
    <row r="798" spans="2:28">
      <c r="B798" s="15">
        <v>777</v>
      </c>
      <c r="C798" s="71">
        <f t="shared" si="309"/>
        <v>32.400000000002166</v>
      </c>
      <c r="D798" s="25">
        <f t="shared" si="289"/>
        <v>-524239.99999997549</v>
      </c>
      <c r="E798" s="25">
        <f t="shared" si="293"/>
        <v>0</v>
      </c>
      <c r="F798" s="25"/>
      <c r="G798" s="25">
        <f t="shared" si="294"/>
        <v>0</v>
      </c>
      <c r="H798" s="25">
        <f t="shared" si="295"/>
        <v>-524239.99999997549</v>
      </c>
      <c r="I798" s="25">
        <f t="shared" si="310"/>
        <v>0</v>
      </c>
      <c r="J798" s="25">
        <f t="shared" si="290"/>
        <v>0</v>
      </c>
      <c r="K798" s="25">
        <f t="shared" si="288"/>
        <v>-1191.2035581112568</v>
      </c>
      <c r="L798" s="6" t="str">
        <f t="shared" si="296"/>
        <v/>
      </c>
      <c r="M798" s="6" t="str">
        <f t="shared" si="297"/>
        <v/>
      </c>
      <c r="N798" s="71">
        <f t="shared" si="308"/>
        <v>32.400000000002166</v>
      </c>
      <c r="O798" s="25">
        <f t="shared" si="298"/>
        <v>388989.99999998207</v>
      </c>
      <c r="P798" s="25">
        <f t="shared" si="299"/>
        <v>-46599.999999997832</v>
      </c>
      <c r="Q798" s="25">
        <f t="shared" si="300"/>
        <v>-10881099.999998949</v>
      </c>
      <c r="R798" s="25"/>
      <c r="S798" s="25">
        <f t="shared" si="291"/>
        <v>388989.99999998207</v>
      </c>
      <c r="T798" s="25">
        <f t="shared" si="292"/>
        <v>466999.99999997835</v>
      </c>
      <c r="U798" s="25">
        <f t="shared" si="301"/>
        <v>1040475.9999999719</v>
      </c>
      <c r="V798" s="25">
        <f t="shared" si="302"/>
        <v>1858.1188916416459</v>
      </c>
      <c r="W798" s="6">
        <f t="shared" si="303"/>
        <v>32.400000000002166</v>
      </c>
      <c r="X798" s="6">
        <f t="shared" si="304"/>
        <v>32.400000000002166</v>
      </c>
      <c r="Y798" s="4">
        <f t="shared" si="305"/>
        <v>-135249.99999999342</v>
      </c>
      <c r="Z798" s="4">
        <f t="shared" si="306"/>
        <v>-98.976818365586453</v>
      </c>
      <c r="AA798" s="6" t="str">
        <f t="shared" si="307"/>
        <v/>
      </c>
      <c r="AB798" s="6" t="str">
        <f t="shared" si="311"/>
        <v/>
      </c>
    </row>
    <row r="799" spans="2:28">
      <c r="B799" s="15">
        <v>778</v>
      </c>
      <c r="C799" s="71">
        <f t="shared" si="309"/>
        <v>32.300000000002164</v>
      </c>
      <c r="D799" s="25">
        <f t="shared" si="289"/>
        <v>-525369.99999997544</v>
      </c>
      <c r="E799" s="25">
        <f t="shared" si="293"/>
        <v>0</v>
      </c>
      <c r="F799" s="25"/>
      <c r="G799" s="25">
        <f t="shared" si="294"/>
        <v>0</v>
      </c>
      <c r="H799" s="25">
        <f t="shared" si="295"/>
        <v>-525369.99999997544</v>
      </c>
      <c r="I799" s="25">
        <f t="shared" si="310"/>
        <v>0</v>
      </c>
      <c r="J799" s="25">
        <f t="shared" si="290"/>
        <v>0</v>
      </c>
      <c r="K799" s="25">
        <f t="shared" si="288"/>
        <v>-1194.3764320049627</v>
      </c>
      <c r="L799" s="6" t="str">
        <f t="shared" si="296"/>
        <v/>
      </c>
      <c r="M799" s="6" t="str">
        <f t="shared" si="297"/>
        <v/>
      </c>
      <c r="N799" s="71">
        <f t="shared" si="308"/>
        <v>32.300000000002164</v>
      </c>
      <c r="O799" s="25">
        <f t="shared" si="298"/>
        <v>389819.99999998207</v>
      </c>
      <c r="P799" s="25">
        <f t="shared" si="299"/>
        <v>-46699.999999997839</v>
      </c>
      <c r="Q799" s="25">
        <f t="shared" si="300"/>
        <v>-10927799.999998948</v>
      </c>
      <c r="R799" s="25"/>
      <c r="S799" s="25">
        <f t="shared" si="291"/>
        <v>389819.99999998207</v>
      </c>
      <c r="T799" s="25">
        <f t="shared" si="292"/>
        <v>467999.99999997835</v>
      </c>
      <c r="U799" s="25">
        <f t="shared" si="301"/>
        <v>1041767.9999999722</v>
      </c>
      <c r="V799" s="25">
        <f t="shared" si="302"/>
        <v>1861.2728184705431</v>
      </c>
      <c r="W799" s="6">
        <f t="shared" si="303"/>
        <v>32.300000000002164</v>
      </c>
      <c r="X799" s="6">
        <f t="shared" si="304"/>
        <v>32.300000000002164</v>
      </c>
      <c r="Y799" s="4">
        <f t="shared" si="305"/>
        <v>-135549.99999999336</v>
      </c>
      <c r="Z799" s="4">
        <f t="shared" si="306"/>
        <v>-99.819174266570158</v>
      </c>
      <c r="AA799" s="6" t="str">
        <f t="shared" si="307"/>
        <v/>
      </c>
      <c r="AB799" s="6" t="str">
        <f t="shared" si="311"/>
        <v/>
      </c>
    </row>
    <row r="800" spans="2:28">
      <c r="B800" s="15">
        <v>779</v>
      </c>
      <c r="C800" s="71">
        <f t="shared" si="309"/>
        <v>32.200000000002163</v>
      </c>
      <c r="D800" s="25">
        <f t="shared" si="289"/>
        <v>-526499.99999997555</v>
      </c>
      <c r="E800" s="25">
        <f t="shared" si="293"/>
        <v>0</v>
      </c>
      <c r="F800" s="25"/>
      <c r="G800" s="25">
        <f t="shared" si="294"/>
        <v>0</v>
      </c>
      <c r="H800" s="25">
        <f t="shared" si="295"/>
        <v>-526499.99999997555</v>
      </c>
      <c r="I800" s="25">
        <f t="shared" si="310"/>
        <v>0</v>
      </c>
      <c r="J800" s="25">
        <f t="shared" si="290"/>
        <v>0</v>
      </c>
      <c r="K800" s="25">
        <f t="shared" si="288"/>
        <v>-1197.549305898669</v>
      </c>
      <c r="L800" s="6" t="str">
        <f t="shared" si="296"/>
        <v/>
      </c>
      <c r="M800" s="6" t="str">
        <f t="shared" si="297"/>
        <v/>
      </c>
      <c r="N800" s="71">
        <f t="shared" si="308"/>
        <v>32.200000000002163</v>
      </c>
      <c r="O800" s="25">
        <f t="shared" si="298"/>
        <v>390649.99999998207</v>
      </c>
      <c r="P800" s="25">
        <f t="shared" si="299"/>
        <v>-46799.999999997839</v>
      </c>
      <c r="Q800" s="25">
        <f t="shared" si="300"/>
        <v>-10974599.999998946</v>
      </c>
      <c r="R800" s="25"/>
      <c r="S800" s="25">
        <f t="shared" si="291"/>
        <v>390649.99999998207</v>
      </c>
      <c r="T800" s="25">
        <f t="shared" si="292"/>
        <v>468999.99999997835</v>
      </c>
      <c r="U800" s="25">
        <f t="shared" si="301"/>
        <v>1043055.9999999722</v>
      </c>
      <c r="V800" s="25">
        <f t="shared" si="302"/>
        <v>1864.4267452994409</v>
      </c>
      <c r="W800" s="6">
        <f t="shared" si="303"/>
        <v>32.200000000002163</v>
      </c>
      <c r="X800" s="6">
        <f t="shared" si="304"/>
        <v>32.200000000002163</v>
      </c>
      <c r="Y800" s="4">
        <f t="shared" si="305"/>
        <v>-135849.99999999348</v>
      </c>
      <c r="Z800" s="4">
        <f t="shared" si="306"/>
        <v>-100.66153016755435</v>
      </c>
      <c r="AA800" s="6" t="str">
        <f t="shared" si="307"/>
        <v/>
      </c>
      <c r="AB800" s="6" t="str">
        <f t="shared" si="311"/>
        <v/>
      </c>
    </row>
    <row r="801" spans="2:28">
      <c r="B801" s="15">
        <v>780</v>
      </c>
      <c r="C801" s="71">
        <f t="shared" si="309"/>
        <v>32.100000000002161</v>
      </c>
      <c r="D801" s="25">
        <f t="shared" si="289"/>
        <v>-527629.99999997555</v>
      </c>
      <c r="E801" s="25">
        <f t="shared" si="293"/>
        <v>0</v>
      </c>
      <c r="F801" s="25"/>
      <c r="G801" s="25">
        <f t="shared" si="294"/>
        <v>0</v>
      </c>
      <c r="H801" s="25">
        <f t="shared" si="295"/>
        <v>-527629.99999997555</v>
      </c>
      <c r="I801" s="25">
        <f t="shared" si="310"/>
        <v>0</v>
      </c>
      <c r="J801" s="25">
        <f t="shared" si="290"/>
        <v>0</v>
      </c>
      <c r="K801" s="25">
        <f t="shared" si="288"/>
        <v>-1200.7221797923748</v>
      </c>
      <c r="L801" s="6" t="str">
        <f t="shared" si="296"/>
        <v/>
      </c>
      <c r="M801" s="6" t="str">
        <f t="shared" si="297"/>
        <v/>
      </c>
      <c r="N801" s="71">
        <f t="shared" si="308"/>
        <v>32.100000000002161</v>
      </c>
      <c r="O801" s="25">
        <f t="shared" si="298"/>
        <v>391479.99999998207</v>
      </c>
      <c r="P801" s="25">
        <f t="shared" si="299"/>
        <v>-46899.999999997839</v>
      </c>
      <c r="Q801" s="25">
        <f t="shared" si="300"/>
        <v>-11021499.999998944</v>
      </c>
      <c r="R801" s="25"/>
      <c r="S801" s="25">
        <f t="shared" si="291"/>
        <v>391479.99999998207</v>
      </c>
      <c r="T801" s="25">
        <f t="shared" si="292"/>
        <v>469999.99999997835</v>
      </c>
      <c r="U801" s="25">
        <f t="shared" si="301"/>
        <v>1044339.9999999722</v>
      </c>
      <c r="V801" s="25">
        <f t="shared" si="302"/>
        <v>1867.5806721283384</v>
      </c>
      <c r="W801" s="6">
        <f t="shared" si="303"/>
        <v>32.100000000002161</v>
      </c>
      <c r="X801" s="6">
        <f t="shared" si="304"/>
        <v>32.100000000002161</v>
      </c>
      <c r="Y801" s="4">
        <f t="shared" si="305"/>
        <v>-136149.99999999348</v>
      </c>
      <c r="Z801" s="4">
        <f t="shared" si="306"/>
        <v>-101.50388606853824</v>
      </c>
      <c r="AA801" s="6" t="str">
        <f t="shared" si="307"/>
        <v/>
      </c>
      <c r="AB801" s="6" t="str">
        <f t="shared" si="311"/>
        <v/>
      </c>
    </row>
    <row r="802" spans="2:28">
      <c r="B802" s="15">
        <v>781</v>
      </c>
      <c r="C802" s="71">
        <f t="shared" si="309"/>
        <v>32.00000000000216</v>
      </c>
      <c r="D802" s="25">
        <f t="shared" si="289"/>
        <v>-528759.99999997555</v>
      </c>
      <c r="E802" s="25">
        <f t="shared" si="293"/>
        <v>0</v>
      </c>
      <c r="F802" s="25"/>
      <c r="G802" s="25">
        <f t="shared" si="294"/>
        <v>0</v>
      </c>
      <c r="H802" s="25">
        <f t="shared" si="295"/>
        <v>-528759.99999997555</v>
      </c>
      <c r="I802" s="25">
        <f t="shared" si="310"/>
        <v>0</v>
      </c>
      <c r="J802" s="25">
        <f t="shared" si="290"/>
        <v>0</v>
      </c>
      <c r="K802" s="25">
        <f t="shared" si="288"/>
        <v>-1203.8950536860807</v>
      </c>
      <c r="L802" s="6" t="str">
        <f t="shared" si="296"/>
        <v/>
      </c>
      <c r="M802" s="6" t="str">
        <f t="shared" si="297"/>
        <v/>
      </c>
      <c r="N802" s="71">
        <f t="shared" si="308"/>
        <v>32.00000000000216</v>
      </c>
      <c r="O802" s="25">
        <f t="shared" si="298"/>
        <v>392309.99999998213</v>
      </c>
      <c r="P802" s="25">
        <f t="shared" si="299"/>
        <v>-46999.999999997839</v>
      </c>
      <c r="Q802" s="25">
        <f t="shared" si="300"/>
        <v>-11068499.999998942</v>
      </c>
      <c r="R802" s="25"/>
      <c r="S802" s="25">
        <f t="shared" si="291"/>
        <v>392309.99999998213</v>
      </c>
      <c r="T802" s="25">
        <f t="shared" si="292"/>
        <v>470999.9999999784</v>
      </c>
      <c r="U802" s="25">
        <f t="shared" si="301"/>
        <v>1045619.9999999724</v>
      </c>
      <c r="V802" s="25">
        <f t="shared" si="302"/>
        <v>1870.7345989572359</v>
      </c>
      <c r="W802" s="6">
        <f t="shared" si="303"/>
        <v>32.00000000000216</v>
      </c>
      <c r="X802" s="6">
        <f t="shared" si="304"/>
        <v>32.00000000000216</v>
      </c>
      <c r="Y802" s="4">
        <f t="shared" si="305"/>
        <v>-136449.99999999342</v>
      </c>
      <c r="Z802" s="4">
        <f t="shared" si="306"/>
        <v>-102.34624196952194</v>
      </c>
      <c r="AA802" s="6" t="str">
        <f t="shared" si="307"/>
        <v/>
      </c>
      <c r="AB802" s="6" t="str">
        <f t="shared" si="311"/>
        <v/>
      </c>
    </row>
    <row r="803" spans="2:28">
      <c r="B803" s="15">
        <v>782</v>
      </c>
      <c r="C803" s="71">
        <f t="shared" si="309"/>
        <v>31.900000000002159</v>
      </c>
      <c r="D803" s="25">
        <f t="shared" si="289"/>
        <v>-529889.99999997555</v>
      </c>
      <c r="E803" s="25">
        <f t="shared" si="293"/>
        <v>0</v>
      </c>
      <c r="F803" s="25"/>
      <c r="G803" s="25">
        <f t="shared" si="294"/>
        <v>0</v>
      </c>
      <c r="H803" s="25">
        <f t="shared" si="295"/>
        <v>-529889.99999997555</v>
      </c>
      <c r="I803" s="25">
        <f t="shared" si="310"/>
        <v>0</v>
      </c>
      <c r="J803" s="25">
        <f t="shared" si="290"/>
        <v>0</v>
      </c>
      <c r="K803" s="25">
        <f t="shared" si="288"/>
        <v>-1207.0679275797866</v>
      </c>
      <c r="L803" s="6" t="str">
        <f t="shared" si="296"/>
        <v/>
      </c>
      <c r="M803" s="6" t="str">
        <f t="shared" si="297"/>
        <v/>
      </c>
      <c r="N803" s="71">
        <f t="shared" si="308"/>
        <v>31.900000000002159</v>
      </c>
      <c r="O803" s="25">
        <f t="shared" si="298"/>
        <v>393139.99999998213</v>
      </c>
      <c r="P803" s="25">
        <f t="shared" si="299"/>
        <v>-47099.999999997839</v>
      </c>
      <c r="Q803" s="25">
        <f t="shared" si="300"/>
        <v>-11115599.99999894</v>
      </c>
      <c r="R803" s="25"/>
      <c r="S803" s="25">
        <f t="shared" si="291"/>
        <v>393139.99999998213</v>
      </c>
      <c r="T803" s="25">
        <f t="shared" si="292"/>
        <v>471999.9999999784</v>
      </c>
      <c r="U803" s="25">
        <f t="shared" si="301"/>
        <v>1046895.9999999725</v>
      </c>
      <c r="V803" s="25">
        <f t="shared" si="302"/>
        <v>1873.8885257861336</v>
      </c>
      <c r="W803" s="6">
        <f t="shared" si="303"/>
        <v>31.900000000002159</v>
      </c>
      <c r="X803" s="6">
        <f t="shared" si="304"/>
        <v>31.900000000002159</v>
      </c>
      <c r="Y803" s="4">
        <f t="shared" si="305"/>
        <v>-136749.99999999342</v>
      </c>
      <c r="Z803" s="4">
        <f t="shared" si="306"/>
        <v>-103.1885978705058</v>
      </c>
      <c r="AA803" s="6" t="str">
        <f t="shared" si="307"/>
        <v/>
      </c>
      <c r="AB803" s="6" t="str">
        <f t="shared" si="311"/>
        <v/>
      </c>
    </row>
    <row r="804" spans="2:28">
      <c r="B804" s="15">
        <v>783</v>
      </c>
      <c r="C804" s="71">
        <f t="shared" si="309"/>
        <v>31.800000000002157</v>
      </c>
      <c r="D804" s="25">
        <f t="shared" si="289"/>
        <v>-531019.99999997555</v>
      </c>
      <c r="E804" s="25">
        <f t="shared" si="293"/>
        <v>0</v>
      </c>
      <c r="F804" s="25"/>
      <c r="G804" s="25">
        <f t="shared" si="294"/>
        <v>0</v>
      </c>
      <c r="H804" s="25">
        <f t="shared" si="295"/>
        <v>-531019.99999997555</v>
      </c>
      <c r="I804" s="25">
        <f t="shared" si="310"/>
        <v>0</v>
      </c>
      <c r="J804" s="25">
        <f t="shared" si="290"/>
        <v>0</v>
      </c>
      <c r="K804" s="25">
        <f t="shared" si="288"/>
        <v>-1210.2408014734924</v>
      </c>
      <c r="L804" s="6" t="str">
        <f t="shared" si="296"/>
        <v/>
      </c>
      <c r="M804" s="6" t="str">
        <f t="shared" si="297"/>
        <v/>
      </c>
      <c r="N804" s="71">
        <f t="shared" si="308"/>
        <v>31.800000000002157</v>
      </c>
      <c r="O804" s="25">
        <f t="shared" si="298"/>
        <v>393969.99999998213</v>
      </c>
      <c r="P804" s="25">
        <f t="shared" si="299"/>
        <v>-47199.999999997846</v>
      </c>
      <c r="Q804" s="25">
        <f t="shared" si="300"/>
        <v>-11162799.999998938</v>
      </c>
      <c r="R804" s="25"/>
      <c r="S804" s="25">
        <f t="shared" si="291"/>
        <v>393969.99999998213</v>
      </c>
      <c r="T804" s="25">
        <f t="shared" si="292"/>
        <v>472999.9999999784</v>
      </c>
      <c r="U804" s="25">
        <f t="shared" si="301"/>
        <v>1048167.9999999725</v>
      </c>
      <c r="V804" s="25">
        <f t="shared" si="302"/>
        <v>1877.0424526150314</v>
      </c>
      <c r="W804" s="6">
        <f t="shared" si="303"/>
        <v>31.800000000002157</v>
      </c>
      <c r="X804" s="6">
        <f t="shared" si="304"/>
        <v>31.800000000002157</v>
      </c>
      <c r="Y804" s="4">
        <f t="shared" si="305"/>
        <v>-137049.99999999342</v>
      </c>
      <c r="Z804" s="4">
        <f t="shared" si="306"/>
        <v>-104.03095377148968</v>
      </c>
      <c r="AA804" s="6" t="str">
        <f t="shared" si="307"/>
        <v/>
      </c>
      <c r="AB804" s="6" t="str">
        <f t="shared" si="311"/>
        <v/>
      </c>
    </row>
    <row r="805" spans="2:28">
      <c r="B805" s="15">
        <v>784</v>
      </c>
      <c r="C805" s="71">
        <f t="shared" si="309"/>
        <v>31.700000000002156</v>
      </c>
      <c r="D805" s="25">
        <f t="shared" si="289"/>
        <v>-532149.99999997555</v>
      </c>
      <c r="E805" s="25">
        <f t="shared" si="293"/>
        <v>0</v>
      </c>
      <c r="F805" s="25"/>
      <c r="G805" s="25">
        <f t="shared" si="294"/>
        <v>0</v>
      </c>
      <c r="H805" s="25">
        <f t="shared" si="295"/>
        <v>-532149.99999997555</v>
      </c>
      <c r="I805" s="25">
        <f t="shared" si="310"/>
        <v>0</v>
      </c>
      <c r="J805" s="25">
        <f t="shared" si="290"/>
        <v>0</v>
      </c>
      <c r="K805" s="25">
        <f t="shared" si="288"/>
        <v>-1213.4136753671985</v>
      </c>
      <c r="L805" s="6" t="str">
        <f t="shared" si="296"/>
        <v/>
      </c>
      <c r="M805" s="6" t="str">
        <f t="shared" si="297"/>
        <v/>
      </c>
      <c r="N805" s="71">
        <f t="shared" si="308"/>
        <v>31.700000000002156</v>
      </c>
      <c r="O805" s="25">
        <f t="shared" si="298"/>
        <v>394799.99999998213</v>
      </c>
      <c r="P805" s="25">
        <f t="shared" si="299"/>
        <v>-47299.999999997846</v>
      </c>
      <c r="Q805" s="25">
        <f t="shared" si="300"/>
        <v>-11210099.999998936</v>
      </c>
      <c r="R805" s="25"/>
      <c r="S805" s="25">
        <f t="shared" si="291"/>
        <v>394799.99999998213</v>
      </c>
      <c r="T805" s="25">
        <f t="shared" si="292"/>
        <v>473999.9999999784</v>
      </c>
      <c r="U805" s="25">
        <f t="shared" si="301"/>
        <v>1049435.9999999725</v>
      </c>
      <c r="V805" s="25">
        <f t="shared" si="302"/>
        <v>1880.1963794439289</v>
      </c>
      <c r="W805" s="6">
        <f t="shared" si="303"/>
        <v>31.700000000002156</v>
      </c>
      <c r="X805" s="6">
        <f t="shared" si="304"/>
        <v>31.700000000002156</v>
      </c>
      <c r="Y805" s="4">
        <f t="shared" si="305"/>
        <v>-137349.99999999342</v>
      </c>
      <c r="Z805" s="4">
        <f t="shared" si="306"/>
        <v>-104.87330967247355</v>
      </c>
      <c r="AA805" s="6" t="str">
        <f t="shared" si="307"/>
        <v/>
      </c>
      <c r="AB805" s="6" t="str">
        <f t="shared" si="311"/>
        <v/>
      </c>
    </row>
    <row r="806" spans="2:28">
      <c r="B806" s="15">
        <v>785</v>
      </c>
      <c r="C806" s="71">
        <f t="shared" si="309"/>
        <v>31.600000000002154</v>
      </c>
      <c r="D806" s="25">
        <f t="shared" si="289"/>
        <v>-533279.99999997555</v>
      </c>
      <c r="E806" s="25">
        <f t="shared" si="293"/>
        <v>0</v>
      </c>
      <c r="F806" s="25"/>
      <c r="G806" s="25">
        <f t="shared" si="294"/>
        <v>0</v>
      </c>
      <c r="H806" s="25">
        <f t="shared" si="295"/>
        <v>-533279.99999997555</v>
      </c>
      <c r="I806" s="25">
        <f t="shared" si="310"/>
        <v>0</v>
      </c>
      <c r="J806" s="25">
        <f t="shared" si="290"/>
        <v>0</v>
      </c>
      <c r="K806" s="25">
        <f t="shared" si="288"/>
        <v>-1216.5865492609043</v>
      </c>
      <c r="L806" s="6" t="str">
        <f t="shared" si="296"/>
        <v/>
      </c>
      <c r="M806" s="6" t="str">
        <f t="shared" si="297"/>
        <v/>
      </c>
      <c r="N806" s="71">
        <f t="shared" si="308"/>
        <v>31.600000000002154</v>
      </c>
      <c r="O806" s="25">
        <f t="shared" si="298"/>
        <v>395629.99999998213</v>
      </c>
      <c r="P806" s="25">
        <f t="shared" si="299"/>
        <v>-47399.999999997846</v>
      </c>
      <c r="Q806" s="25">
        <f t="shared" si="300"/>
        <v>-11257499.999998935</v>
      </c>
      <c r="R806" s="25"/>
      <c r="S806" s="25">
        <f t="shared" si="291"/>
        <v>395629.99999998213</v>
      </c>
      <c r="T806" s="25">
        <f t="shared" si="292"/>
        <v>474999.99999997846</v>
      </c>
      <c r="U806" s="25">
        <f t="shared" si="301"/>
        <v>1050699.999999973</v>
      </c>
      <c r="V806" s="25">
        <f t="shared" si="302"/>
        <v>1883.3503062728266</v>
      </c>
      <c r="W806" s="6">
        <f t="shared" si="303"/>
        <v>31.600000000002154</v>
      </c>
      <c r="X806" s="6">
        <f t="shared" si="304"/>
        <v>31.600000000002154</v>
      </c>
      <c r="Y806" s="4">
        <f t="shared" si="305"/>
        <v>-137649.99999999342</v>
      </c>
      <c r="Z806" s="4">
        <f t="shared" si="306"/>
        <v>-105.71566557345741</v>
      </c>
      <c r="AA806" s="6" t="str">
        <f t="shared" si="307"/>
        <v/>
      </c>
      <c r="AB806" s="6" t="str">
        <f t="shared" si="311"/>
        <v/>
      </c>
    </row>
    <row r="807" spans="2:28">
      <c r="B807" s="15">
        <v>786</v>
      </c>
      <c r="C807" s="71">
        <f t="shared" si="309"/>
        <v>31.500000000002153</v>
      </c>
      <c r="D807" s="25">
        <f t="shared" si="289"/>
        <v>-534409.99999997567</v>
      </c>
      <c r="E807" s="25">
        <f t="shared" si="293"/>
        <v>0</v>
      </c>
      <c r="F807" s="25"/>
      <c r="G807" s="25">
        <f t="shared" si="294"/>
        <v>0</v>
      </c>
      <c r="H807" s="25">
        <f t="shared" si="295"/>
        <v>-534409.99999997567</v>
      </c>
      <c r="I807" s="25">
        <f t="shared" si="310"/>
        <v>0</v>
      </c>
      <c r="J807" s="25">
        <f t="shared" si="290"/>
        <v>0</v>
      </c>
      <c r="K807" s="25">
        <f t="shared" si="288"/>
        <v>-1219.7594231546107</v>
      </c>
      <c r="L807" s="6" t="str">
        <f t="shared" si="296"/>
        <v/>
      </c>
      <c r="M807" s="6" t="str">
        <f t="shared" si="297"/>
        <v/>
      </c>
      <c r="N807" s="71">
        <f t="shared" si="308"/>
        <v>31.500000000002153</v>
      </c>
      <c r="O807" s="25">
        <f t="shared" si="298"/>
        <v>396459.99999998219</v>
      </c>
      <c r="P807" s="25">
        <f t="shared" si="299"/>
        <v>-47499.999999997846</v>
      </c>
      <c r="Q807" s="25">
        <f t="shared" si="300"/>
        <v>-11304999.999998933</v>
      </c>
      <c r="R807" s="25"/>
      <c r="S807" s="25">
        <f t="shared" si="291"/>
        <v>396459.99999998219</v>
      </c>
      <c r="T807" s="25">
        <f t="shared" si="292"/>
        <v>475999.99999997846</v>
      </c>
      <c r="U807" s="25">
        <f t="shared" si="301"/>
        <v>1051959.999999973</v>
      </c>
      <c r="V807" s="25">
        <f t="shared" si="302"/>
        <v>1886.5042331017244</v>
      </c>
      <c r="W807" s="6">
        <f t="shared" si="303"/>
        <v>31.500000000002153</v>
      </c>
      <c r="X807" s="6">
        <f t="shared" si="304"/>
        <v>31.500000000002153</v>
      </c>
      <c r="Y807" s="4">
        <f t="shared" si="305"/>
        <v>-137949.99999999348</v>
      </c>
      <c r="Z807" s="4">
        <f t="shared" si="306"/>
        <v>-106.55802147444146</v>
      </c>
      <c r="AA807" s="6" t="str">
        <f t="shared" si="307"/>
        <v/>
      </c>
      <c r="AB807" s="6" t="str">
        <f t="shared" si="311"/>
        <v/>
      </c>
    </row>
    <row r="808" spans="2:28">
      <c r="B808" s="15">
        <v>787</v>
      </c>
      <c r="C808" s="71">
        <f t="shared" si="309"/>
        <v>31.400000000002152</v>
      </c>
      <c r="D808" s="25">
        <f t="shared" si="289"/>
        <v>-535539.99999997567</v>
      </c>
      <c r="E808" s="25">
        <f t="shared" si="293"/>
        <v>0</v>
      </c>
      <c r="F808" s="25"/>
      <c r="G808" s="25">
        <f t="shared" si="294"/>
        <v>0</v>
      </c>
      <c r="H808" s="25">
        <f t="shared" si="295"/>
        <v>-535539.99999997567</v>
      </c>
      <c r="I808" s="25">
        <f t="shared" si="310"/>
        <v>0</v>
      </c>
      <c r="J808" s="25">
        <f t="shared" si="290"/>
        <v>0</v>
      </c>
      <c r="K808" s="25">
        <f t="shared" si="288"/>
        <v>-1222.9322970483165</v>
      </c>
      <c r="L808" s="6" t="str">
        <f t="shared" si="296"/>
        <v/>
      </c>
      <c r="M808" s="6" t="str">
        <f t="shared" si="297"/>
        <v/>
      </c>
      <c r="N808" s="71">
        <f t="shared" si="308"/>
        <v>31.400000000002152</v>
      </c>
      <c r="O808" s="25">
        <f t="shared" si="298"/>
        <v>397289.99999998219</v>
      </c>
      <c r="P808" s="25">
        <f t="shared" si="299"/>
        <v>-47599.999999997846</v>
      </c>
      <c r="Q808" s="25">
        <f t="shared" si="300"/>
        <v>-11352599.999998931</v>
      </c>
      <c r="R808" s="25"/>
      <c r="S808" s="25">
        <f t="shared" si="291"/>
        <v>397289.99999998219</v>
      </c>
      <c r="T808" s="25">
        <f t="shared" si="292"/>
        <v>476999.99999997846</v>
      </c>
      <c r="U808" s="25">
        <f t="shared" si="301"/>
        <v>1053215.999999973</v>
      </c>
      <c r="V808" s="25">
        <f t="shared" si="302"/>
        <v>1889.6581599306217</v>
      </c>
      <c r="W808" s="6">
        <f t="shared" si="303"/>
        <v>31.400000000002152</v>
      </c>
      <c r="X808" s="6">
        <f t="shared" si="304"/>
        <v>31.400000000002152</v>
      </c>
      <c r="Y808" s="4">
        <f t="shared" si="305"/>
        <v>-138249.99999999348</v>
      </c>
      <c r="Z808" s="4">
        <f t="shared" si="306"/>
        <v>-107.40037737542534</v>
      </c>
      <c r="AA808" s="6" t="str">
        <f t="shared" si="307"/>
        <v/>
      </c>
      <c r="AB808" s="6" t="str">
        <f t="shared" si="311"/>
        <v/>
      </c>
    </row>
    <row r="809" spans="2:28">
      <c r="B809" s="15">
        <v>788</v>
      </c>
      <c r="C809" s="71">
        <f t="shared" si="309"/>
        <v>31.30000000000215</v>
      </c>
      <c r="D809" s="25">
        <f t="shared" si="289"/>
        <v>-536669.99999997567</v>
      </c>
      <c r="E809" s="25">
        <f t="shared" si="293"/>
        <v>0</v>
      </c>
      <c r="F809" s="25"/>
      <c r="G809" s="25">
        <f t="shared" si="294"/>
        <v>0</v>
      </c>
      <c r="H809" s="25">
        <f t="shared" si="295"/>
        <v>-536669.99999997567</v>
      </c>
      <c r="I809" s="25">
        <f t="shared" si="310"/>
        <v>0</v>
      </c>
      <c r="J809" s="25">
        <f t="shared" si="290"/>
        <v>0</v>
      </c>
      <c r="K809" s="25">
        <f t="shared" si="288"/>
        <v>-1226.1051709420224</v>
      </c>
      <c r="L809" s="6" t="str">
        <f t="shared" si="296"/>
        <v/>
      </c>
      <c r="M809" s="6" t="str">
        <f t="shared" si="297"/>
        <v/>
      </c>
      <c r="N809" s="71">
        <f t="shared" si="308"/>
        <v>31.30000000000215</v>
      </c>
      <c r="O809" s="25">
        <f t="shared" si="298"/>
        <v>398119.99999998219</v>
      </c>
      <c r="P809" s="25">
        <f t="shared" si="299"/>
        <v>-47699.999999997846</v>
      </c>
      <c r="Q809" s="25">
        <f t="shared" si="300"/>
        <v>-11400299.999998929</v>
      </c>
      <c r="R809" s="25"/>
      <c r="S809" s="25">
        <f t="shared" si="291"/>
        <v>398119.99999998219</v>
      </c>
      <c r="T809" s="25">
        <f t="shared" si="292"/>
        <v>477999.99999997846</v>
      </c>
      <c r="U809" s="25">
        <f t="shared" si="301"/>
        <v>1054467.999999973</v>
      </c>
      <c r="V809" s="25">
        <f t="shared" si="302"/>
        <v>1892.8120867595194</v>
      </c>
      <c r="W809" s="6">
        <f t="shared" si="303"/>
        <v>31.30000000000215</v>
      </c>
      <c r="X809" s="6">
        <f t="shared" si="304"/>
        <v>31.30000000000215</v>
      </c>
      <c r="Y809" s="4">
        <f t="shared" si="305"/>
        <v>-138549.99999999348</v>
      </c>
      <c r="Z809" s="4">
        <f t="shared" si="306"/>
        <v>-108.24273327640921</v>
      </c>
      <c r="AA809" s="6" t="str">
        <f t="shared" si="307"/>
        <v/>
      </c>
      <c r="AB809" s="6" t="str">
        <f t="shared" si="311"/>
        <v/>
      </c>
    </row>
    <row r="810" spans="2:28">
      <c r="B810" s="15">
        <v>789</v>
      </c>
      <c r="C810" s="71">
        <f t="shared" si="309"/>
        <v>31.200000000002149</v>
      </c>
      <c r="D810" s="25">
        <f t="shared" si="289"/>
        <v>-537799.99999997567</v>
      </c>
      <c r="E810" s="25">
        <f t="shared" si="293"/>
        <v>0</v>
      </c>
      <c r="F810" s="25"/>
      <c r="G810" s="25">
        <f t="shared" si="294"/>
        <v>0</v>
      </c>
      <c r="H810" s="25">
        <f t="shared" si="295"/>
        <v>-537799.99999997567</v>
      </c>
      <c r="I810" s="25">
        <f t="shared" si="310"/>
        <v>0</v>
      </c>
      <c r="J810" s="25">
        <f t="shared" si="290"/>
        <v>0</v>
      </c>
      <c r="K810" s="25">
        <f t="shared" si="288"/>
        <v>-1229.2780448357285</v>
      </c>
      <c r="L810" s="6" t="str">
        <f t="shared" si="296"/>
        <v/>
      </c>
      <c r="M810" s="6" t="str">
        <f t="shared" si="297"/>
        <v/>
      </c>
      <c r="N810" s="71">
        <f t="shared" si="308"/>
        <v>31.200000000002149</v>
      </c>
      <c r="O810" s="25">
        <f t="shared" si="298"/>
        <v>398949.99999998219</v>
      </c>
      <c r="P810" s="25">
        <f t="shared" si="299"/>
        <v>-47799.999999997854</v>
      </c>
      <c r="Q810" s="25">
        <f t="shared" si="300"/>
        <v>-11448099.999998927</v>
      </c>
      <c r="R810" s="25"/>
      <c r="S810" s="25">
        <f t="shared" si="291"/>
        <v>398949.99999998219</v>
      </c>
      <c r="T810" s="25">
        <f t="shared" si="292"/>
        <v>478999.99999997852</v>
      </c>
      <c r="U810" s="25">
        <f t="shared" si="301"/>
        <v>1055715.9999999732</v>
      </c>
      <c r="V810" s="25">
        <f t="shared" si="302"/>
        <v>1895.9660135884171</v>
      </c>
      <c r="W810" s="6">
        <f t="shared" si="303"/>
        <v>31.200000000002149</v>
      </c>
      <c r="X810" s="6">
        <f t="shared" si="304"/>
        <v>31.200000000002149</v>
      </c>
      <c r="Y810" s="4">
        <f t="shared" si="305"/>
        <v>-138849.99999999348</v>
      </c>
      <c r="Z810" s="4">
        <f t="shared" si="306"/>
        <v>-109.08508917739309</v>
      </c>
      <c r="AA810" s="6" t="str">
        <f t="shared" si="307"/>
        <v/>
      </c>
      <c r="AB810" s="6" t="str">
        <f t="shared" si="311"/>
        <v/>
      </c>
    </row>
    <row r="811" spans="2:28">
      <c r="B811" s="15">
        <v>790</v>
      </c>
      <c r="C811" s="71">
        <f t="shared" si="309"/>
        <v>31.100000000002147</v>
      </c>
      <c r="D811" s="25">
        <f t="shared" si="289"/>
        <v>-538929.99999997567</v>
      </c>
      <c r="E811" s="25">
        <f t="shared" si="293"/>
        <v>0</v>
      </c>
      <c r="F811" s="25"/>
      <c r="G811" s="25">
        <f t="shared" si="294"/>
        <v>0</v>
      </c>
      <c r="H811" s="25">
        <f t="shared" si="295"/>
        <v>-538929.99999997567</v>
      </c>
      <c r="I811" s="25">
        <f t="shared" si="310"/>
        <v>0</v>
      </c>
      <c r="J811" s="25">
        <f t="shared" si="290"/>
        <v>0</v>
      </c>
      <c r="K811" s="25">
        <f t="shared" si="288"/>
        <v>-1232.4509187294343</v>
      </c>
      <c r="L811" s="6" t="str">
        <f t="shared" si="296"/>
        <v/>
      </c>
      <c r="M811" s="6" t="str">
        <f t="shared" si="297"/>
        <v/>
      </c>
      <c r="N811" s="71">
        <f t="shared" si="308"/>
        <v>31.100000000002147</v>
      </c>
      <c r="O811" s="25">
        <f t="shared" si="298"/>
        <v>399779.99999998219</v>
      </c>
      <c r="P811" s="25">
        <f t="shared" si="299"/>
        <v>-47899.999999997854</v>
      </c>
      <c r="Q811" s="25">
        <f t="shared" si="300"/>
        <v>-11495999.999998925</v>
      </c>
      <c r="R811" s="25"/>
      <c r="S811" s="25">
        <f t="shared" si="291"/>
        <v>399779.99999998219</v>
      </c>
      <c r="T811" s="25">
        <f t="shared" si="292"/>
        <v>479999.99999997852</v>
      </c>
      <c r="U811" s="25">
        <f t="shared" si="301"/>
        <v>1056959.9999999732</v>
      </c>
      <c r="V811" s="25">
        <f t="shared" si="302"/>
        <v>1899.1199404173144</v>
      </c>
      <c r="W811" s="6">
        <f t="shared" si="303"/>
        <v>31.100000000002147</v>
      </c>
      <c r="X811" s="6">
        <f t="shared" si="304"/>
        <v>31.100000000002147</v>
      </c>
      <c r="Y811" s="4">
        <f t="shared" si="305"/>
        <v>-139149.99999999348</v>
      </c>
      <c r="Z811" s="4">
        <f t="shared" si="306"/>
        <v>-109.92744507837695</v>
      </c>
      <c r="AA811" s="6" t="str">
        <f t="shared" si="307"/>
        <v/>
      </c>
      <c r="AB811" s="6" t="str">
        <f t="shared" si="311"/>
        <v/>
      </c>
    </row>
    <row r="812" spans="2:28">
      <c r="B812" s="15">
        <v>791</v>
      </c>
      <c r="C812" s="71">
        <f t="shared" si="309"/>
        <v>31.000000000002146</v>
      </c>
      <c r="D812" s="25">
        <f t="shared" si="289"/>
        <v>-540059.99999997567</v>
      </c>
      <c r="E812" s="25">
        <f t="shared" si="293"/>
        <v>0</v>
      </c>
      <c r="F812" s="25"/>
      <c r="G812" s="25">
        <f t="shared" si="294"/>
        <v>0</v>
      </c>
      <c r="H812" s="25">
        <f t="shared" si="295"/>
        <v>-540059.99999997567</v>
      </c>
      <c r="I812" s="25">
        <f t="shared" si="310"/>
        <v>0</v>
      </c>
      <c r="J812" s="25">
        <f t="shared" si="290"/>
        <v>0</v>
      </c>
      <c r="K812" s="25">
        <f t="shared" si="288"/>
        <v>-1235.6237926231404</v>
      </c>
      <c r="L812" s="6" t="str">
        <f t="shared" si="296"/>
        <v/>
      </c>
      <c r="M812" s="6" t="str">
        <f t="shared" si="297"/>
        <v/>
      </c>
      <c r="N812" s="71">
        <f t="shared" si="308"/>
        <v>31.000000000002146</v>
      </c>
      <c r="O812" s="25">
        <f t="shared" si="298"/>
        <v>400609.99999998225</v>
      </c>
      <c r="P812" s="25">
        <f t="shared" si="299"/>
        <v>-47999.999999997854</v>
      </c>
      <c r="Q812" s="25">
        <f t="shared" si="300"/>
        <v>-11543999.999998923</v>
      </c>
      <c r="R812" s="25"/>
      <c r="S812" s="25">
        <f t="shared" si="291"/>
        <v>400609.99999998225</v>
      </c>
      <c r="T812" s="25">
        <f t="shared" si="292"/>
        <v>480999.99999997852</v>
      </c>
      <c r="U812" s="25">
        <f t="shared" si="301"/>
        <v>1058199.9999999732</v>
      </c>
      <c r="V812" s="25">
        <f t="shared" si="302"/>
        <v>1902.2738672462121</v>
      </c>
      <c r="W812" s="6">
        <f t="shared" si="303"/>
        <v>31.000000000002146</v>
      </c>
      <c r="X812" s="6">
        <f t="shared" si="304"/>
        <v>31.000000000002146</v>
      </c>
      <c r="Y812" s="4">
        <f t="shared" si="305"/>
        <v>-139449.99999999342</v>
      </c>
      <c r="Z812" s="4">
        <f t="shared" si="306"/>
        <v>-110.76980097936064</v>
      </c>
      <c r="AA812" s="6" t="str">
        <f t="shared" si="307"/>
        <v/>
      </c>
      <c r="AB812" s="6" t="str">
        <f t="shared" si="311"/>
        <v/>
      </c>
    </row>
    <row r="813" spans="2:28">
      <c r="B813" s="15">
        <v>792</v>
      </c>
      <c r="C813" s="71">
        <f t="shared" si="309"/>
        <v>30.900000000002144</v>
      </c>
      <c r="D813" s="25">
        <f t="shared" si="289"/>
        <v>-541189.99999997567</v>
      </c>
      <c r="E813" s="25">
        <f t="shared" si="293"/>
        <v>0</v>
      </c>
      <c r="F813" s="25"/>
      <c r="G813" s="25">
        <f t="shared" si="294"/>
        <v>0</v>
      </c>
      <c r="H813" s="25">
        <f t="shared" si="295"/>
        <v>-541189.99999997567</v>
      </c>
      <c r="I813" s="25">
        <f t="shared" si="310"/>
        <v>0</v>
      </c>
      <c r="J813" s="25">
        <f t="shared" si="290"/>
        <v>0</v>
      </c>
      <c r="K813" s="25">
        <f t="shared" si="288"/>
        <v>-1238.796666516846</v>
      </c>
      <c r="L813" s="6" t="str">
        <f t="shared" si="296"/>
        <v/>
      </c>
      <c r="M813" s="6" t="str">
        <f t="shared" si="297"/>
        <v/>
      </c>
      <c r="N813" s="71">
        <f t="shared" si="308"/>
        <v>30.900000000002144</v>
      </c>
      <c r="O813" s="25">
        <f t="shared" si="298"/>
        <v>401439.99999998225</v>
      </c>
      <c r="P813" s="25">
        <f t="shared" si="299"/>
        <v>-48099.999999997854</v>
      </c>
      <c r="Q813" s="25">
        <f t="shared" si="300"/>
        <v>-11592099.999998922</v>
      </c>
      <c r="R813" s="25"/>
      <c r="S813" s="25">
        <f t="shared" si="291"/>
        <v>401439.99999998225</v>
      </c>
      <c r="T813" s="25">
        <f t="shared" si="292"/>
        <v>481999.99999997852</v>
      </c>
      <c r="U813" s="25">
        <f t="shared" si="301"/>
        <v>1059435.9999999732</v>
      </c>
      <c r="V813" s="25">
        <f t="shared" si="302"/>
        <v>1905.4277940751099</v>
      </c>
      <c r="W813" s="6">
        <f t="shared" si="303"/>
        <v>30.900000000002144</v>
      </c>
      <c r="X813" s="6">
        <f t="shared" si="304"/>
        <v>30.900000000002144</v>
      </c>
      <c r="Y813" s="4">
        <f t="shared" si="305"/>
        <v>-139749.99999999342</v>
      </c>
      <c r="Z813" s="4">
        <f t="shared" si="306"/>
        <v>-111.61215688034451</v>
      </c>
      <c r="AA813" s="6" t="str">
        <f t="shared" si="307"/>
        <v/>
      </c>
      <c r="AB813" s="6" t="str">
        <f t="shared" si="311"/>
        <v/>
      </c>
    </row>
    <row r="814" spans="2:28">
      <c r="B814" s="15">
        <v>793</v>
      </c>
      <c r="C814" s="71">
        <f t="shared" si="309"/>
        <v>30.800000000002143</v>
      </c>
      <c r="D814" s="25">
        <f t="shared" si="289"/>
        <v>-542319.99999997579</v>
      </c>
      <c r="E814" s="25">
        <f t="shared" si="293"/>
        <v>0</v>
      </c>
      <c r="F814" s="25"/>
      <c r="G814" s="25">
        <f t="shared" si="294"/>
        <v>0</v>
      </c>
      <c r="H814" s="25">
        <f t="shared" si="295"/>
        <v>-542319.99999997579</v>
      </c>
      <c r="I814" s="25">
        <f t="shared" si="310"/>
        <v>0</v>
      </c>
      <c r="J814" s="25">
        <f t="shared" si="290"/>
        <v>0</v>
      </c>
      <c r="K814" s="25">
        <f t="shared" si="288"/>
        <v>-1241.9695404105523</v>
      </c>
      <c r="L814" s="6" t="str">
        <f t="shared" si="296"/>
        <v/>
      </c>
      <c r="M814" s="6" t="str">
        <f t="shared" si="297"/>
        <v/>
      </c>
      <c r="N814" s="71">
        <f t="shared" si="308"/>
        <v>30.800000000002143</v>
      </c>
      <c r="O814" s="25">
        <f t="shared" si="298"/>
        <v>402269.99999998225</v>
      </c>
      <c r="P814" s="25">
        <f t="shared" si="299"/>
        <v>-48199.999999997854</v>
      </c>
      <c r="Q814" s="25">
        <f t="shared" si="300"/>
        <v>-11640299.99999892</v>
      </c>
      <c r="R814" s="25"/>
      <c r="S814" s="25">
        <f t="shared" si="291"/>
        <v>402269.99999998225</v>
      </c>
      <c r="T814" s="25">
        <f t="shared" si="292"/>
        <v>482999.99999997858</v>
      </c>
      <c r="U814" s="25">
        <f t="shared" si="301"/>
        <v>1060667.9999999737</v>
      </c>
      <c r="V814" s="25">
        <f t="shared" si="302"/>
        <v>1908.5817209040074</v>
      </c>
      <c r="W814" s="6">
        <f t="shared" si="303"/>
        <v>30.800000000002143</v>
      </c>
      <c r="X814" s="6">
        <f t="shared" si="304"/>
        <v>30.800000000002143</v>
      </c>
      <c r="Y814" s="4">
        <f t="shared" si="305"/>
        <v>-140049.99999999354</v>
      </c>
      <c r="Z814" s="4">
        <f t="shared" si="306"/>
        <v>-112.45451278132872</v>
      </c>
      <c r="AA814" s="6" t="str">
        <f t="shared" si="307"/>
        <v/>
      </c>
      <c r="AB814" s="6" t="str">
        <f t="shared" si="311"/>
        <v/>
      </c>
    </row>
    <row r="815" spans="2:28">
      <c r="B815" s="15">
        <v>794</v>
      </c>
      <c r="C815" s="71">
        <f t="shared" si="309"/>
        <v>30.700000000002142</v>
      </c>
      <c r="D815" s="25">
        <f t="shared" si="289"/>
        <v>-543449.99999997579</v>
      </c>
      <c r="E815" s="25">
        <f t="shared" si="293"/>
        <v>0</v>
      </c>
      <c r="F815" s="25"/>
      <c r="G815" s="25">
        <f t="shared" si="294"/>
        <v>0</v>
      </c>
      <c r="H815" s="25">
        <f t="shared" si="295"/>
        <v>-543449.99999997579</v>
      </c>
      <c r="I815" s="25">
        <f t="shared" si="310"/>
        <v>0</v>
      </c>
      <c r="J815" s="25">
        <f t="shared" si="290"/>
        <v>0</v>
      </c>
      <c r="K815" s="25">
        <f t="shared" si="288"/>
        <v>-1245.1424143042584</v>
      </c>
      <c r="L815" s="6" t="str">
        <f t="shared" si="296"/>
        <v/>
      </c>
      <c r="M815" s="6" t="str">
        <f t="shared" si="297"/>
        <v/>
      </c>
      <c r="N815" s="71">
        <f t="shared" si="308"/>
        <v>30.700000000002142</v>
      </c>
      <c r="O815" s="25">
        <f t="shared" si="298"/>
        <v>403099.99999998225</v>
      </c>
      <c r="P815" s="25">
        <f t="shared" si="299"/>
        <v>-48299.999999997861</v>
      </c>
      <c r="Q815" s="25">
        <f t="shared" si="300"/>
        <v>-11688599.999998918</v>
      </c>
      <c r="R815" s="25"/>
      <c r="S815" s="25">
        <f t="shared" si="291"/>
        <v>403099.99999998225</v>
      </c>
      <c r="T815" s="25">
        <f t="shared" si="292"/>
        <v>483999.99999997858</v>
      </c>
      <c r="U815" s="25">
        <f t="shared" si="301"/>
        <v>1061895.9999999737</v>
      </c>
      <c r="V815" s="25">
        <f t="shared" si="302"/>
        <v>1911.7356477329049</v>
      </c>
      <c r="W815" s="6">
        <f t="shared" si="303"/>
        <v>30.700000000002142</v>
      </c>
      <c r="X815" s="6">
        <f t="shared" si="304"/>
        <v>30.700000000002142</v>
      </c>
      <c r="Y815" s="4">
        <f t="shared" si="305"/>
        <v>-140349.99999999354</v>
      </c>
      <c r="Z815" s="4">
        <f t="shared" si="306"/>
        <v>-113.29686868231259</v>
      </c>
      <c r="AA815" s="6" t="str">
        <f t="shared" si="307"/>
        <v/>
      </c>
      <c r="AB815" s="6" t="str">
        <f t="shared" si="311"/>
        <v/>
      </c>
    </row>
    <row r="816" spans="2:28">
      <c r="B816" s="15">
        <v>795</v>
      </c>
      <c r="C816" s="71">
        <f t="shared" si="309"/>
        <v>30.60000000000214</v>
      </c>
      <c r="D816" s="25">
        <f t="shared" si="289"/>
        <v>-544579.99999997579</v>
      </c>
      <c r="E816" s="25">
        <f t="shared" si="293"/>
        <v>0</v>
      </c>
      <c r="F816" s="25"/>
      <c r="G816" s="25">
        <f t="shared" si="294"/>
        <v>0</v>
      </c>
      <c r="H816" s="25">
        <f t="shared" si="295"/>
        <v>-544579.99999997579</v>
      </c>
      <c r="I816" s="25">
        <f t="shared" si="310"/>
        <v>0</v>
      </c>
      <c r="J816" s="25">
        <f t="shared" si="290"/>
        <v>0</v>
      </c>
      <c r="K816" s="25">
        <f t="shared" si="288"/>
        <v>-1248.3152881979643</v>
      </c>
      <c r="L816" s="6" t="str">
        <f t="shared" si="296"/>
        <v/>
      </c>
      <c r="M816" s="6" t="str">
        <f t="shared" si="297"/>
        <v/>
      </c>
      <c r="N816" s="71">
        <f t="shared" si="308"/>
        <v>30.60000000000214</v>
      </c>
      <c r="O816" s="25">
        <f t="shared" si="298"/>
        <v>403929.99999998225</v>
      </c>
      <c r="P816" s="25">
        <f t="shared" si="299"/>
        <v>-48399.999999997861</v>
      </c>
      <c r="Q816" s="25">
        <f t="shared" si="300"/>
        <v>-11736999.999998916</v>
      </c>
      <c r="R816" s="25"/>
      <c r="S816" s="25">
        <f t="shared" si="291"/>
        <v>403929.99999998225</v>
      </c>
      <c r="T816" s="25">
        <f t="shared" si="292"/>
        <v>484999.99999997858</v>
      </c>
      <c r="U816" s="25">
        <f t="shared" si="301"/>
        <v>1063119.9999999737</v>
      </c>
      <c r="V816" s="25">
        <f t="shared" si="302"/>
        <v>1914.8895745618026</v>
      </c>
      <c r="W816" s="6">
        <f t="shared" si="303"/>
        <v>30.60000000000214</v>
      </c>
      <c r="X816" s="6">
        <f t="shared" si="304"/>
        <v>30.60000000000214</v>
      </c>
      <c r="Y816" s="4">
        <f t="shared" si="305"/>
        <v>-140649.99999999354</v>
      </c>
      <c r="Z816" s="4">
        <f t="shared" si="306"/>
        <v>-114.13922458329647</v>
      </c>
      <c r="AA816" s="6" t="str">
        <f t="shared" si="307"/>
        <v/>
      </c>
      <c r="AB816" s="6" t="str">
        <f t="shared" si="311"/>
        <v/>
      </c>
    </row>
    <row r="817" spans="2:28">
      <c r="B817" s="15">
        <v>796</v>
      </c>
      <c r="C817" s="71">
        <f t="shared" si="309"/>
        <v>30.500000000002139</v>
      </c>
      <c r="D817" s="25">
        <f t="shared" si="289"/>
        <v>-545709.99999997579</v>
      </c>
      <c r="E817" s="25">
        <f t="shared" si="293"/>
        <v>0</v>
      </c>
      <c r="F817" s="25"/>
      <c r="G817" s="25">
        <f t="shared" si="294"/>
        <v>0</v>
      </c>
      <c r="H817" s="25">
        <f t="shared" si="295"/>
        <v>-545709.99999997579</v>
      </c>
      <c r="I817" s="25">
        <f t="shared" si="310"/>
        <v>0</v>
      </c>
      <c r="J817" s="25">
        <f t="shared" si="290"/>
        <v>0</v>
      </c>
      <c r="K817" s="25">
        <f t="shared" si="288"/>
        <v>-1251.4881620916701</v>
      </c>
      <c r="L817" s="6" t="str">
        <f t="shared" si="296"/>
        <v/>
      </c>
      <c r="M817" s="6" t="str">
        <f t="shared" si="297"/>
        <v/>
      </c>
      <c r="N817" s="71">
        <f t="shared" si="308"/>
        <v>30.500000000002139</v>
      </c>
      <c r="O817" s="25">
        <f t="shared" si="298"/>
        <v>404759.9999999823</v>
      </c>
      <c r="P817" s="25">
        <f t="shared" si="299"/>
        <v>-48499.999999997861</v>
      </c>
      <c r="Q817" s="25">
        <f t="shared" si="300"/>
        <v>-11785499.999998914</v>
      </c>
      <c r="R817" s="25"/>
      <c r="S817" s="25">
        <f t="shared" si="291"/>
        <v>404759.9999999823</v>
      </c>
      <c r="T817" s="25">
        <f t="shared" si="292"/>
        <v>485999.99999997858</v>
      </c>
      <c r="U817" s="25">
        <f t="shared" si="301"/>
        <v>1064339.9999999737</v>
      </c>
      <c r="V817" s="25">
        <f t="shared" si="302"/>
        <v>1918.0435013907004</v>
      </c>
      <c r="W817" s="6">
        <f t="shared" si="303"/>
        <v>30.500000000002139</v>
      </c>
      <c r="X817" s="6">
        <f t="shared" si="304"/>
        <v>30.500000000002139</v>
      </c>
      <c r="Y817" s="4">
        <f t="shared" si="305"/>
        <v>-140949.99999999348</v>
      </c>
      <c r="Z817" s="4">
        <f t="shared" si="306"/>
        <v>-114.98158048428017</v>
      </c>
      <c r="AA817" s="6" t="str">
        <f t="shared" si="307"/>
        <v/>
      </c>
      <c r="AB817" s="6" t="str">
        <f t="shared" si="311"/>
        <v/>
      </c>
    </row>
    <row r="818" spans="2:28">
      <c r="B818" s="15">
        <v>797</v>
      </c>
      <c r="C818" s="71">
        <f t="shared" si="309"/>
        <v>30.400000000002137</v>
      </c>
      <c r="D818" s="25">
        <f t="shared" si="289"/>
        <v>-546839.99999997579</v>
      </c>
      <c r="E818" s="25">
        <f t="shared" si="293"/>
        <v>0</v>
      </c>
      <c r="F818" s="25"/>
      <c r="G818" s="25">
        <f t="shared" si="294"/>
        <v>0</v>
      </c>
      <c r="H818" s="25">
        <f t="shared" si="295"/>
        <v>-546839.99999997579</v>
      </c>
      <c r="I818" s="25">
        <f t="shared" si="310"/>
        <v>0</v>
      </c>
      <c r="J818" s="25">
        <f t="shared" si="290"/>
        <v>0</v>
      </c>
      <c r="K818" s="25">
        <f t="shared" si="288"/>
        <v>-1254.661035985376</v>
      </c>
      <c r="L818" s="6" t="str">
        <f t="shared" si="296"/>
        <v/>
      </c>
      <c r="M818" s="6" t="str">
        <f t="shared" si="297"/>
        <v/>
      </c>
      <c r="N818" s="71">
        <f t="shared" si="308"/>
        <v>30.400000000002137</v>
      </c>
      <c r="O818" s="25">
        <f t="shared" si="298"/>
        <v>405589.9999999823</v>
      </c>
      <c r="P818" s="25">
        <f t="shared" si="299"/>
        <v>-48599.999999997861</v>
      </c>
      <c r="Q818" s="25">
        <f t="shared" si="300"/>
        <v>-11834099.999998912</v>
      </c>
      <c r="R818" s="25"/>
      <c r="S818" s="25">
        <f t="shared" si="291"/>
        <v>405589.9999999823</v>
      </c>
      <c r="T818" s="25">
        <f t="shared" si="292"/>
        <v>486999.99999997864</v>
      </c>
      <c r="U818" s="25">
        <f t="shared" si="301"/>
        <v>1065555.9999999742</v>
      </c>
      <c r="V818" s="25">
        <f t="shared" si="302"/>
        <v>1921.1974282195979</v>
      </c>
      <c r="W818" s="6">
        <f t="shared" si="303"/>
        <v>30.400000000002137</v>
      </c>
      <c r="X818" s="6">
        <f t="shared" si="304"/>
        <v>30.400000000002137</v>
      </c>
      <c r="Y818" s="4">
        <f t="shared" si="305"/>
        <v>-141249.99999999348</v>
      </c>
      <c r="Z818" s="4">
        <f t="shared" si="306"/>
        <v>-115.82393638526405</v>
      </c>
      <c r="AA818" s="6" t="str">
        <f t="shared" si="307"/>
        <v/>
      </c>
      <c r="AB818" s="6" t="str">
        <f t="shared" si="311"/>
        <v/>
      </c>
    </row>
    <row r="819" spans="2:28">
      <c r="B819" s="15">
        <v>798</v>
      </c>
      <c r="C819" s="71">
        <f t="shared" si="309"/>
        <v>30.300000000002136</v>
      </c>
      <c r="D819" s="25">
        <f t="shared" si="289"/>
        <v>-547969.99999997579</v>
      </c>
      <c r="E819" s="25">
        <f t="shared" si="293"/>
        <v>0</v>
      </c>
      <c r="F819" s="25"/>
      <c r="G819" s="25">
        <f t="shared" si="294"/>
        <v>0</v>
      </c>
      <c r="H819" s="25">
        <f t="shared" si="295"/>
        <v>-547969.99999997579</v>
      </c>
      <c r="I819" s="25">
        <f t="shared" si="310"/>
        <v>0</v>
      </c>
      <c r="J819" s="25">
        <f t="shared" si="290"/>
        <v>0</v>
      </c>
      <c r="K819" s="25">
        <f t="shared" si="288"/>
        <v>-1257.8339098790818</v>
      </c>
      <c r="L819" s="6" t="str">
        <f t="shared" si="296"/>
        <v/>
      </c>
      <c r="M819" s="6" t="str">
        <f t="shared" si="297"/>
        <v/>
      </c>
      <c r="N819" s="71">
        <f t="shared" si="308"/>
        <v>30.300000000002136</v>
      </c>
      <c r="O819" s="25">
        <f t="shared" si="298"/>
        <v>406419.9999999823</v>
      </c>
      <c r="P819" s="25">
        <f t="shared" si="299"/>
        <v>-48699.999999997861</v>
      </c>
      <c r="Q819" s="25">
        <f t="shared" si="300"/>
        <v>-11882799.99999891</v>
      </c>
      <c r="R819" s="25"/>
      <c r="S819" s="25">
        <f t="shared" si="291"/>
        <v>406419.9999999823</v>
      </c>
      <c r="T819" s="25">
        <f t="shared" si="292"/>
        <v>487999.99999997864</v>
      </c>
      <c r="U819" s="25">
        <f t="shared" si="301"/>
        <v>1066767.9999999742</v>
      </c>
      <c r="V819" s="25">
        <f t="shared" si="302"/>
        <v>1924.3513550484956</v>
      </c>
      <c r="W819" s="6">
        <f t="shared" si="303"/>
        <v>30.300000000002136</v>
      </c>
      <c r="X819" s="6">
        <f t="shared" si="304"/>
        <v>30.300000000002136</v>
      </c>
      <c r="Y819" s="4">
        <f t="shared" si="305"/>
        <v>-141549.99999999348</v>
      </c>
      <c r="Z819" s="4">
        <f t="shared" si="306"/>
        <v>-116.66629228624792</v>
      </c>
      <c r="AA819" s="6" t="str">
        <f t="shared" si="307"/>
        <v/>
      </c>
      <c r="AB819" s="6" t="str">
        <f t="shared" si="311"/>
        <v/>
      </c>
    </row>
    <row r="820" spans="2:28">
      <c r="B820" s="15">
        <v>799</v>
      </c>
      <c r="C820" s="71">
        <f t="shared" si="309"/>
        <v>30.200000000002134</v>
      </c>
      <c r="D820" s="25">
        <f t="shared" si="289"/>
        <v>-549099.99999997579</v>
      </c>
      <c r="E820" s="25">
        <f t="shared" si="293"/>
        <v>0</v>
      </c>
      <c r="F820" s="25"/>
      <c r="G820" s="25">
        <f t="shared" si="294"/>
        <v>0</v>
      </c>
      <c r="H820" s="25">
        <f t="shared" si="295"/>
        <v>-549099.99999997579</v>
      </c>
      <c r="I820" s="25">
        <f t="shared" si="310"/>
        <v>0</v>
      </c>
      <c r="J820" s="25">
        <f t="shared" si="290"/>
        <v>0</v>
      </c>
      <c r="K820" s="25">
        <f t="shared" si="288"/>
        <v>-1261.0067837727879</v>
      </c>
      <c r="L820" s="6" t="str">
        <f t="shared" si="296"/>
        <v/>
      </c>
      <c r="M820" s="6" t="str">
        <f t="shared" si="297"/>
        <v/>
      </c>
      <c r="N820" s="71">
        <f t="shared" si="308"/>
        <v>30.200000000002134</v>
      </c>
      <c r="O820" s="25">
        <f t="shared" si="298"/>
        <v>407249.9999999823</v>
      </c>
      <c r="P820" s="25">
        <f t="shared" si="299"/>
        <v>-48799.999999997868</v>
      </c>
      <c r="Q820" s="25">
        <f t="shared" si="300"/>
        <v>-11931599.999998908</v>
      </c>
      <c r="R820" s="25"/>
      <c r="S820" s="25">
        <f t="shared" si="291"/>
        <v>407249.9999999823</v>
      </c>
      <c r="T820" s="25">
        <f t="shared" si="292"/>
        <v>488999.99999997864</v>
      </c>
      <c r="U820" s="25">
        <f t="shared" si="301"/>
        <v>1067975.9999999742</v>
      </c>
      <c r="V820" s="25">
        <f t="shared" si="302"/>
        <v>1927.5052818773934</v>
      </c>
      <c r="W820" s="6">
        <f t="shared" si="303"/>
        <v>30.200000000002134</v>
      </c>
      <c r="X820" s="6">
        <f t="shared" si="304"/>
        <v>30.200000000002134</v>
      </c>
      <c r="Y820" s="4">
        <f t="shared" si="305"/>
        <v>-141849.99999999348</v>
      </c>
      <c r="Z820" s="4">
        <f t="shared" si="306"/>
        <v>-117.50864818723178</v>
      </c>
      <c r="AA820" s="6" t="str">
        <f t="shared" si="307"/>
        <v/>
      </c>
      <c r="AB820" s="6" t="str">
        <f t="shared" si="311"/>
        <v/>
      </c>
    </row>
    <row r="821" spans="2:28">
      <c r="B821" s="15">
        <v>800</v>
      </c>
      <c r="C821" s="71">
        <f t="shared" si="309"/>
        <v>30.100000000002133</v>
      </c>
      <c r="D821" s="25">
        <f t="shared" si="289"/>
        <v>-550229.9999999759</v>
      </c>
      <c r="E821" s="25">
        <f t="shared" si="293"/>
        <v>0</v>
      </c>
      <c r="F821" s="25"/>
      <c r="G821" s="25">
        <f t="shared" si="294"/>
        <v>0</v>
      </c>
      <c r="H821" s="25">
        <f t="shared" si="295"/>
        <v>-550229.9999999759</v>
      </c>
      <c r="I821" s="25">
        <f t="shared" si="310"/>
        <v>0</v>
      </c>
      <c r="J821" s="25">
        <f t="shared" si="290"/>
        <v>0</v>
      </c>
      <c r="K821" s="25">
        <f t="shared" si="288"/>
        <v>-1264.179657666494</v>
      </c>
      <c r="L821" s="6" t="str">
        <f t="shared" si="296"/>
        <v/>
      </c>
      <c r="M821" s="6" t="str">
        <f t="shared" si="297"/>
        <v/>
      </c>
      <c r="N821" s="71">
        <f t="shared" si="308"/>
        <v>30.100000000002133</v>
      </c>
      <c r="O821" s="25">
        <f t="shared" si="298"/>
        <v>408079.9999999823</v>
      </c>
      <c r="P821" s="25">
        <f t="shared" si="299"/>
        <v>-48899.999999997868</v>
      </c>
      <c r="Q821" s="25">
        <f t="shared" si="300"/>
        <v>-11980499.999998907</v>
      </c>
      <c r="R821" s="25"/>
      <c r="S821" s="25">
        <f t="shared" si="291"/>
        <v>408079.9999999823</v>
      </c>
      <c r="T821" s="25">
        <f t="shared" si="292"/>
        <v>489999.99999997864</v>
      </c>
      <c r="U821" s="25">
        <f t="shared" si="301"/>
        <v>1069179.9999999742</v>
      </c>
      <c r="V821" s="25">
        <f t="shared" si="302"/>
        <v>1930.6592087062907</v>
      </c>
      <c r="W821" s="6">
        <f t="shared" si="303"/>
        <v>30.100000000002133</v>
      </c>
      <c r="X821" s="6">
        <f t="shared" si="304"/>
        <v>30.100000000002133</v>
      </c>
      <c r="Y821" s="4">
        <f t="shared" si="305"/>
        <v>-142149.9999999936</v>
      </c>
      <c r="Z821" s="4">
        <f t="shared" si="306"/>
        <v>-118.351004088216</v>
      </c>
      <c r="AA821" s="6" t="str">
        <f t="shared" si="307"/>
        <v/>
      </c>
      <c r="AB821" s="6" t="str">
        <f t="shared" si="311"/>
        <v/>
      </c>
    </row>
    <row r="822" spans="2:28">
      <c r="B822" s="15">
        <v>801</v>
      </c>
      <c r="C822" s="71">
        <f t="shared" si="309"/>
        <v>30.000000000002132</v>
      </c>
      <c r="D822" s="25">
        <f t="shared" si="289"/>
        <v>-551359.9999999759</v>
      </c>
      <c r="E822" s="25">
        <f t="shared" si="293"/>
        <v>0</v>
      </c>
      <c r="F822" s="25"/>
      <c r="G822" s="25">
        <f t="shared" si="294"/>
        <v>0</v>
      </c>
      <c r="H822" s="25">
        <f t="shared" si="295"/>
        <v>-551359.9999999759</v>
      </c>
      <c r="I822" s="25">
        <f t="shared" si="310"/>
        <v>0</v>
      </c>
      <c r="J822" s="25">
        <f t="shared" si="290"/>
        <v>0</v>
      </c>
      <c r="K822" s="25">
        <f t="shared" si="288"/>
        <v>-1267.3525315602001</v>
      </c>
      <c r="L822" s="6" t="str">
        <f t="shared" si="296"/>
        <v/>
      </c>
      <c r="M822" s="6" t="str">
        <f t="shared" si="297"/>
        <v/>
      </c>
      <c r="N822" s="71">
        <f t="shared" si="308"/>
        <v>30.000000000002132</v>
      </c>
      <c r="O822" s="25">
        <f t="shared" si="298"/>
        <v>408909.99999998236</v>
      </c>
      <c r="P822" s="25">
        <f t="shared" si="299"/>
        <v>-48999.999999997868</v>
      </c>
      <c r="Q822" s="25">
        <f t="shared" si="300"/>
        <v>-12029499.999998905</v>
      </c>
      <c r="R822" s="25"/>
      <c r="S822" s="25">
        <f t="shared" si="291"/>
        <v>408909.99999998236</v>
      </c>
      <c r="T822" s="25">
        <f t="shared" si="292"/>
        <v>490999.9999999787</v>
      </c>
      <c r="U822" s="25">
        <f t="shared" si="301"/>
        <v>1070379.9999999746</v>
      </c>
      <c r="V822" s="25">
        <f t="shared" si="302"/>
        <v>1933.8131355351884</v>
      </c>
      <c r="W822" s="6">
        <f t="shared" si="303"/>
        <v>30.000000000002132</v>
      </c>
      <c r="X822" s="6">
        <f t="shared" si="304"/>
        <v>30.000000000002132</v>
      </c>
      <c r="Y822" s="4">
        <f t="shared" si="305"/>
        <v>-142449.99999999354</v>
      </c>
      <c r="Z822" s="4">
        <f t="shared" si="306"/>
        <v>-119.19335998919969</v>
      </c>
      <c r="AA822" s="6" t="str">
        <f t="shared" si="307"/>
        <v/>
      </c>
      <c r="AB822" s="6" t="str">
        <f t="shared" si="311"/>
        <v/>
      </c>
    </row>
    <row r="823" spans="2:28">
      <c r="B823" s="15">
        <v>802</v>
      </c>
      <c r="C823" s="71">
        <f t="shared" si="309"/>
        <v>29.90000000000213</v>
      </c>
      <c r="D823" s="25">
        <f t="shared" si="289"/>
        <v>-552489.9999999759</v>
      </c>
      <c r="E823" s="25">
        <f t="shared" si="293"/>
        <v>0</v>
      </c>
      <c r="F823" s="25"/>
      <c r="G823" s="25">
        <f t="shared" si="294"/>
        <v>0</v>
      </c>
      <c r="H823" s="25">
        <f t="shared" si="295"/>
        <v>-552489.9999999759</v>
      </c>
      <c r="I823" s="25">
        <f t="shared" si="310"/>
        <v>0</v>
      </c>
      <c r="J823" s="25">
        <f t="shared" si="290"/>
        <v>0</v>
      </c>
      <c r="K823" s="25">
        <f t="shared" si="288"/>
        <v>-1270.5254054539059</v>
      </c>
      <c r="L823" s="6" t="str">
        <f t="shared" si="296"/>
        <v/>
      </c>
      <c r="M823" s="6" t="str">
        <f t="shared" si="297"/>
        <v/>
      </c>
      <c r="N823" s="71">
        <f t="shared" si="308"/>
        <v>29.90000000000213</v>
      </c>
      <c r="O823" s="25">
        <f t="shared" si="298"/>
        <v>409739.99999998236</v>
      </c>
      <c r="P823" s="25">
        <f t="shared" si="299"/>
        <v>-49099.999999997868</v>
      </c>
      <c r="Q823" s="25">
        <f t="shared" si="300"/>
        <v>-12078599.999998903</v>
      </c>
      <c r="R823" s="25"/>
      <c r="S823" s="25">
        <f t="shared" si="291"/>
        <v>409739.99999998236</v>
      </c>
      <c r="T823" s="25">
        <f t="shared" si="292"/>
        <v>491999.9999999787</v>
      </c>
      <c r="U823" s="25">
        <f t="shared" si="301"/>
        <v>1071575.9999999746</v>
      </c>
      <c r="V823" s="25">
        <f t="shared" si="302"/>
        <v>1936.9670623640861</v>
      </c>
      <c r="W823" s="6">
        <f t="shared" si="303"/>
        <v>29.90000000000213</v>
      </c>
      <c r="X823" s="6">
        <f t="shared" si="304"/>
        <v>29.90000000000213</v>
      </c>
      <c r="Y823" s="4">
        <f t="shared" si="305"/>
        <v>-142749.99999999354</v>
      </c>
      <c r="Z823" s="4">
        <f t="shared" si="306"/>
        <v>-120.03571589018355</v>
      </c>
      <c r="AA823" s="6" t="str">
        <f t="shared" si="307"/>
        <v/>
      </c>
      <c r="AB823" s="6" t="str">
        <f t="shared" si="311"/>
        <v/>
      </c>
    </row>
    <row r="824" spans="2:28">
      <c r="B824" s="15">
        <v>803</v>
      </c>
      <c r="C824" s="71">
        <f t="shared" si="309"/>
        <v>29.800000000002129</v>
      </c>
      <c r="D824" s="25">
        <f t="shared" si="289"/>
        <v>-553619.9999999759</v>
      </c>
      <c r="E824" s="25">
        <f t="shared" si="293"/>
        <v>0</v>
      </c>
      <c r="F824" s="25"/>
      <c r="G824" s="25">
        <f t="shared" si="294"/>
        <v>0</v>
      </c>
      <c r="H824" s="25">
        <f t="shared" si="295"/>
        <v>-553619.9999999759</v>
      </c>
      <c r="I824" s="25">
        <f t="shared" si="310"/>
        <v>0</v>
      </c>
      <c r="J824" s="25">
        <f t="shared" si="290"/>
        <v>0</v>
      </c>
      <c r="K824" s="25">
        <f t="shared" si="288"/>
        <v>-1273.6982793476118</v>
      </c>
      <c r="L824" s="6" t="str">
        <f t="shared" si="296"/>
        <v/>
      </c>
      <c r="M824" s="6" t="str">
        <f t="shared" si="297"/>
        <v/>
      </c>
      <c r="N824" s="71">
        <f t="shared" si="308"/>
        <v>29.800000000002129</v>
      </c>
      <c r="O824" s="25">
        <f t="shared" si="298"/>
        <v>410569.99999998236</v>
      </c>
      <c r="P824" s="25">
        <f t="shared" si="299"/>
        <v>-49199.999999997868</v>
      </c>
      <c r="Q824" s="25">
        <f t="shared" si="300"/>
        <v>-12127799.999998901</v>
      </c>
      <c r="R824" s="25"/>
      <c r="S824" s="25">
        <f t="shared" si="291"/>
        <v>410569.99999998236</v>
      </c>
      <c r="T824" s="25">
        <f t="shared" si="292"/>
        <v>492999.9999999787</v>
      </c>
      <c r="U824" s="25">
        <f t="shared" si="301"/>
        <v>1072767.9999999746</v>
      </c>
      <c r="V824" s="25">
        <f t="shared" si="302"/>
        <v>1940.1209891929834</v>
      </c>
      <c r="W824" s="6">
        <f t="shared" si="303"/>
        <v>29.800000000002129</v>
      </c>
      <c r="X824" s="6">
        <f t="shared" si="304"/>
        <v>29.800000000002129</v>
      </c>
      <c r="Y824" s="4">
        <f t="shared" si="305"/>
        <v>-143049.99999999354</v>
      </c>
      <c r="Z824" s="4">
        <f t="shared" si="306"/>
        <v>-120.87807179116746</v>
      </c>
      <c r="AA824" s="6" t="str">
        <f t="shared" si="307"/>
        <v/>
      </c>
      <c r="AB824" s="6" t="str">
        <f t="shared" si="311"/>
        <v/>
      </c>
    </row>
    <row r="825" spans="2:28">
      <c r="B825" s="15">
        <v>804</v>
      </c>
      <c r="C825" s="71">
        <f t="shared" si="309"/>
        <v>29.700000000002127</v>
      </c>
      <c r="D825" s="25">
        <f t="shared" si="289"/>
        <v>-554749.9999999759</v>
      </c>
      <c r="E825" s="25">
        <f t="shared" si="293"/>
        <v>0</v>
      </c>
      <c r="F825" s="25"/>
      <c r="G825" s="25">
        <f t="shared" si="294"/>
        <v>0</v>
      </c>
      <c r="H825" s="25">
        <f t="shared" si="295"/>
        <v>-554749.9999999759</v>
      </c>
      <c r="I825" s="25">
        <f t="shared" si="310"/>
        <v>0</v>
      </c>
      <c r="J825" s="25">
        <f t="shared" si="290"/>
        <v>0</v>
      </c>
      <c r="K825" s="25">
        <f t="shared" si="288"/>
        <v>-1276.8711532413179</v>
      </c>
      <c r="L825" s="6" t="str">
        <f t="shared" si="296"/>
        <v/>
      </c>
      <c r="M825" s="6" t="str">
        <f t="shared" si="297"/>
        <v/>
      </c>
      <c r="N825" s="71">
        <f t="shared" si="308"/>
        <v>29.700000000002127</v>
      </c>
      <c r="O825" s="25">
        <f t="shared" si="298"/>
        <v>411399.99999998236</v>
      </c>
      <c r="P825" s="25">
        <f t="shared" si="299"/>
        <v>-49299.999999997875</v>
      </c>
      <c r="Q825" s="25">
        <f t="shared" si="300"/>
        <v>-12177099.999998899</v>
      </c>
      <c r="R825" s="25"/>
      <c r="S825" s="25">
        <f t="shared" si="291"/>
        <v>411399.99999998236</v>
      </c>
      <c r="T825" s="25">
        <f t="shared" si="292"/>
        <v>493999.9999999787</v>
      </c>
      <c r="U825" s="25">
        <f t="shared" si="301"/>
        <v>1073955.9999999746</v>
      </c>
      <c r="V825" s="25">
        <f t="shared" si="302"/>
        <v>1943.2749160218812</v>
      </c>
      <c r="W825" s="6">
        <f t="shared" si="303"/>
        <v>29.700000000002127</v>
      </c>
      <c r="X825" s="6">
        <f t="shared" si="304"/>
        <v>29.700000000002127</v>
      </c>
      <c r="Y825" s="4">
        <f t="shared" si="305"/>
        <v>-143349.99999999354</v>
      </c>
      <c r="Z825" s="4">
        <f t="shared" si="306"/>
        <v>-121.72042769215132</v>
      </c>
      <c r="AA825" s="6" t="str">
        <f t="shared" si="307"/>
        <v/>
      </c>
      <c r="AB825" s="6" t="str">
        <f t="shared" si="311"/>
        <v/>
      </c>
    </row>
    <row r="826" spans="2:28">
      <c r="B826" s="15">
        <v>805</v>
      </c>
      <c r="C826" s="71">
        <f t="shared" si="309"/>
        <v>29.600000000002126</v>
      </c>
      <c r="D826" s="25">
        <f t="shared" si="289"/>
        <v>-555879.9999999759</v>
      </c>
      <c r="E826" s="25">
        <f t="shared" si="293"/>
        <v>0</v>
      </c>
      <c r="F826" s="25"/>
      <c r="G826" s="25">
        <f t="shared" si="294"/>
        <v>0</v>
      </c>
      <c r="H826" s="25">
        <f t="shared" si="295"/>
        <v>-555879.9999999759</v>
      </c>
      <c r="I826" s="25">
        <f t="shared" si="310"/>
        <v>0</v>
      </c>
      <c r="J826" s="25">
        <f t="shared" si="290"/>
        <v>0</v>
      </c>
      <c r="K826" s="25">
        <f t="shared" si="288"/>
        <v>-1280.0440271350237</v>
      </c>
      <c r="L826" s="6" t="str">
        <f t="shared" si="296"/>
        <v/>
      </c>
      <c r="M826" s="6" t="str">
        <f t="shared" si="297"/>
        <v/>
      </c>
      <c r="N826" s="71">
        <f t="shared" si="308"/>
        <v>29.600000000002126</v>
      </c>
      <c r="O826" s="25">
        <f t="shared" si="298"/>
        <v>412229.99999998242</v>
      </c>
      <c r="P826" s="25">
        <f t="shared" si="299"/>
        <v>-49399.999999997875</v>
      </c>
      <c r="Q826" s="25">
        <f t="shared" si="300"/>
        <v>-12226499.999998897</v>
      </c>
      <c r="R826" s="25"/>
      <c r="S826" s="25">
        <f t="shared" si="291"/>
        <v>412229.99999998242</v>
      </c>
      <c r="T826" s="25">
        <f t="shared" si="292"/>
        <v>494999.99999997875</v>
      </c>
      <c r="U826" s="25">
        <f t="shared" si="301"/>
        <v>1075139.9999999749</v>
      </c>
      <c r="V826" s="25">
        <f t="shared" si="302"/>
        <v>1946.4288428507789</v>
      </c>
      <c r="W826" s="6">
        <f t="shared" si="303"/>
        <v>29.600000000002126</v>
      </c>
      <c r="X826" s="6">
        <f t="shared" si="304"/>
        <v>29.600000000002126</v>
      </c>
      <c r="Y826" s="4">
        <f t="shared" si="305"/>
        <v>-143649.99999999348</v>
      </c>
      <c r="Z826" s="4">
        <f t="shared" si="306"/>
        <v>-122.56278359313501</v>
      </c>
      <c r="AA826" s="6" t="str">
        <f t="shared" si="307"/>
        <v/>
      </c>
      <c r="AB826" s="6" t="str">
        <f t="shared" si="311"/>
        <v/>
      </c>
    </row>
    <row r="827" spans="2:28">
      <c r="B827" s="15">
        <v>806</v>
      </c>
      <c r="C827" s="71">
        <f t="shared" si="309"/>
        <v>29.500000000002125</v>
      </c>
      <c r="D827" s="25">
        <f t="shared" si="289"/>
        <v>-557009.9999999759</v>
      </c>
      <c r="E827" s="25">
        <f t="shared" si="293"/>
        <v>0</v>
      </c>
      <c r="F827" s="25"/>
      <c r="G827" s="25">
        <f t="shared" si="294"/>
        <v>0</v>
      </c>
      <c r="H827" s="25">
        <f t="shared" si="295"/>
        <v>-557009.9999999759</v>
      </c>
      <c r="I827" s="25">
        <f t="shared" si="310"/>
        <v>0</v>
      </c>
      <c r="J827" s="25">
        <f t="shared" si="290"/>
        <v>0</v>
      </c>
      <c r="K827" s="25">
        <f t="shared" si="288"/>
        <v>-1283.2169010287296</v>
      </c>
      <c r="L827" s="6" t="str">
        <f t="shared" si="296"/>
        <v/>
      </c>
      <c r="M827" s="6" t="str">
        <f t="shared" si="297"/>
        <v/>
      </c>
      <c r="N827" s="71">
        <f t="shared" si="308"/>
        <v>29.500000000002125</v>
      </c>
      <c r="O827" s="25">
        <f t="shared" si="298"/>
        <v>413059.99999998242</v>
      </c>
      <c r="P827" s="25">
        <f t="shared" si="299"/>
        <v>-49499.999999997875</v>
      </c>
      <c r="Q827" s="25">
        <f t="shared" si="300"/>
        <v>-12275999.999998895</v>
      </c>
      <c r="R827" s="25"/>
      <c r="S827" s="25">
        <f t="shared" si="291"/>
        <v>413059.99999998242</v>
      </c>
      <c r="T827" s="25">
        <f t="shared" si="292"/>
        <v>495999.99999997875</v>
      </c>
      <c r="U827" s="25">
        <f t="shared" si="301"/>
        <v>1076319.9999999751</v>
      </c>
      <c r="V827" s="25">
        <f t="shared" si="302"/>
        <v>1949.5827696796766</v>
      </c>
      <c r="W827" s="6">
        <f t="shared" si="303"/>
        <v>29.500000000002125</v>
      </c>
      <c r="X827" s="6">
        <f t="shared" si="304"/>
        <v>29.500000000002125</v>
      </c>
      <c r="Y827" s="4">
        <f t="shared" si="305"/>
        <v>-143949.99999999348</v>
      </c>
      <c r="Z827" s="4">
        <f t="shared" si="306"/>
        <v>-123.40513949411888</v>
      </c>
      <c r="AA827" s="6" t="str">
        <f t="shared" si="307"/>
        <v/>
      </c>
      <c r="AB827" s="6" t="str">
        <f t="shared" si="311"/>
        <v/>
      </c>
    </row>
    <row r="828" spans="2:28">
      <c r="B828" s="15">
        <v>807</v>
      </c>
      <c r="C828" s="71">
        <f t="shared" si="309"/>
        <v>29.400000000002123</v>
      </c>
      <c r="D828" s="25">
        <f t="shared" si="289"/>
        <v>-558139.9999999759</v>
      </c>
      <c r="E828" s="25">
        <f t="shared" si="293"/>
        <v>0</v>
      </c>
      <c r="F828" s="25"/>
      <c r="G828" s="25">
        <f t="shared" si="294"/>
        <v>0</v>
      </c>
      <c r="H828" s="25">
        <f t="shared" si="295"/>
        <v>-558139.9999999759</v>
      </c>
      <c r="I828" s="25">
        <f t="shared" si="310"/>
        <v>0</v>
      </c>
      <c r="J828" s="25">
        <f t="shared" si="290"/>
        <v>0</v>
      </c>
      <c r="K828" s="25">
        <f t="shared" si="288"/>
        <v>-1286.3897749224354</v>
      </c>
      <c r="L828" s="6" t="str">
        <f t="shared" si="296"/>
        <v/>
      </c>
      <c r="M828" s="6" t="str">
        <f t="shared" si="297"/>
        <v/>
      </c>
      <c r="N828" s="71">
        <f t="shared" si="308"/>
        <v>29.400000000002123</v>
      </c>
      <c r="O828" s="25">
        <f t="shared" si="298"/>
        <v>413889.99999998242</v>
      </c>
      <c r="P828" s="25">
        <f t="shared" si="299"/>
        <v>-49599.999999997875</v>
      </c>
      <c r="Q828" s="25">
        <f t="shared" si="300"/>
        <v>-12325599.999998894</v>
      </c>
      <c r="R828" s="25"/>
      <c r="S828" s="25">
        <f t="shared" si="291"/>
        <v>413889.99999998242</v>
      </c>
      <c r="T828" s="25">
        <f t="shared" si="292"/>
        <v>496999.99999997875</v>
      </c>
      <c r="U828" s="25">
        <f t="shared" si="301"/>
        <v>1077495.9999999751</v>
      </c>
      <c r="V828" s="25">
        <f t="shared" si="302"/>
        <v>1952.7366965085739</v>
      </c>
      <c r="W828" s="6">
        <f t="shared" si="303"/>
        <v>29.400000000002123</v>
      </c>
      <c r="X828" s="6">
        <f t="shared" si="304"/>
        <v>29.400000000002123</v>
      </c>
      <c r="Y828" s="4">
        <f t="shared" si="305"/>
        <v>-144249.99999999348</v>
      </c>
      <c r="Z828" s="4">
        <f t="shared" si="306"/>
        <v>-124.24749539510276</v>
      </c>
      <c r="AA828" s="6" t="str">
        <f t="shared" si="307"/>
        <v/>
      </c>
      <c r="AB828" s="6" t="str">
        <f t="shared" si="311"/>
        <v/>
      </c>
    </row>
    <row r="829" spans="2:28">
      <c r="B829" s="15">
        <v>808</v>
      </c>
      <c r="C829" s="71">
        <f t="shared" si="309"/>
        <v>29.300000000002122</v>
      </c>
      <c r="D829" s="25">
        <f t="shared" si="289"/>
        <v>-559269.99999997602</v>
      </c>
      <c r="E829" s="25">
        <f t="shared" si="293"/>
        <v>0</v>
      </c>
      <c r="F829" s="25"/>
      <c r="G829" s="25">
        <f t="shared" si="294"/>
        <v>0</v>
      </c>
      <c r="H829" s="25">
        <f t="shared" si="295"/>
        <v>-559269.99999997602</v>
      </c>
      <c r="I829" s="25">
        <f t="shared" si="310"/>
        <v>0</v>
      </c>
      <c r="J829" s="25">
        <f t="shared" si="290"/>
        <v>0</v>
      </c>
      <c r="K829" s="25">
        <f t="shared" si="288"/>
        <v>-1289.5626488161417</v>
      </c>
      <c r="L829" s="6" t="str">
        <f t="shared" si="296"/>
        <v/>
      </c>
      <c r="M829" s="6" t="str">
        <f t="shared" si="297"/>
        <v/>
      </c>
      <c r="N829" s="71">
        <f t="shared" si="308"/>
        <v>29.300000000002122</v>
      </c>
      <c r="O829" s="25">
        <f t="shared" si="298"/>
        <v>414719.99999998242</v>
      </c>
      <c r="P829" s="25">
        <f t="shared" si="299"/>
        <v>-49699.999999997875</v>
      </c>
      <c r="Q829" s="25">
        <f t="shared" si="300"/>
        <v>-12375299.999998892</v>
      </c>
      <c r="R829" s="25"/>
      <c r="S829" s="25">
        <f t="shared" si="291"/>
        <v>414719.99999998242</v>
      </c>
      <c r="T829" s="25">
        <f t="shared" si="292"/>
        <v>497999.99999997875</v>
      </c>
      <c r="U829" s="25">
        <f t="shared" si="301"/>
        <v>1078667.9999999751</v>
      </c>
      <c r="V829" s="25">
        <f t="shared" si="302"/>
        <v>1955.8906233374717</v>
      </c>
      <c r="W829" s="6">
        <f t="shared" si="303"/>
        <v>29.300000000002122</v>
      </c>
      <c r="X829" s="6">
        <f t="shared" si="304"/>
        <v>29.300000000002122</v>
      </c>
      <c r="Y829" s="4">
        <f t="shared" si="305"/>
        <v>-144549.9999999936</v>
      </c>
      <c r="Z829" s="4">
        <f t="shared" si="306"/>
        <v>-125.08985129608696</v>
      </c>
      <c r="AA829" s="6" t="str">
        <f t="shared" si="307"/>
        <v/>
      </c>
      <c r="AB829" s="6" t="str">
        <f t="shared" si="311"/>
        <v/>
      </c>
    </row>
    <row r="830" spans="2:28">
      <c r="B830" s="15">
        <v>809</v>
      </c>
      <c r="C830" s="71">
        <f t="shared" si="309"/>
        <v>29.20000000000212</v>
      </c>
      <c r="D830" s="25">
        <f t="shared" si="289"/>
        <v>-560399.99999997602</v>
      </c>
      <c r="E830" s="25">
        <f t="shared" si="293"/>
        <v>0</v>
      </c>
      <c r="F830" s="25"/>
      <c r="G830" s="25">
        <f t="shared" si="294"/>
        <v>0</v>
      </c>
      <c r="H830" s="25">
        <f t="shared" si="295"/>
        <v>-560399.99999997602</v>
      </c>
      <c r="I830" s="25">
        <f t="shared" si="310"/>
        <v>0</v>
      </c>
      <c r="J830" s="25">
        <f t="shared" si="290"/>
        <v>0</v>
      </c>
      <c r="K830" s="25">
        <f t="shared" si="288"/>
        <v>-1292.7355227098478</v>
      </c>
      <c r="L830" s="6" t="str">
        <f t="shared" si="296"/>
        <v/>
      </c>
      <c r="M830" s="6" t="str">
        <f t="shared" si="297"/>
        <v/>
      </c>
      <c r="N830" s="71">
        <f t="shared" si="308"/>
        <v>29.20000000000212</v>
      </c>
      <c r="O830" s="25">
        <f t="shared" si="298"/>
        <v>415549.99999998242</v>
      </c>
      <c r="P830" s="25">
        <f t="shared" si="299"/>
        <v>-49799.999999997883</v>
      </c>
      <c r="Q830" s="25">
        <f t="shared" si="300"/>
        <v>-12425099.99999889</v>
      </c>
      <c r="R830" s="25"/>
      <c r="S830" s="25">
        <f t="shared" si="291"/>
        <v>415549.99999998242</v>
      </c>
      <c r="T830" s="25">
        <f t="shared" si="292"/>
        <v>498999.99999997881</v>
      </c>
      <c r="U830" s="25">
        <f t="shared" si="301"/>
        <v>1079835.9999999753</v>
      </c>
      <c r="V830" s="25">
        <f t="shared" si="302"/>
        <v>1959.0445501663692</v>
      </c>
      <c r="W830" s="6">
        <f t="shared" si="303"/>
        <v>29.20000000000212</v>
      </c>
      <c r="X830" s="6">
        <f t="shared" si="304"/>
        <v>29.20000000000212</v>
      </c>
      <c r="Y830" s="4">
        <f t="shared" si="305"/>
        <v>-144849.9999999936</v>
      </c>
      <c r="Z830" s="4">
        <f t="shared" si="306"/>
        <v>-125.93220719707084</v>
      </c>
      <c r="AA830" s="6" t="str">
        <f t="shared" si="307"/>
        <v/>
      </c>
      <c r="AB830" s="6" t="str">
        <f t="shared" si="311"/>
        <v/>
      </c>
    </row>
    <row r="831" spans="2:28">
      <c r="B831" s="15">
        <v>810</v>
      </c>
      <c r="C831" s="71">
        <f t="shared" si="309"/>
        <v>29.100000000002119</v>
      </c>
      <c r="D831" s="25">
        <f t="shared" si="289"/>
        <v>-561529.99999997602</v>
      </c>
      <c r="E831" s="25">
        <f t="shared" si="293"/>
        <v>0</v>
      </c>
      <c r="F831" s="25"/>
      <c r="G831" s="25">
        <f t="shared" si="294"/>
        <v>0</v>
      </c>
      <c r="H831" s="25">
        <f t="shared" si="295"/>
        <v>-561529.99999997602</v>
      </c>
      <c r="I831" s="25">
        <f t="shared" si="310"/>
        <v>0</v>
      </c>
      <c r="J831" s="25">
        <f t="shared" si="290"/>
        <v>0</v>
      </c>
      <c r="K831" s="25">
        <f t="shared" si="288"/>
        <v>-1295.9083966035537</v>
      </c>
      <c r="L831" s="6" t="str">
        <f t="shared" si="296"/>
        <v/>
      </c>
      <c r="M831" s="6" t="str">
        <f t="shared" si="297"/>
        <v/>
      </c>
      <c r="N831" s="71">
        <f t="shared" si="308"/>
        <v>29.100000000002119</v>
      </c>
      <c r="O831" s="25">
        <f t="shared" si="298"/>
        <v>416379.99999998248</v>
      </c>
      <c r="P831" s="25">
        <f t="shared" si="299"/>
        <v>-49899.999999997883</v>
      </c>
      <c r="Q831" s="25">
        <f t="shared" si="300"/>
        <v>-12474999.999998888</v>
      </c>
      <c r="R831" s="25"/>
      <c r="S831" s="25">
        <f t="shared" si="291"/>
        <v>416379.99999998248</v>
      </c>
      <c r="T831" s="25">
        <f t="shared" si="292"/>
        <v>499999.99999997881</v>
      </c>
      <c r="U831" s="25">
        <f t="shared" si="301"/>
        <v>1080999.9999999753</v>
      </c>
      <c r="V831" s="25">
        <f t="shared" si="302"/>
        <v>1962.1984769952671</v>
      </c>
      <c r="W831" s="6">
        <f t="shared" si="303"/>
        <v>29.100000000002119</v>
      </c>
      <c r="X831" s="6">
        <f t="shared" si="304"/>
        <v>29.100000000002119</v>
      </c>
      <c r="Y831" s="4">
        <f t="shared" si="305"/>
        <v>-145149.99999999354</v>
      </c>
      <c r="Z831" s="4">
        <f t="shared" si="306"/>
        <v>-126.77456309805454</v>
      </c>
      <c r="AA831" s="6" t="str">
        <f t="shared" si="307"/>
        <v/>
      </c>
      <c r="AB831" s="6" t="str">
        <f t="shared" si="311"/>
        <v/>
      </c>
    </row>
    <row r="832" spans="2:28">
      <c r="B832" s="15">
        <v>811</v>
      </c>
      <c r="C832" s="71">
        <f t="shared" si="309"/>
        <v>29.000000000002117</v>
      </c>
      <c r="D832" s="25">
        <f t="shared" si="289"/>
        <v>-562659.99999997602</v>
      </c>
      <c r="E832" s="25">
        <f t="shared" si="293"/>
        <v>0</v>
      </c>
      <c r="F832" s="25"/>
      <c r="G832" s="25">
        <f t="shared" si="294"/>
        <v>0</v>
      </c>
      <c r="H832" s="25">
        <f t="shared" si="295"/>
        <v>-562659.99999997602</v>
      </c>
      <c r="I832" s="25">
        <f t="shared" si="310"/>
        <v>0</v>
      </c>
      <c r="J832" s="25">
        <f t="shared" si="290"/>
        <v>0</v>
      </c>
      <c r="K832" s="25">
        <f t="shared" si="288"/>
        <v>-1299.0812704972595</v>
      </c>
      <c r="L832" s="6" t="str">
        <f t="shared" si="296"/>
        <v/>
      </c>
      <c r="M832" s="6" t="str">
        <f t="shared" si="297"/>
        <v/>
      </c>
      <c r="N832" s="71">
        <f t="shared" si="308"/>
        <v>29.000000000002117</v>
      </c>
      <c r="O832" s="25">
        <f t="shared" si="298"/>
        <v>417209.99999998248</v>
      </c>
      <c r="P832" s="25">
        <f t="shared" si="299"/>
        <v>-49999.999999997883</v>
      </c>
      <c r="Q832" s="25">
        <f t="shared" si="300"/>
        <v>-12524999.999998886</v>
      </c>
      <c r="R832" s="25"/>
      <c r="S832" s="25">
        <f t="shared" si="291"/>
        <v>417209.99999998248</v>
      </c>
      <c r="T832" s="25">
        <f t="shared" si="292"/>
        <v>500999.99999997881</v>
      </c>
      <c r="U832" s="25">
        <f t="shared" si="301"/>
        <v>1082159.9999999753</v>
      </c>
      <c r="V832" s="25">
        <f t="shared" si="302"/>
        <v>1965.3524038241646</v>
      </c>
      <c r="W832" s="6">
        <f t="shared" si="303"/>
        <v>29.000000000002117</v>
      </c>
      <c r="X832" s="6">
        <f t="shared" si="304"/>
        <v>29.000000000002117</v>
      </c>
      <c r="Y832" s="4">
        <f t="shared" si="305"/>
        <v>-145449.99999999354</v>
      </c>
      <c r="Z832" s="4">
        <f t="shared" si="306"/>
        <v>-127.61691899903842</v>
      </c>
      <c r="AA832" s="6" t="str">
        <f t="shared" si="307"/>
        <v/>
      </c>
      <c r="AB832" s="6" t="str">
        <f t="shared" si="311"/>
        <v/>
      </c>
    </row>
    <row r="833" spans="2:28">
      <c r="B833" s="15">
        <v>812</v>
      </c>
      <c r="C833" s="71">
        <f t="shared" si="309"/>
        <v>28.900000000002116</v>
      </c>
      <c r="D833" s="25">
        <f t="shared" si="289"/>
        <v>-563789.99999997602</v>
      </c>
      <c r="E833" s="25">
        <f t="shared" si="293"/>
        <v>0</v>
      </c>
      <c r="F833" s="25"/>
      <c r="G833" s="25">
        <f t="shared" si="294"/>
        <v>0</v>
      </c>
      <c r="H833" s="25">
        <f t="shared" si="295"/>
        <v>-563789.99999997602</v>
      </c>
      <c r="I833" s="25">
        <f t="shared" si="310"/>
        <v>0</v>
      </c>
      <c r="J833" s="25">
        <f t="shared" si="290"/>
        <v>0</v>
      </c>
      <c r="K833" s="25">
        <f t="shared" si="288"/>
        <v>-1302.2541443909654</v>
      </c>
      <c r="L833" s="6" t="str">
        <f t="shared" si="296"/>
        <v/>
      </c>
      <c r="M833" s="6" t="str">
        <f t="shared" si="297"/>
        <v/>
      </c>
      <c r="N833" s="71">
        <f t="shared" si="308"/>
        <v>28.900000000002116</v>
      </c>
      <c r="O833" s="25">
        <f t="shared" si="298"/>
        <v>418039.99999998248</v>
      </c>
      <c r="P833" s="25">
        <f t="shared" si="299"/>
        <v>-50099.999999997883</v>
      </c>
      <c r="Q833" s="25">
        <f t="shared" si="300"/>
        <v>-12575099.999998884</v>
      </c>
      <c r="R833" s="25"/>
      <c r="S833" s="25">
        <f t="shared" si="291"/>
        <v>418039.99999998248</v>
      </c>
      <c r="T833" s="25">
        <f t="shared" si="292"/>
        <v>501999.99999997881</v>
      </c>
      <c r="U833" s="25">
        <f t="shared" si="301"/>
        <v>1083315.9999999753</v>
      </c>
      <c r="V833" s="25">
        <f t="shared" si="302"/>
        <v>1968.5063306530624</v>
      </c>
      <c r="W833" s="6">
        <f t="shared" si="303"/>
        <v>28.900000000002116</v>
      </c>
      <c r="X833" s="6">
        <f t="shared" si="304"/>
        <v>28.900000000002116</v>
      </c>
      <c r="Y833" s="4">
        <f t="shared" si="305"/>
        <v>-145749.99999999354</v>
      </c>
      <c r="Z833" s="4">
        <f t="shared" si="306"/>
        <v>-128.45927490002228</v>
      </c>
      <c r="AA833" s="6" t="str">
        <f t="shared" si="307"/>
        <v/>
      </c>
      <c r="AB833" s="6" t="str">
        <f t="shared" si="311"/>
        <v/>
      </c>
    </row>
    <row r="834" spans="2:28">
      <c r="B834" s="15">
        <v>813</v>
      </c>
      <c r="C834" s="71">
        <f t="shared" si="309"/>
        <v>28.800000000002115</v>
      </c>
      <c r="D834" s="25">
        <f t="shared" si="289"/>
        <v>-564919.99999997602</v>
      </c>
      <c r="E834" s="25">
        <f t="shared" si="293"/>
        <v>0</v>
      </c>
      <c r="F834" s="25"/>
      <c r="G834" s="25">
        <f t="shared" si="294"/>
        <v>0</v>
      </c>
      <c r="H834" s="25">
        <f t="shared" si="295"/>
        <v>-564919.99999997602</v>
      </c>
      <c r="I834" s="25">
        <f t="shared" si="310"/>
        <v>0</v>
      </c>
      <c r="J834" s="25">
        <f t="shared" si="290"/>
        <v>0</v>
      </c>
      <c r="K834" s="25">
        <f t="shared" si="288"/>
        <v>-1305.4270182846715</v>
      </c>
      <c r="L834" s="6" t="str">
        <f t="shared" si="296"/>
        <v/>
      </c>
      <c r="M834" s="6" t="str">
        <f t="shared" si="297"/>
        <v/>
      </c>
      <c r="N834" s="71">
        <f t="shared" si="308"/>
        <v>28.800000000002115</v>
      </c>
      <c r="O834" s="25">
        <f t="shared" si="298"/>
        <v>418869.99999998248</v>
      </c>
      <c r="P834" s="25">
        <f t="shared" si="299"/>
        <v>-50199.999999997883</v>
      </c>
      <c r="Q834" s="25">
        <f t="shared" si="300"/>
        <v>-12625299.999998882</v>
      </c>
      <c r="R834" s="25"/>
      <c r="S834" s="25">
        <f t="shared" si="291"/>
        <v>418869.99999998248</v>
      </c>
      <c r="T834" s="25">
        <f t="shared" si="292"/>
        <v>502999.99999997887</v>
      </c>
      <c r="U834" s="25">
        <f t="shared" si="301"/>
        <v>1084467.9999999758</v>
      </c>
      <c r="V834" s="25">
        <f t="shared" si="302"/>
        <v>1971.6602574819597</v>
      </c>
      <c r="W834" s="6">
        <f t="shared" si="303"/>
        <v>28.800000000002115</v>
      </c>
      <c r="X834" s="6">
        <f t="shared" si="304"/>
        <v>28.800000000002115</v>
      </c>
      <c r="Y834" s="4">
        <f t="shared" si="305"/>
        <v>-146049.99999999354</v>
      </c>
      <c r="Z834" s="4">
        <f t="shared" si="306"/>
        <v>-129.30163080100616</v>
      </c>
      <c r="AA834" s="6" t="str">
        <f t="shared" si="307"/>
        <v/>
      </c>
      <c r="AB834" s="6" t="str">
        <f t="shared" si="311"/>
        <v/>
      </c>
    </row>
    <row r="835" spans="2:28">
      <c r="B835" s="15">
        <v>814</v>
      </c>
      <c r="C835" s="71">
        <f t="shared" si="309"/>
        <v>28.700000000002113</v>
      </c>
      <c r="D835" s="25">
        <f t="shared" si="289"/>
        <v>-566049.99999997602</v>
      </c>
      <c r="E835" s="25">
        <f t="shared" si="293"/>
        <v>0</v>
      </c>
      <c r="F835" s="25"/>
      <c r="G835" s="25">
        <f t="shared" si="294"/>
        <v>0</v>
      </c>
      <c r="H835" s="25">
        <f t="shared" si="295"/>
        <v>-566049.99999997602</v>
      </c>
      <c r="I835" s="25">
        <f t="shared" si="310"/>
        <v>0</v>
      </c>
      <c r="J835" s="25">
        <f t="shared" si="290"/>
        <v>0</v>
      </c>
      <c r="K835" s="25">
        <f t="shared" si="288"/>
        <v>-1308.5998921783773</v>
      </c>
      <c r="L835" s="6" t="str">
        <f t="shared" si="296"/>
        <v/>
      </c>
      <c r="M835" s="6" t="str">
        <f t="shared" si="297"/>
        <v/>
      </c>
      <c r="N835" s="71">
        <f t="shared" si="308"/>
        <v>28.700000000002113</v>
      </c>
      <c r="O835" s="25">
        <f t="shared" si="298"/>
        <v>419699.99999998248</v>
      </c>
      <c r="P835" s="25">
        <f t="shared" si="299"/>
        <v>-50299.99999999789</v>
      </c>
      <c r="Q835" s="25">
        <f t="shared" si="300"/>
        <v>-12675599.999998881</v>
      </c>
      <c r="R835" s="25"/>
      <c r="S835" s="25">
        <f t="shared" si="291"/>
        <v>419699.99999998248</v>
      </c>
      <c r="T835" s="25">
        <f t="shared" si="292"/>
        <v>503999.99999997887</v>
      </c>
      <c r="U835" s="25">
        <f t="shared" si="301"/>
        <v>1085615.9999999758</v>
      </c>
      <c r="V835" s="25">
        <f t="shared" si="302"/>
        <v>1974.8141843108574</v>
      </c>
      <c r="W835" s="6">
        <f t="shared" si="303"/>
        <v>28.700000000002113</v>
      </c>
      <c r="X835" s="6">
        <f t="shared" si="304"/>
        <v>28.700000000002113</v>
      </c>
      <c r="Y835" s="4">
        <f t="shared" si="305"/>
        <v>-146349.99999999354</v>
      </c>
      <c r="Z835" s="4">
        <f t="shared" si="306"/>
        <v>-130.14398670199003</v>
      </c>
      <c r="AA835" s="6" t="str">
        <f t="shared" si="307"/>
        <v/>
      </c>
      <c r="AB835" s="6" t="str">
        <f t="shared" si="311"/>
        <v/>
      </c>
    </row>
    <row r="836" spans="2:28">
      <c r="B836" s="15">
        <v>815</v>
      </c>
      <c r="C836" s="71">
        <f t="shared" si="309"/>
        <v>28.600000000002112</v>
      </c>
      <c r="D836" s="25">
        <f t="shared" si="289"/>
        <v>-567179.99999997613</v>
      </c>
      <c r="E836" s="25">
        <f t="shared" si="293"/>
        <v>0</v>
      </c>
      <c r="F836" s="25"/>
      <c r="G836" s="25">
        <f t="shared" si="294"/>
        <v>0</v>
      </c>
      <c r="H836" s="25">
        <f t="shared" si="295"/>
        <v>-567179.99999997613</v>
      </c>
      <c r="I836" s="25">
        <f t="shared" si="310"/>
        <v>0</v>
      </c>
      <c r="J836" s="25">
        <f t="shared" si="290"/>
        <v>0</v>
      </c>
      <c r="K836" s="25">
        <f t="shared" si="288"/>
        <v>-1311.7727660720834</v>
      </c>
      <c r="L836" s="6" t="str">
        <f t="shared" si="296"/>
        <v/>
      </c>
      <c r="M836" s="6" t="str">
        <f t="shared" si="297"/>
        <v/>
      </c>
      <c r="N836" s="71">
        <f t="shared" si="308"/>
        <v>28.600000000002112</v>
      </c>
      <c r="O836" s="25">
        <f t="shared" si="298"/>
        <v>420529.99999998254</v>
      </c>
      <c r="P836" s="25">
        <f t="shared" si="299"/>
        <v>-50399.99999999789</v>
      </c>
      <c r="Q836" s="25">
        <f t="shared" si="300"/>
        <v>-12725999.999998879</v>
      </c>
      <c r="R836" s="25"/>
      <c r="S836" s="25">
        <f t="shared" si="291"/>
        <v>420529.99999998254</v>
      </c>
      <c r="T836" s="25">
        <f t="shared" si="292"/>
        <v>504999.99999997887</v>
      </c>
      <c r="U836" s="25">
        <f t="shared" si="301"/>
        <v>1086759.9999999758</v>
      </c>
      <c r="V836" s="25">
        <f t="shared" si="302"/>
        <v>1977.9681111397551</v>
      </c>
      <c r="W836" s="6">
        <f t="shared" si="303"/>
        <v>28.600000000002112</v>
      </c>
      <c r="X836" s="6">
        <f t="shared" si="304"/>
        <v>28.600000000002112</v>
      </c>
      <c r="Y836" s="4">
        <f t="shared" si="305"/>
        <v>-146649.9999999936</v>
      </c>
      <c r="Z836" s="4">
        <f t="shared" si="306"/>
        <v>-130.98634260297405</v>
      </c>
      <c r="AA836" s="6" t="str">
        <f t="shared" si="307"/>
        <v/>
      </c>
      <c r="AB836" s="6" t="str">
        <f t="shared" si="311"/>
        <v/>
      </c>
    </row>
    <row r="837" spans="2:28">
      <c r="B837" s="15">
        <v>816</v>
      </c>
      <c r="C837" s="71">
        <f t="shared" si="309"/>
        <v>28.50000000000211</v>
      </c>
      <c r="D837" s="25">
        <f t="shared" si="289"/>
        <v>-568309.99999997613</v>
      </c>
      <c r="E837" s="25">
        <f t="shared" si="293"/>
        <v>0</v>
      </c>
      <c r="F837" s="25"/>
      <c r="G837" s="25">
        <f t="shared" si="294"/>
        <v>0</v>
      </c>
      <c r="H837" s="25">
        <f t="shared" si="295"/>
        <v>-568309.99999997613</v>
      </c>
      <c r="I837" s="25">
        <f t="shared" si="310"/>
        <v>0</v>
      </c>
      <c r="J837" s="25">
        <f t="shared" si="290"/>
        <v>0</v>
      </c>
      <c r="K837" s="25">
        <f t="shared" si="288"/>
        <v>-1314.9456399657895</v>
      </c>
      <c r="L837" s="6" t="str">
        <f t="shared" si="296"/>
        <v/>
      </c>
      <c r="M837" s="6" t="str">
        <f t="shared" si="297"/>
        <v/>
      </c>
      <c r="N837" s="71">
        <f t="shared" si="308"/>
        <v>28.50000000000211</v>
      </c>
      <c r="O837" s="25">
        <f t="shared" si="298"/>
        <v>421359.99999998254</v>
      </c>
      <c r="P837" s="25">
        <f t="shared" si="299"/>
        <v>-50499.99999999789</v>
      </c>
      <c r="Q837" s="25">
        <f t="shared" si="300"/>
        <v>-12776499.999998877</v>
      </c>
      <c r="R837" s="25"/>
      <c r="S837" s="25">
        <f t="shared" si="291"/>
        <v>421359.99999998254</v>
      </c>
      <c r="T837" s="25">
        <f t="shared" si="292"/>
        <v>505999.99999997887</v>
      </c>
      <c r="U837" s="25">
        <f t="shared" si="301"/>
        <v>1087899.9999999758</v>
      </c>
      <c r="V837" s="25">
        <f t="shared" si="302"/>
        <v>1981.1220379686529</v>
      </c>
      <c r="W837" s="6">
        <f t="shared" si="303"/>
        <v>28.50000000000211</v>
      </c>
      <c r="X837" s="6">
        <f t="shared" si="304"/>
        <v>28.50000000000211</v>
      </c>
      <c r="Y837" s="4">
        <f t="shared" si="305"/>
        <v>-146949.9999999936</v>
      </c>
      <c r="Z837" s="4">
        <f t="shared" si="306"/>
        <v>-131.82869850395792</v>
      </c>
      <c r="AA837" s="6" t="str">
        <f t="shared" si="307"/>
        <v/>
      </c>
      <c r="AB837" s="6" t="str">
        <f t="shared" si="311"/>
        <v/>
      </c>
    </row>
    <row r="838" spans="2:28">
      <c r="B838" s="15">
        <v>817</v>
      </c>
      <c r="C838" s="71">
        <f t="shared" si="309"/>
        <v>28.400000000002109</v>
      </c>
      <c r="D838" s="25">
        <f t="shared" si="289"/>
        <v>-569439.99999997613</v>
      </c>
      <c r="E838" s="25">
        <f t="shared" si="293"/>
        <v>0</v>
      </c>
      <c r="F838" s="25"/>
      <c r="G838" s="25">
        <f t="shared" si="294"/>
        <v>0</v>
      </c>
      <c r="H838" s="25">
        <f t="shared" si="295"/>
        <v>-569439.99999997613</v>
      </c>
      <c r="I838" s="25">
        <f t="shared" si="310"/>
        <v>0</v>
      </c>
      <c r="J838" s="25">
        <f t="shared" si="290"/>
        <v>0</v>
      </c>
      <c r="K838" s="25">
        <f t="shared" si="288"/>
        <v>-1318.1185138594954</v>
      </c>
      <c r="L838" s="6" t="str">
        <f t="shared" si="296"/>
        <v/>
      </c>
      <c r="M838" s="6" t="str">
        <f t="shared" si="297"/>
        <v/>
      </c>
      <c r="N838" s="71">
        <f t="shared" si="308"/>
        <v>28.400000000002109</v>
      </c>
      <c r="O838" s="25">
        <f t="shared" si="298"/>
        <v>422189.99999998254</v>
      </c>
      <c r="P838" s="25">
        <f t="shared" si="299"/>
        <v>-50599.99999999789</v>
      </c>
      <c r="Q838" s="25">
        <f t="shared" si="300"/>
        <v>-12827099.999998875</v>
      </c>
      <c r="R838" s="25"/>
      <c r="S838" s="25">
        <f t="shared" si="291"/>
        <v>422189.99999998254</v>
      </c>
      <c r="T838" s="25">
        <f t="shared" si="292"/>
        <v>506999.99999997893</v>
      </c>
      <c r="U838" s="25">
        <f t="shared" si="301"/>
        <v>1089035.9999999763</v>
      </c>
      <c r="V838" s="25">
        <f t="shared" si="302"/>
        <v>1984.2759647975502</v>
      </c>
      <c r="W838" s="6">
        <f t="shared" si="303"/>
        <v>28.400000000002109</v>
      </c>
      <c r="X838" s="6">
        <f t="shared" si="304"/>
        <v>28.400000000002109</v>
      </c>
      <c r="Y838" s="4">
        <f t="shared" si="305"/>
        <v>-147249.9999999936</v>
      </c>
      <c r="Z838" s="4">
        <f t="shared" si="306"/>
        <v>-132.6710544049418</v>
      </c>
      <c r="AA838" s="6" t="str">
        <f t="shared" si="307"/>
        <v/>
      </c>
      <c r="AB838" s="6" t="str">
        <f t="shared" si="311"/>
        <v/>
      </c>
    </row>
    <row r="839" spans="2:28">
      <c r="B839" s="15">
        <v>818</v>
      </c>
      <c r="C839" s="71">
        <f t="shared" si="309"/>
        <v>28.300000000002107</v>
      </c>
      <c r="D839" s="25">
        <f t="shared" si="289"/>
        <v>-570569.99999997613</v>
      </c>
      <c r="E839" s="25">
        <f t="shared" si="293"/>
        <v>0</v>
      </c>
      <c r="F839" s="25"/>
      <c r="G839" s="25">
        <f t="shared" si="294"/>
        <v>0</v>
      </c>
      <c r="H839" s="25">
        <f t="shared" si="295"/>
        <v>-570569.99999997613</v>
      </c>
      <c r="I839" s="25">
        <f t="shared" si="310"/>
        <v>0</v>
      </c>
      <c r="J839" s="25">
        <f t="shared" si="290"/>
        <v>0</v>
      </c>
      <c r="K839" s="25">
        <f t="shared" si="288"/>
        <v>-1321.2913877532014</v>
      </c>
      <c r="L839" s="6" t="str">
        <f t="shared" si="296"/>
        <v/>
      </c>
      <c r="M839" s="6" t="str">
        <f t="shared" si="297"/>
        <v/>
      </c>
      <c r="N839" s="71">
        <f t="shared" si="308"/>
        <v>28.300000000002107</v>
      </c>
      <c r="O839" s="25">
        <f t="shared" si="298"/>
        <v>423019.99999998254</v>
      </c>
      <c r="P839" s="25">
        <f t="shared" si="299"/>
        <v>-50699.99999999789</v>
      </c>
      <c r="Q839" s="25">
        <f t="shared" si="300"/>
        <v>-12877799.999998873</v>
      </c>
      <c r="R839" s="25"/>
      <c r="S839" s="25">
        <f t="shared" si="291"/>
        <v>423019.99999998254</v>
      </c>
      <c r="T839" s="25">
        <f t="shared" si="292"/>
        <v>507999.99999997893</v>
      </c>
      <c r="U839" s="25">
        <f t="shared" si="301"/>
        <v>1090167.9999999763</v>
      </c>
      <c r="V839" s="25">
        <f t="shared" si="302"/>
        <v>1987.4298916264479</v>
      </c>
      <c r="W839" s="6">
        <f t="shared" si="303"/>
        <v>28.300000000002107</v>
      </c>
      <c r="X839" s="6">
        <f t="shared" si="304"/>
        <v>28.300000000002107</v>
      </c>
      <c r="Y839" s="4">
        <f t="shared" si="305"/>
        <v>-147549.9999999936</v>
      </c>
      <c r="Z839" s="4">
        <f t="shared" si="306"/>
        <v>-133.51341030592567</v>
      </c>
      <c r="AA839" s="6" t="str">
        <f t="shared" si="307"/>
        <v/>
      </c>
      <c r="AB839" s="6" t="str">
        <f t="shared" si="311"/>
        <v/>
      </c>
    </row>
    <row r="840" spans="2:28">
      <c r="B840" s="15">
        <v>819</v>
      </c>
      <c r="C840" s="71">
        <f t="shared" si="309"/>
        <v>28.200000000002106</v>
      </c>
      <c r="D840" s="25">
        <f t="shared" si="289"/>
        <v>-571699.99999997613</v>
      </c>
      <c r="E840" s="25">
        <f t="shared" si="293"/>
        <v>0</v>
      </c>
      <c r="F840" s="25"/>
      <c r="G840" s="25">
        <f t="shared" si="294"/>
        <v>0</v>
      </c>
      <c r="H840" s="25">
        <f t="shared" si="295"/>
        <v>-571699.99999997613</v>
      </c>
      <c r="I840" s="25">
        <f t="shared" si="310"/>
        <v>0</v>
      </c>
      <c r="J840" s="25">
        <f t="shared" si="290"/>
        <v>0</v>
      </c>
      <c r="K840" s="25">
        <f t="shared" si="288"/>
        <v>-1324.4642616469073</v>
      </c>
      <c r="L840" s="6" t="str">
        <f t="shared" si="296"/>
        <v/>
      </c>
      <c r="M840" s="6" t="str">
        <f t="shared" si="297"/>
        <v/>
      </c>
      <c r="N840" s="71">
        <f t="shared" si="308"/>
        <v>28.200000000002106</v>
      </c>
      <c r="O840" s="25">
        <f t="shared" si="298"/>
        <v>423849.99999998254</v>
      </c>
      <c r="P840" s="25">
        <f t="shared" si="299"/>
        <v>-50799.999999997897</v>
      </c>
      <c r="Q840" s="25">
        <f t="shared" si="300"/>
        <v>-12928599.999998871</v>
      </c>
      <c r="R840" s="25"/>
      <c r="S840" s="25">
        <f t="shared" si="291"/>
        <v>423849.99999998254</v>
      </c>
      <c r="T840" s="25">
        <f t="shared" si="292"/>
        <v>508999.99999997893</v>
      </c>
      <c r="U840" s="25">
        <f t="shared" si="301"/>
        <v>1091295.9999999763</v>
      </c>
      <c r="V840" s="25">
        <f t="shared" si="302"/>
        <v>1990.5838184553452</v>
      </c>
      <c r="W840" s="6">
        <f t="shared" si="303"/>
        <v>28.200000000002106</v>
      </c>
      <c r="X840" s="6">
        <f t="shared" si="304"/>
        <v>28.200000000002106</v>
      </c>
      <c r="Y840" s="4">
        <f t="shared" si="305"/>
        <v>-147849.9999999936</v>
      </c>
      <c r="Z840" s="4">
        <f t="shared" si="306"/>
        <v>-134.35576620690955</v>
      </c>
      <c r="AA840" s="6" t="str">
        <f t="shared" si="307"/>
        <v/>
      </c>
      <c r="AB840" s="6" t="str">
        <f t="shared" si="311"/>
        <v/>
      </c>
    </row>
    <row r="841" spans="2:28">
      <c r="B841" s="15">
        <v>820</v>
      </c>
      <c r="C841" s="71">
        <f t="shared" si="309"/>
        <v>28.100000000002105</v>
      </c>
      <c r="D841" s="25">
        <f t="shared" si="289"/>
        <v>-572829.99999997613</v>
      </c>
      <c r="E841" s="25">
        <f t="shared" si="293"/>
        <v>0</v>
      </c>
      <c r="F841" s="25"/>
      <c r="G841" s="25">
        <f t="shared" si="294"/>
        <v>0</v>
      </c>
      <c r="H841" s="25">
        <f t="shared" si="295"/>
        <v>-572829.99999997613</v>
      </c>
      <c r="I841" s="25">
        <f t="shared" si="310"/>
        <v>0</v>
      </c>
      <c r="J841" s="25">
        <f t="shared" si="290"/>
        <v>0</v>
      </c>
      <c r="K841" s="25">
        <f t="shared" si="288"/>
        <v>-1327.6371355406131</v>
      </c>
      <c r="L841" s="6" t="str">
        <f t="shared" si="296"/>
        <v/>
      </c>
      <c r="M841" s="6" t="str">
        <f t="shared" si="297"/>
        <v/>
      </c>
      <c r="N841" s="71">
        <f t="shared" si="308"/>
        <v>28.100000000002105</v>
      </c>
      <c r="O841" s="25">
        <f t="shared" si="298"/>
        <v>424679.9999999826</v>
      </c>
      <c r="P841" s="25">
        <f t="shared" si="299"/>
        <v>-50899.999999997897</v>
      </c>
      <c r="Q841" s="25">
        <f t="shared" si="300"/>
        <v>-12979499.999998869</v>
      </c>
      <c r="R841" s="25"/>
      <c r="S841" s="25">
        <f t="shared" si="291"/>
        <v>424679.9999999826</v>
      </c>
      <c r="T841" s="25">
        <f t="shared" si="292"/>
        <v>509999.99999997893</v>
      </c>
      <c r="U841" s="25">
        <f t="shared" si="301"/>
        <v>1092419.9999999763</v>
      </c>
      <c r="V841" s="25">
        <f t="shared" si="302"/>
        <v>1993.7377452842429</v>
      </c>
      <c r="W841" s="6">
        <f t="shared" si="303"/>
        <v>28.100000000002105</v>
      </c>
      <c r="X841" s="6">
        <f t="shared" si="304"/>
        <v>28.100000000002105</v>
      </c>
      <c r="Y841" s="4">
        <f t="shared" si="305"/>
        <v>-148149.99999999354</v>
      </c>
      <c r="Z841" s="4">
        <f t="shared" si="306"/>
        <v>-135.19812210789325</v>
      </c>
      <c r="AA841" s="6" t="str">
        <f t="shared" si="307"/>
        <v/>
      </c>
      <c r="AB841" s="6" t="str">
        <f t="shared" si="311"/>
        <v/>
      </c>
    </row>
    <row r="842" spans="2:28">
      <c r="B842" s="15">
        <v>821</v>
      </c>
      <c r="C842" s="71">
        <f t="shared" si="309"/>
        <v>28.000000000002103</v>
      </c>
      <c r="D842" s="25">
        <f t="shared" si="289"/>
        <v>-573959.99999997613</v>
      </c>
      <c r="E842" s="25">
        <f t="shared" si="293"/>
        <v>0</v>
      </c>
      <c r="F842" s="25"/>
      <c r="G842" s="25">
        <f t="shared" si="294"/>
        <v>0</v>
      </c>
      <c r="H842" s="25">
        <f t="shared" si="295"/>
        <v>-573959.99999997613</v>
      </c>
      <c r="I842" s="25">
        <f t="shared" si="310"/>
        <v>0</v>
      </c>
      <c r="J842" s="25">
        <f t="shared" si="290"/>
        <v>0</v>
      </c>
      <c r="K842" s="25">
        <f t="shared" si="288"/>
        <v>-1330.810009434319</v>
      </c>
      <c r="L842" s="6" t="str">
        <f t="shared" si="296"/>
        <v/>
      </c>
      <c r="M842" s="6" t="str">
        <f t="shared" si="297"/>
        <v/>
      </c>
      <c r="N842" s="71">
        <f t="shared" si="308"/>
        <v>28.000000000002103</v>
      </c>
      <c r="O842" s="25">
        <f t="shared" si="298"/>
        <v>425509.9999999826</v>
      </c>
      <c r="P842" s="25">
        <f t="shared" si="299"/>
        <v>-50999.999999997897</v>
      </c>
      <c r="Q842" s="25">
        <f t="shared" si="300"/>
        <v>-13030499.999998868</v>
      </c>
      <c r="R842" s="25"/>
      <c r="S842" s="25">
        <f t="shared" si="291"/>
        <v>425509.9999999826</v>
      </c>
      <c r="T842" s="25">
        <f t="shared" si="292"/>
        <v>510999.99999997899</v>
      </c>
      <c r="U842" s="25">
        <f t="shared" si="301"/>
        <v>1093539.9999999765</v>
      </c>
      <c r="V842" s="25">
        <f t="shared" si="302"/>
        <v>1996.8916721131404</v>
      </c>
      <c r="W842" s="6">
        <f t="shared" si="303"/>
        <v>28.000000000002103</v>
      </c>
      <c r="X842" s="6">
        <f t="shared" si="304"/>
        <v>28.000000000002103</v>
      </c>
      <c r="Y842" s="4">
        <f t="shared" si="305"/>
        <v>-148449.99999999354</v>
      </c>
      <c r="Z842" s="4">
        <f t="shared" si="306"/>
        <v>-136.04047800887713</v>
      </c>
      <c r="AA842" s="6" t="str">
        <f t="shared" si="307"/>
        <v/>
      </c>
      <c r="AB842" s="6" t="str">
        <f t="shared" si="311"/>
        <v/>
      </c>
    </row>
    <row r="843" spans="2:28">
      <c r="B843" s="15">
        <v>822</v>
      </c>
      <c r="C843" s="71">
        <f t="shared" si="309"/>
        <v>27.900000000002102</v>
      </c>
      <c r="D843" s="25">
        <f t="shared" si="289"/>
        <v>-575089.99999997625</v>
      </c>
      <c r="E843" s="25">
        <f t="shared" si="293"/>
        <v>0</v>
      </c>
      <c r="F843" s="25"/>
      <c r="G843" s="25">
        <f t="shared" si="294"/>
        <v>0</v>
      </c>
      <c r="H843" s="25">
        <f t="shared" si="295"/>
        <v>-575089.99999997625</v>
      </c>
      <c r="I843" s="25">
        <f t="shared" si="310"/>
        <v>0</v>
      </c>
      <c r="J843" s="25">
        <f t="shared" si="290"/>
        <v>0</v>
      </c>
      <c r="K843" s="25">
        <f t="shared" si="288"/>
        <v>-1333.9828833280253</v>
      </c>
      <c r="L843" s="6" t="str">
        <f t="shared" si="296"/>
        <v/>
      </c>
      <c r="M843" s="6" t="str">
        <f t="shared" si="297"/>
        <v/>
      </c>
      <c r="N843" s="71">
        <f t="shared" si="308"/>
        <v>27.900000000002102</v>
      </c>
      <c r="O843" s="25">
        <f t="shared" si="298"/>
        <v>426339.9999999826</v>
      </c>
      <c r="P843" s="25">
        <f t="shared" si="299"/>
        <v>-51099.999999997897</v>
      </c>
      <c r="Q843" s="25">
        <f t="shared" si="300"/>
        <v>-13081599.999998866</v>
      </c>
      <c r="R843" s="25"/>
      <c r="S843" s="25">
        <f t="shared" si="291"/>
        <v>426339.9999999826</v>
      </c>
      <c r="T843" s="25">
        <f t="shared" si="292"/>
        <v>511999.99999997899</v>
      </c>
      <c r="U843" s="25">
        <f t="shared" si="301"/>
        <v>1094655.9999999767</v>
      </c>
      <c r="V843" s="25">
        <f t="shared" si="302"/>
        <v>2000.0455989420382</v>
      </c>
      <c r="W843" s="6">
        <f t="shared" si="303"/>
        <v>27.900000000002102</v>
      </c>
      <c r="X843" s="6">
        <f t="shared" si="304"/>
        <v>27.900000000002102</v>
      </c>
      <c r="Y843" s="4">
        <f t="shared" si="305"/>
        <v>-148749.99999999366</v>
      </c>
      <c r="Z843" s="4">
        <f t="shared" si="306"/>
        <v>-136.88283390986135</v>
      </c>
      <c r="AA843" s="6" t="str">
        <f t="shared" si="307"/>
        <v/>
      </c>
      <c r="AB843" s="6" t="str">
        <f t="shared" si="311"/>
        <v/>
      </c>
    </row>
    <row r="844" spans="2:28">
      <c r="B844" s="15">
        <v>823</v>
      </c>
      <c r="C844" s="71">
        <f t="shared" si="309"/>
        <v>27.8000000000021</v>
      </c>
      <c r="D844" s="25">
        <f t="shared" si="289"/>
        <v>-576219.99999997625</v>
      </c>
      <c r="E844" s="25">
        <f t="shared" si="293"/>
        <v>0</v>
      </c>
      <c r="F844" s="25"/>
      <c r="G844" s="25">
        <f t="shared" si="294"/>
        <v>0</v>
      </c>
      <c r="H844" s="25">
        <f t="shared" si="295"/>
        <v>-576219.99999997625</v>
      </c>
      <c r="I844" s="25">
        <f t="shared" si="310"/>
        <v>0</v>
      </c>
      <c r="J844" s="25">
        <f t="shared" si="290"/>
        <v>0</v>
      </c>
      <c r="K844" s="25">
        <f t="shared" si="288"/>
        <v>-1337.1557572217312</v>
      </c>
      <c r="L844" s="6" t="str">
        <f t="shared" si="296"/>
        <v/>
      </c>
      <c r="M844" s="6" t="str">
        <f t="shared" si="297"/>
        <v/>
      </c>
      <c r="N844" s="71">
        <f t="shared" si="308"/>
        <v>27.8000000000021</v>
      </c>
      <c r="O844" s="25">
        <f t="shared" si="298"/>
        <v>427169.9999999826</v>
      </c>
      <c r="P844" s="25">
        <f t="shared" si="299"/>
        <v>-51199.999999997897</v>
      </c>
      <c r="Q844" s="25">
        <f t="shared" si="300"/>
        <v>-13132799.999998864</v>
      </c>
      <c r="R844" s="25"/>
      <c r="S844" s="25">
        <f t="shared" si="291"/>
        <v>427169.9999999826</v>
      </c>
      <c r="T844" s="25">
        <f t="shared" si="292"/>
        <v>512999.99999997899</v>
      </c>
      <c r="U844" s="25">
        <f t="shared" si="301"/>
        <v>1095767.9999999767</v>
      </c>
      <c r="V844" s="25">
        <f t="shared" si="302"/>
        <v>2003.1995257709359</v>
      </c>
      <c r="W844" s="6">
        <f t="shared" si="303"/>
        <v>27.8000000000021</v>
      </c>
      <c r="X844" s="6">
        <f t="shared" si="304"/>
        <v>27.8000000000021</v>
      </c>
      <c r="Y844" s="4">
        <f t="shared" si="305"/>
        <v>-149049.99999999366</v>
      </c>
      <c r="Z844" s="4">
        <f t="shared" si="306"/>
        <v>-137.72518981084519</v>
      </c>
      <c r="AA844" s="6" t="str">
        <f t="shared" si="307"/>
        <v/>
      </c>
      <c r="AB844" s="6" t="str">
        <f t="shared" si="311"/>
        <v/>
      </c>
    </row>
    <row r="845" spans="2:28">
      <c r="B845" s="15">
        <v>824</v>
      </c>
      <c r="C845" s="71">
        <f t="shared" si="309"/>
        <v>27.700000000002099</v>
      </c>
      <c r="D845" s="25">
        <f t="shared" si="289"/>
        <v>-577349.99999997625</v>
      </c>
      <c r="E845" s="25">
        <f t="shared" si="293"/>
        <v>0</v>
      </c>
      <c r="F845" s="25"/>
      <c r="G845" s="25">
        <f t="shared" si="294"/>
        <v>0</v>
      </c>
      <c r="H845" s="25">
        <f t="shared" si="295"/>
        <v>-577349.99999997625</v>
      </c>
      <c r="I845" s="25">
        <f t="shared" si="310"/>
        <v>0</v>
      </c>
      <c r="J845" s="25">
        <f t="shared" si="290"/>
        <v>0</v>
      </c>
      <c r="K845" s="25">
        <f t="shared" si="288"/>
        <v>-1340.328631115437</v>
      </c>
      <c r="L845" s="6" t="str">
        <f t="shared" si="296"/>
        <v/>
      </c>
      <c r="M845" s="6" t="str">
        <f t="shared" si="297"/>
        <v/>
      </c>
      <c r="N845" s="71">
        <f t="shared" si="308"/>
        <v>27.700000000002099</v>
      </c>
      <c r="O845" s="25">
        <f t="shared" si="298"/>
        <v>427999.9999999826</v>
      </c>
      <c r="P845" s="25">
        <f t="shared" si="299"/>
        <v>-51299.999999997905</v>
      </c>
      <c r="Q845" s="25">
        <f t="shared" si="300"/>
        <v>-13184099.999998862</v>
      </c>
      <c r="R845" s="25"/>
      <c r="S845" s="25">
        <f t="shared" si="291"/>
        <v>427999.9999999826</v>
      </c>
      <c r="T845" s="25">
        <f t="shared" si="292"/>
        <v>513999.99999997899</v>
      </c>
      <c r="U845" s="25">
        <f t="shared" si="301"/>
        <v>1096875.9999999767</v>
      </c>
      <c r="V845" s="25">
        <f t="shared" si="302"/>
        <v>2006.3534525998332</v>
      </c>
      <c r="W845" s="6">
        <f t="shared" si="303"/>
        <v>27.700000000002099</v>
      </c>
      <c r="X845" s="6">
        <f t="shared" si="304"/>
        <v>27.700000000002099</v>
      </c>
      <c r="Y845" s="4">
        <f t="shared" si="305"/>
        <v>-149349.99999999366</v>
      </c>
      <c r="Z845" s="4">
        <f t="shared" si="306"/>
        <v>-138.56754571182907</v>
      </c>
      <c r="AA845" s="6" t="str">
        <f t="shared" si="307"/>
        <v/>
      </c>
      <c r="AB845" s="6" t="str">
        <f t="shared" si="311"/>
        <v/>
      </c>
    </row>
    <row r="846" spans="2:28">
      <c r="B846" s="15">
        <v>825</v>
      </c>
      <c r="C846" s="71">
        <f t="shared" si="309"/>
        <v>27.600000000002098</v>
      </c>
      <c r="D846" s="25">
        <f t="shared" si="289"/>
        <v>-578479.99999997625</v>
      </c>
      <c r="E846" s="25">
        <f t="shared" si="293"/>
        <v>0</v>
      </c>
      <c r="F846" s="25"/>
      <c r="G846" s="25">
        <f t="shared" si="294"/>
        <v>0</v>
      </c>
      <c r="H846" s="25">
        <f t="shared" si="295"/>
        <v>-578479.99999997625</v>
      </c>
      <c r="I846" s="25">
        <f t="shared" si="310"/>
        <v>0</v>
      </c>
      <c r="J846" s="25">
        <f t="shared" si="290"/>
        <v>0</v>
      </c>
      <c r="K846" s="25">
        <f t="shared" si="288"/>
        <v>-1343.5015050091429</v>
      </c>
      <c r="L846" s="6" t="str">
        <f t="shared" si="296"/>
        <v/>
      </c>
      <c r="M846" s="6" t="str">
        <f t="shared" si="297"/>
        <v/>
      </c>
      <c r="N846" s="71">
        <f t="shared" si="308"/>
        <v>27.600000000002098</v>
      </c>
      <c r="O846" s="25">
        <f t="shared" si="298"/>
        <v>428829.99999998265</v>
      </c>
      <c r="P846" s="25">
        <f t="shared" si="299"/>
        <v>-51399.999999997905</v>
      </c>
      <c r="Q846" s="25">
        <f t="shared" si="300"/>
        <v>-13235499.99999886</v>
      </c>
      <c r="R846" s="25"/>
      <c r="S846" s="25">
        <f t="shared" si="291"/>
        <v>428829.99999998265</v>
      </c>
      <c r="T846" s="25">
        <f t="shared" si="292"/>
        <v>514999.99999997899</v>
      </c>
      <c r="U846" s="25">
        <f t="shared" si="301"/>
        <v>1097979.9999999767</v>
      </c>
      <c r="V846" s="25">
        <f t="shared" si="302"/>
        <v>2009.5073794287312</v>
      </c>
      <c r="W846" s="6">
        <f t="shared" si="303"/>
        <v>27.600000000002098</v>
      </c>
      <c r="X846" s="6">
        <f t="shared" si="304"/>
        <v>27.600000000002098</v>
      </c>
      <c r="Y846" s="4">
        <f t="shared" si="305"/>
        <v>-149649.9999999936</v>
      </c>
      <c r="Z846" s="4">
        <f t="shared" si="306"/>
        <v>-139.4099016128128</v>
      </c>
      <c r="AA846" s="6" t="str">
        <f t="shared" si="307"/>
        <v/>
      </c>
      <c r="AB846" s="6" t="str">
        <f t="shared" si="311"/>
        <v/>
      </c>
    </row>
    <row r="847" spans="2:28">
      <c r="B847" s="15">
        <v>826</v>
      </c>
      <c r="C847" s="71">
        <f t="shared" si="309"/>
        <v>27.500000000002096</v>
      </c>
      <c r="D847" s="25">
        <f t="shared" si="289"/>
        <v>-579609.99999997625</v>
      </c>
      <c r="E847" s="25">
        <f t="shared" si="293"/>
        <v>0</v>
      </c>
      <c r="F847" s="25"/>
      <c r="G847" s="25">
        <f t="shared" si="294"/>
        <v>0</v>
      </c>
      <c r="H847" s="25">
        <f t="shared" si="295"/>
        <v>-579609.99999997625</v>
      </c>
      <c r="I847" s="25">
        <f t="shared" si="310"/>
        <v>0</v>
      </c>
      <c r="J847" s="25">
        <f t="shared" si="290"/>
        <v>0</v>
      </c>
      <c r="K847" s="25">
        <f t="shared" si="288"/>
        <v>-1346.674378902849</v>
      </c>
      <c r="L847" s="6" t="str">
        <f t="shared" si="296"/>
        <v/>
      </c>
      <c r="M847" s="6" t="str">
        <f t="shared" si="297"/>
        <v/>
      </c>
      <c r="N847" s="71">
        <f t="shared" si="308"/>
        <v>27.500000000002096</v>
      </c>
      <c r="O847" s="25">
        <f t="shared" si="298"/>
        <v>429659.99999998265</v>
      </c>
      <c r="P847" s="25">
        <f t="shared" si="299"/>
        <v>-51499.999999997905</v>
      </c>
      <c r="Q847" s="25">
        <f t="shared" si="300"/>
        <v>-13286999.999998858</v>
      </c>
      <c r="R847" s="25"/>
      <c r="S847" s="25">
        <f t="shared" si="291"/>
        <v>429659.99999998265</v>
      </c>
      <c r="T847" s="25">
        <f t="shared" si="292"/>
        <v>515999.99999997899</v>
      </c>
      <c r="U847" s="25">
        <f t="shared" si="301"/>
        <v>1099079.9999999769</v>
      </c>
      <c r="V847" s="25">
        <f t="shared" si="302"/>
        <v>2012.6613062576287</v>
      </c>
      <c r="W847" s="6">
        <f t="shared" si="303"/>
        <v>27.500000000002096</v>
      </c>
      <c r="X847" s="6">
        <f t="shared" si="304"/>
        <v>27.500000000002096</v>
      </c>
      <c r="Y847" s="4">
        <f t="shared" si="305"/>
        <v>-149949.9999999936</v>
      </c>
      <c r="Z847" s="4">
        <f t="shared" si="306"/>
        <v>-140.25225751379665</v>
      </c>
      <c r="AA847" s="6" t="str">
        <f t="shared" si="307"/>
        <v/>
      </c>
      <c r="AB847" s="6" t="str">
        <f t="shared" si="311"/>
        <v/>
      </c>
    </row>
    <row r="848" spans="2:28">
      <c r="B848" s="15">
        <v>827</v>
      </c>
      <c r="C848" s="71">
        <f t="shared" si="309"/>
        <v>27.400000000002095</v>
      </c>
      <c r="D848" s="25">
        <f t="shared" si="289"/>
        <v>-580739.99999997625</v>
      </c>
      <c r="E848" s="25">
        <f t="shared" si="293"/>
        <v>0</v>
      </c>
      <c r="F848" s="25"/>
      <c r="G848" s="25">
        <f t="shared" si="294"/>
        <v>0</v>
      </c>
      <c r="H848" s="25">
        <f t="shared" si="295"/>
        <v>-580739.99999997625</v>
      </c>
      <c r="I848" s="25">
        <f t="shared" si="310"/>
        <v>0</v>
      </c>
      <c r="J848" s="25">
        <f t="shared" si="290"/>
        <v>0</v>
      </c>
      <c r="K848" s="25">
        <f t="shared" si="288"/>
        <v>-1349.8472527965548</v>
      </c>
      <c r="L848" s="6" t="str">
        <f t="shared" si="296"/>
        <v/>
      </c>
      <c r="M848" s="6" t="str">
        <f t="shared" si="297"/>
        <v/>
      </c>
      <c r="N848" s="71">
        <f t="shared" si="308"/>
        <v>27.400000000002095</v>
      </c>
      <c r="O848" s="25">
        <f t="shared" si="298"/>
        <v>430489.99999998265</v>
      </c>
      <c r="P848" s="25">
        <f t="shared" si="299"/>
        <v>-51599.999999997905</v>
      </c>
      <c r="Q848" s="25">
        <f t="shared" si="300"/>
        <v>-13338599.999998856</v>
      </c>
      <c r="R848" s="25"/>
      <c r="S848" s="25">
        <f t="shared" si="291"/>
        <v>430489.99999998265</v>
      </c>
      <c r="T848" s="25">
        <f t="shared" si="292"/>
        <v>516999.99999997899</v>
      </c>
      <c r="U848" s="25">
        <f t="shared" si="301"/>
        <v>1100175.9999999769</v>
      </c>
      <c r="V848" s="25">
        <f t="shared" si="302"/>
        <v>2015.8152330865264</v>
      </c>
      <c r="W848" s="6">
        <f t="shared" si="303"/>
        <v>27.400000000002095</v>
      </c>
      <c r="X848" s="6">
        <f t="shared" si="304"/>
        <v>27.400000000002095</v>
      </c>
      <c r="Y848" s="4">
        <f t="shared" si="305"/>
        <v>-150249.9999999936</v>
      </c>
      <c r="Z848" s="4">
        <f t="shared" si="306"/>
        <v>-141.09461341478053</v>
      </c>
      <c r="AA848" s="6" t="str">
        <f t="shared" si="307"/>
        <v/>
      </c>
      <c r="AB848" s="6" t="str">
        <f t="shared" si="311"/>
        <v/>
      </c>
    </row>
    <row r="849" spans="2:28">
      <c r="B849" s="15">
        <v>828</v>
      </c>
      <c r="C849" s="71">
        <f t="shared" si="309"/>
        <v>27.300000000002093</v>
      </c>
      <c r="D849" s="25">
        <f t="shared" si="289"/>
        <v>-581869.99999997625</v>
      </c>
      <c r="E849" s="25">
        <f t="shared" si="293"/>
        <v>0</v>
      </c>
      <c r="F849" s="25"/>
      <c r="G849" s="25">
        <f t="shared" si="294"/>
        <v>0</v>
      </c>
      <c r="H849" s="25">
        <f t="shared" si="295"/>
        <v>-581869.99999997625</v>
      </c>
      <c r="I849" s="25">
        <f t="shared" si="310"/>
        <v>0</v>
      </c>
      <c r="J849" s="25">
        <f t="shared" si="290"/>
        <v>0</v>
      </c>
      <c r="K849" s="25">
        <f t="shared" si="288"/>
        <v>-1353.0201266902609</v>
      </c>
      <c r="L849" s="6" t="str">
        <f t="shared" si="296"/>
        <v/>
      </c>
      <c r="M849" s="6" t="str">
        <f t="shared" si="297"/>
        <v/>
      </c>
      <c r="N849" s="71">
        <f t="shared" si="308"/>
        <v>27.300000000002093</v>
      </c>
      <c r="O849" s="25">
        <f t="shared" si="298"/>
        <v>431319.99999998265</v>
      </c>
      <c r="P849" s="25">
        <f t="shared" si="299"/>
        <v>-51699.999999997905</v>
      </c>
      <c r="Q849" s="25">
        <f t="shared" si="300"/>
        <v>-13390299.999998854</v>
      </c>
      <c r="R849" s="25"/>
      <c r="S849" s="25">
        <f t="shared" si="291"/>
        <v>431319.99999998265</v>
      </c>
      <c r="T849" s="25">
        <f t="shared" si="292"/>
        <v>517999.9999999791</v>
      </c>
      <c r="U849" s="25">
        <f t="shared" si="301"/>
        <v>1101267.9999999772</v>
      </c>
      <c r="V849" s="25">
        <f t="shared" si="302"/>
        <v>2018.9691599154241</v>
      </c>
      <c r="W849" s="6">
        <f t="shared" si="303"/>
        <v>27.300000000002093</v>
      </c>
      <c r="X849" s="6">
        <f t="shared" si="304"/>
        <v>27.300000000002093</v>
      </c>
      <c r="Y849" s="4">
        <f t="shared" si="305"/>
        <v>-150549.9999999936</v>
      </c>
      <c r="Z849" s="4">
        <f t="shared" si="306"/>
        <v>-141.9369693157644</v>
      </c>
      <c r="AA849" s="6" t="str">
        <f t="shared" si="307"/>
        <v/>
      </c>
      <c r="AB849" s="6" t="str">
        <f t="shared" si="311"/>
        <v/>
      </c>
    </row>
    <row r="850" spans="2:28">
      <c r="B850" s="15">
        <v>829</v>
      </c>
      <c r="C850" s="71">
        <f t="shared" si="309"/>
        <v>27.200000000002092</v>
      </c>
      <c r="D850" s="25">
        <f t="shared" si="289"/>
        <v>-582999.99999997637</v>
      </c>
      <c r="E850" s="25">
        <f t="shared" si="293"/>
        <v>0</v>
      </c>
      <c r="F850" s="25"/>
      <c r="G850" s="25">
        <f t="shared" si="294"/>
        <v>0</v>
      </c>
      <c r="H850" s="25">
        <f t="shared" si="295"/>
        <v>-582999.99999997637</v>
      </c>
      <c r="I850" s="25">
        <f t="shared" si="310"/>
        <v>0</v>
      </c>
      <c r="J850" s="25">
        <f t="shared" si="290"/>
        <v>0</v>
      </c>
      <c r="K850" s="25">
        <f t="shared" si="288"/>
        <v>-1356.193000583967</v>
      </c>
      <c r="L850" s="6" t="str">
        <f t="shared" si="296"/>
        <v/>
      </c>
      <c r="M850" s="6" t="str">
        <f t="shared" si="297"/>
        <v/>
      </c>
      <c r="N850" s="71">
        <f t="shared" si="308"/>
        <v>27.200000000002092</v>
      </c>
      <c r="O850" s="25">
        <f t="shared" si="298"/>
        <v>432149.99999998265</v>
      </c>
      <c r="P850" s="25">
        <f t="shared" si="299"/>
        <v>-51799.999999997905</v>
      </c>
      <c r="Q850" s="25">
        <f t="shared" si="300"/>
        <v>-13442099.999998853</v>
      </c>
      <c r="R850" s="25"/>
      <c r="S850" s="25">
        <f t="shared" si="291"/>
        <v>432149.99999998265</v>
      </c>
      <c r="T850" s="25">
        <f t="shared" si="292"/>
        <v>518999.9999999791</v>
      </c>
      <c r="U850" s="25">
        <f t="shared" si="301"/>
        <v>1102355.9999999774</v>
      </c>
      <c r="V850" s="25">
        <f t="shared" si="302"/>
        <v>2022.1230867443214</v>
      </c>
      <c r="W850" s="6">
        <f t="shared" si="303"/>
        <v>27.200000000002092</v>
      </c>
      <c r="X850" s="6">
        <f t="shared" si="304"/>
        <v>27.200000000002092</v>
      </c>
      <c r="Y850" s="4">
        <f t="shared" si="305"/>
        <v>-150849.99999999371</v>
      </c>
      <c r="Z850" s="4">
        <f t="shared" si="306"/>
        <v>-142.77932521674859</v>
      </c>
      <c r="AA850" s="6" t="str">
        <f t="shared" si="307"/>
        <v/>
      </c>
      <c r="AB850" s="6" t="str">
        <f t="shared" si="311"/>
        <v/>
      </c>
    </row>
    <row r="851" spans="2:28">
      <c r="B851" s="15">
        <v>830</v>
      </c>
      <c r="C851" s="71">
        <f t="shared" si="309"/>
        <v>27.10000000000209</v>
      </c>
      <c r="D851" s="25">
        <f t="shared" si="289"/>
        <v>-584129.99999997637</v>
      </c>
      <c r="E851" s="25">
        <f t="shared" si="293"/>
        <v>0</v>
      </c>
      <c r="F851" s="25"/>
      <c r="G851" s="25">
        <f t="shared" si="294"/>
        <v>0</v>
      </c>
      <c r="H851" s="25">
        <f t="shared" si="295"/>
        <v>-584129.99999997637</v>
      </c>
      <c r="I851" s="25">
        <f t="shared" si="310"/>
        <v>0</v>
      </c>
      <c r="J851" s="25">
        <f t="shared" si="290"/>
        <v>0</v>
      </c>
      <c r="K851" s="25">
        <f t="shared" ref="K851:K914" si="312">($D$3+H851)/$I$3*100</f>
        <v>-1359.3658744776728</v>
      </c>
      <c r="L851" s="6" t="str">
        <f t="shared" si="296"/>
        <v/>
      </c>
      <c r="M851" s="6" t="str">
        <f t="shared" si="297"/>
        <v/>
      </c>
      <c r="N851" s="71">
        <f t="shared" si="308"/>
        <v>27.10000000000209</v>
      </c>
      <c r="O851" s="25">
        <f t="shared" si="298"/>
        <v>432979.99999998271</v>
      </c>
      <c r="P851" s="25">
        <f t="shared" si="299"/>
        <v>-51899.999999997912</v>
      </c>
      <c r="Q851" s="25">
        <f t="shared" si="300"/>
        <v>-13493999.999998851</v>
      </c>
      <c r="R851" s="25"/>
      <c r="S851" s="25">
        <f t="shared" si="291"/>
        <v>432979.99999998271</v>
      </c>
      <c r="T851" s="25">
        <f t="shared" si="292"/>
        <v>519999.9999999791</v>
      </c>
      <c r="U851" s="25">
        <f t="shared" si="301"/>
        <v>1103439.9999999774</v>
      </c>
      <c r="V851" s="25">
        <f t="shared" si="302"/>
        <v>2025.2770135732196</v>
      </c>
      <c r="W851" s="6">
        <f t="shared" si="303"/>
        <v>27.10000000000209</v>
      </c>
      <c r="X851" s="6">
        <f t="shared" si="304"/>
        <v>27.10000000000209</v>
      </c>
      <c r="Y851" s="4">
        <f t="shared" si="305"/>
        <v>-151149.99999999366</v>
      </c>
      <c r="Z851" s="4">
        <f t="shared" si="306"/>
        <v>-143.62168111773229</v>
      </c>
      <c r="AA851" s="6" t="str">
        <f t="shared" si="307"/>
        <v/>
      </c>
      <c r="AB851" s="6" t="str">
        <f t="shared" si="311"/>
        <v/>
      </c>
    </row>
    <row r="852" spans="2:28">
      <c r="B852" s="15">
        <v>831</v>
      </c>
      <c r="C852" s="71">
        <f t="shared" si="309"/>
        <v>27.000000000002089</v>
      </c>
      <c r="D852" s="25">
        <f t="shared" ref="D852:D915" si="313">(C852-$D$10)*$D$5</f>
        <v>-585259.99999997637</v>
      </c>
      <c r="E852" s="25">
        <f t="shared" si="293"/>
        <v>0</v>
      </c>
      <c r="F852" s="25"/>
      <c r="G852" s="25">
        <f t="shared" si="294"/>
        <v>0</v>
      </c>
      <c r="H852" s="25">
        <f t="shared" si="295"/>
        <v>-585259.99999997637</v>
      </c>
      <c r="I852" s="25">
        <f t="shared" si="310"/>
        <v>0</v>
      </c>
      <c r="J852" s="25">
        <f t="shared" si="290"/>
        <v>0</v>
      </c>
      <c r="K852" s="25">
        <f t="shared" si="312"/>
        <v>-1362.5387483713789</v>
      </c>
      <c r="L852" s="6" t="str">
        <f t="shared" si="296"/>
        <v/>
      </c>
      <c r="M852" s="6" t="str">
        <f t="shared" si="297"/>
        <v/>
      </c>
      <c r="N852" s="71">
        <f t="shared" si="308"/>
        <v>27.000000000002089</v>
      </c>
      <c r="O852" s="25">
        <f t="shared" si="298"/>
        <v>433809.99999998271</v>
      </c>
      <c r="P852" s="25">
        <f t="shared" si="299"/>
        <v>-51999.999999997912</v>
      </c>
      <c r="Q852" s="25">
        <f t="shared" si="300"/>
        <v>-13545999.999998849</v>
      </c>
      <c r="R852" s="25"/>
      <c r="S852" s="25">
        <f t="shared" si="291"/>
        <v>433809.99999998271</v>
      </c>
      <c r="T852" s="25">
        <f t="shared" si="292"/>
        <v>520999.9999999791</v>
      </c>
      <c r="U852" s="25">
        <f t="shared" si="301"/>
        <v>1104519.9999999774</v>
      </c>
      <c r="V852" s="25">
        <f t="shared" si="302"/>
        <v>2028.4309404021174</v>
      </c>
      <c r="W852" s="6">
        <f t="shared" si="303"/>
        <v>27.000000000002089</v>
      </c>
      <c r="X852" s="6">
        <f t="shared" si="304"/>
        <v>27.000000000002089</v>
      </c>
      <c r="Y852" s="4">
        <f t="shared" si="305"/>
        <v>-151449.99999999366</v>
      </c>
      <c r="Z852" s="4">
        <f t="shared" si="306"/>
        <v>-144.46403701871617</v>
      </c>
      <c r="AA852" s="6" t="str">
        <f t="shared" si="307"/>
        <v/>
      </c>
      <c r="AB852" s="6" t="str">
        <f t="shared" si="311"/>
        <v/>
      </c>
    </row>
    <row r="853" spans="2:28">
      <c r="B853" s="15">
        <v>832</v>
      </c>
      <c r="C853" s="71">
        <f t="shared" si="309"/>
        <v>26.900000000002088</v>
      </c>
      <c r="D853" s="25">
        <f t="shared" si="313"/>
        <v>-586389.99999997637</v>
      </c>
      <c r="E853" s="25">
        <f t="shared" si="293"/>
        <v>0</v>
      </c>
      <c r="F853" s="25"/>
      <c r="G853" s="25">
        <f t="shared" si="294"/>
        <v>0</v>
      </c>
      <c r="H853" s="25">
        <f t="shared" si="295"/>
        <v>-586389.99999997637</v>
      </c>
      <c r="I853" s="25">
        <f t="shared" si="310"/>
        <v>0</v>
      </c>
      <c r="J853" s="25">
        <f t="shared" si="290"/>
        <v>0</v>
      </c>
      <c r="K853" s="25">
        <f t="shared" si="312"/>
        <v>-1365.7116222650848</v>
      </c>
      <c r="L853" s="6" t="str">
        <f t="shared" si="296"/>
        <v/>
      </c>
      <c r="M853" s="6" t="str">
        <f t="shared" si="297"/>
        <v/>
      </c>
      <c r="N853" s="71">
        <f t="shared" si="308"/>
        <v>26.900000000002088</v>
      </c>
      <c r="O853" s="25">
        <f t="shared" si="298"/>
        <v>434639.99999998271</v>
      </c>
      <c r="P853" s="25">
        <f t="shared" si="299"/>
        <v>-52099.999999997912</v>
      </c>
      <c r="Q853" s="25">
        <f t="shared" si="300"/>
        <v>-13598099.999998847</v>
      </c>
      <c r="R853" s="25"/>
      <c r="S853" s="25">
        <f t="shared" si="291"/>
        <v>434639.99999998271</v>
      </c>
      <c r="T853" s="25">
        <f t="shared" si="292"/>
        <v>521999.9999999791</v>
      </c>
      <c r="U853" s="25">
        <f t="shared" si="301"/>
        <v>1105595.9999999774</v>
      </c>
      <c r="V853" s="25">
        <f t="shared" si="302"/>
        <v>2031.5848672310146</v>
      </c>
      <c r="W853" s="6">
        <f t="shared" si="303"/>
        <v>26.900000000002088</v>
      </c>
      <c r="X853" s="6">
        <f t="shared" si="304"/>
        <v>26.900000000002088</v>
      </c>
      <c r="Y853" s="4">
        <f t="shared" si="305"/>
        <v>-151749.99999999366</v>
      </c>
      <c r="Z853" s="4">
        <f t="shared" si="306"/>
        <v>-145.30639291970004</v>
      </c>
      <c r="AA853" s="6" t="str">
        <f t="shared" si="307"/>
        <v/>
      </c>
      <c r="AB853" s="6" t="str">
        <f t="shared" si="311"/>
        <v/>
      </c>
    </row>
    <row r="854" spans="2:28">
      <c r="B854" s="15">
        <v>833</v>
      </c>
      <c r="C854" s="71">
        <f t="shared" si="309"/>
        <v>26.800000000002086</v>
      </c>
      <c r="D854" s="25">
        <f t="shared" si="313"/>
        <v>-587519.99999997637</v>
      </c>
      <c r="E854" s="25">
        <f t="shared" si="293"/>
        <v>0</v>
      </c>
      <c r="F854" s="25"/>
      <c r="G854" s="25">
        <f t="shared" si="294"/>
        <v>0</v>
      </c>
      <c r="H854" s="25">
        <f t="shared" si="295"/>
        <v>-587519.99999997637</v>
      </c>
      <c r="I854" s="25">
        <f t="shared" si="310"/>
        <v>0</v>
      </c>
      <c r="J854" s="25">
        <f t="shared" ref="J854:J917" si="314">I854*(C854+$D$11)/2/$D$4</f>
        <v>0</v>
      </c>
      <c r="K854" s="25">
        <f t="shared" si="312"/>
        <v>-1368.8844961587909</v>
      </c>
      <c r="L854" s="6" t="str">
        <f t="shared" si="296"/>
        <v/>
      </c>
      <c r="M854" s="6" t="str">
        <f t="shared" si="297"/>
        <v/>
      </c>
      <c r="N854" s="71">
        <f t="shared" si="308"/>
        <v>26.800000000002086</v>
      </c>
      <c r="O854" s="25">
        <f t="shared" si="298"/>
        <v>435469.99999998271</v>
      </c>
      <c r="P854" s="25">
        <f t="shared" si="299"/>
        <v>-52199.999999997912</v>
      </c>
      <c r="Q854" s="25">
        <f t="shared" si="300"/>
        <v>-13650299.999998845</v>
      </c>
      <c r="R854" s="25"/>
      <c r="S854" s="25">
        <f t="shared" ref="S854:S917" si="315">O854</f>
        <v>435469.99999998271</v>
      </c>
      <c r="T854" s="25">
        <f t="shared" ref="T854:T917" si="316">IF(($P$11-N854)/$P$7*$P$6+$P$6&gt;=0,($P$11-N854)/$P$7*$P$6+$P$6,0)</f>
        <v>522999.9999999791</v>
      </c>
      <c r="U854" s="25">
        <f t="shared" si="301"/>
        <v>1106667.9999999776</v>
      </c>
      <c r="V854" s="25">
        <f t="shared" si="302"/>
        <v>2034.7387940599124</v>
      </c>
      <c r="W854" s="6">
        <f t="shared" si="303"/>
        <v>26.800000000002086</v>
      </c>
      <c r="X854" s="6">
        <f t="shared" si="304"/>
        <v>26.800000000002086</v>
      </c>
      <c r="Y854" s="4">
        <f t="shared" si="305"/>
        <v>-152049.99999999366</v>
      </c>
      <c r="Z854" s="4">
        <f t="shared" si="306"/>
        <v>-146.14874882068392</v>
      </c>
      <c r="AA854" s="6" t="str">
        <f t="shared" si="307"/>
        <v/>
      </c>
      <c r="AB854" s="6" t="str">
        <f t="shared" si="311"/>
        <v/>
      </c>
    </row>
    <row r="855" spans="2:28">
      <c r="B855" s="15">
        <v>834</v>
      </c>
      <c r="C855" s="71">
        <f t="shared" si="309"/>
        <v>26.700000000002085</v>
      </c>
      <c r="D855" s="25">
        <f t="shared" si="313"/>
        <v>-588649.99999997637</v>
      </c>
      <c r="E855" s="25">
        <f t="shared" ref="E855:E918" si="317">IF(($D$11-C855)*$D$6&lt;=0,($D$11-C855)*$D$6,0)</f>
        <v>0</v>
      </c>
      <c r="F855" s="25"/>
      <c r="G855" s="25">
        <f t="shared" ref="G855:G918" si="318">SUMIF($E$22:$E$1021,"&gt;="&amp;E855)</f>
        <v>0</v>
      </c>
      <c r="H855" s="25">
        <f t="shared" ref="H855:H918" si="319">D855</f>
        <v>-588649.99999997637</v>
      </c>
      <c r="I855" s="25">
        <f t="shared" si="310"/>
        <v>0</v>
      </c>
      <c r="J855" s="25">
        <f t="shared" si="314"/>
        <v>0</v>
      </c>
      <c r="K855" s="25">
        <f t="shared" si="312"/>
        <v>-1372.0573700524965</v>
      </c>
      <c r="L855" s="6" t="str">
        <f t="shared" ref="L855:L918" si="320">IF(K855&gt;100,C855,"")</f>
        <v/>
      </c>
      <c r="M855" s="6" t="str">
        <f t="shared" ref="M855:M918" si="321">IF(H855&gt;-1,C855,"")</f>
        <v/>
      </c>
      <c r="N855" s="71">
        <f t="shared" si="308"/>
        <v>26.700000000002085</v>
      </c>
      <c r="O855" s="25">
        <f t="shared" ref="O855:O918" si="322">($P$10-C855)*$P$5</f>
        <v>436299.99999998271</v>
      </c>
      <c r="P855" s="25">
        <f t="shared" ref="P855:P918" si="323">IF((N855-$P$11)*$P$6&lt;=0,(N855-$P$11)*$P$6,0)</f>
        <v>-52299.999999997912</v>
      </c>
      <c r="Q855" s="25">
        <f t="shared" ref="Q855:Q918" si="324">SUMIF($P$22:$P$1021,"&gt;="&amp;P855)</f>
        <v>-13702599.999998843</v>
      </c>
      <c r="R855" s="25"/>
      <c r="S855" s="25">
        <f t="shared" si="315"/>
        <v>436299.99999998271</v>
      </c>
      <c r="T855" s="25">
        <f t="shared" si="316"/>
        <v>523999.9999999791</v>
      </c>
      <c r="U855" s="25">
        <f t="shared" ref="U855:U918" si="325">T855*(N855+$P$11)/2/$P$4</f>
        <v>1107735.9999999779</v>
      </c>
      <c r="V855" s="25">
        <f t="shared" ref="V855:V918" si="326">($P$3+S855)/$U$3*100</f>
        <v>2037.8927208888097</v>
      </c>
      <c r="W855" s="6">
        <f t="shared" ref="W855:W918" si="327">IF(V855&gt;100,N855,"")</f>
        <v>26.700000000002085</v>
      </c>
      <c r="X855" s="6">
        <f t="shared" ref="X855:X918" si="328">IF(S855&gt;-1,N855,"")</f>
        <v>26.700000000002085</v>
      </c>
      <c r="Y855" s="4">
        <f t="shared" ref="Y855:Y918" si="329">H855+S855</f>
        <v>-152349.99999999366</v>
      </c>
      <c r="Z855" s="4">
        <f t="shared" ref="Z855:Z918" si="330">($P$3+Y855)/IF($I$3&gt;=$U$3,$I$3,$U$3)*100</f>
        <v>-146.9911047216678</v>
      </c>
      <c r="AA855" s="6" t="str">
        <f t="shared" ref="AA855:AA918" si="331">IF(Z855&gt;100,N855,"")</f>
        <v/>
      </c>
      <c r="AB855" s="6" t="str">
        <f t="shared" si="311"/>
        <v/>
      </c>
    </row>
    <row r="856" spans="2:28">
      <c r="B856" s="15">
        <v>835</v>
      </c>
      <c r="C856" s="71">
        <f t="shared" si="309"/>
        <v>26.600000000002083</v>
      </c>
      <c r="D856" s="25">
        <f t="shared" si="313"/>
        <v>-589779.99999997637</v>
      </c>
      <c r="E856" s="25">
        <f t="shared" si="317"/>
        <v>0</v>
      </c>
      <c r="F856" s="25"/>
      <c r="G856" s="25">
        <f t="shared" si="318"/>
        <v>0</v>
      </c>
      <c r="H856" s="25">
        <f t="shared" si="319"/>
        <v>-589779.99999997637</v>
      </c>
      <c r="I856" s="25">
        <f t="shared" si="310"/>
        <v>0</v>
      </c>
      <c r="J856" s="25">
        <f t="shared" si="314"/>
        <v>0</v>
      </c>
      <c r="K856" s="25">
        <f t="shared" si="312"/>
        <v>-1375.2302439462023</v>
      </c>
      <c r="L856" s="6" t="str">
        <f t="shared" si="320"/>
        <v/>
      </c>
      <c r="M856" s="6" t="str">
        <f t="shared" si="321"/>
        <v/>
      </c>
      <c r="N856" s="71">
        <f t="shared" ref="N856:N919" si="332">N855-$P$7</f>
        <v>26.600000000002083</v>
      </c>
      <c r="O856" s="25">
        <f t="shared" si="322"/>
        <v>437129.99999998277</v>
      </c>
      <c r="P856" s="25">
        <f t="shared" si="323"/>
        <v>-52399.999999997919</v>
      </c>
      <c r="Q856" s="25">
        <f t="shared" si="324"/>
        <v>-13754999.999998841</v>
      </c>
      <c r="R856" s="25"/>
      <c r="S856" s="25">
        <f t="shared" si="315"/>
        <v>437129.99999998277</v>
      </c>
      <c r="T856" s="25">
        <f t="shared" si="316"/>
        <v>524999.99999997905</v>
      </c>
      <c r="U856" s="25">
        <f t="shared" si="325"/>
        <v>1108799.9999999776</v>
      </c>
      <c r="V856" s="25">
        <f t="shared" si="326"/>
        <v>2041.0466477177074</v>
      </c>
      <c r="W856" s="6">
        <f t="shared" si="327"/>
        <v>26.600000000002083</v>
      </c>
      <c r="X856" s="6">
        <f t="shared" si="328"/>
        <v>26.600000000002083</v>
      </c>
      <c r="Y856" s="4">
        <f t="shared" si="329"/>
        <v>-152649.9999999936</v>
      </c>
      <c r="Z856" s="4">
        <f t="shared" si="330"/>
        <v>-147.8334606226515</v>
      </c>
      <c r="AA856" s="6" t="str">
        <f t="shared" si="331"/>
        <v/>
      </c>
      <c r="AB856" s="6" t="str">
        <f t="shared" si="311"/>
        <v/>
      </c>
    </row>
    <row r="857" spans="2:28">
      <c r="B857" s="15">
        <v>836</v>
      </c>
      <c r="C857" s="71">
        <f t="shared" ref="C857:C920" si="333">C856-$D$7</f>
        <v>26.500000000002082</v>
      </c>
      <c r="D857" s="25">
        <f t="shared" si="313"/>
        <v>-590909.99999997637</v>
      </c>
      <c r="E857" s="25">
        <f t="shared" si="317"/>
        <v>0</v>
      </c>
      <c r="F857" s="25"/>
      <c r="G857" s="25">
        <f t="shared" si="318"/>
        <v>0</v>
      </c>
      <c r="H857" s="25">
        <f t="shared" si="319"/>
        <v>-590909.99999997637</v>
      </c>
      <c r="I857" s="25">
        <f t="shared" si="310"/>
        <v>0</v>
      </c>
      <c r="J857" s="25">
        <f t="shared" si="314"/>
        <v>0</v>
      </c>
      <c r="K857" s="25">
        <f t="shared" si="312"/>
        <v>-1378.4031178399084</v>
      </c>
      <c r="L857" s="6" t="str">
        <f t="shared" si="320"/>
        <v/>
      </c>
      <c r="M857" s="6" t="str">
        <f t="shared" si="321"/>
        <v/>
      </c>
      <c r="N857" s="71">
        <f t="shared" si="332"/>
        <v>26.500000000002082</v>
      </c>
      <c r="O857" s="25">
        <f t="shared" si="322"/>
        <v>437959.99999998277</v>
      </c>
      <c r="P857" s="25">
        <f t="shared" si="323"/>
        <v>-52499.999999997919</v>
      </c>
      <c r="Q857" s="25">
        <f t="shared" si="324"/>
        <v>-13807499.99999884</v>
      </c>
      <c r="R857" s="25"/>
      <c r="S857" s="25">
        <f t="shared" si="315"/>
        <v>437959.99999998277</v>
      </c>
      <c r="T857" s="25">
        <f t="shared" si="316"/>
        <v>525999.99999997916</v>
      </c>
      <c r="U857" s="25">
        <f t="shared" si="325"/>
        <v>1109859.9999999779</v>
      </c>
      <c r="V857" s="25">
        <f t="shared" si="326"/>
        <v>2044.2005745466049</v>
      </c>
      <c r="W857" s="6">
        <f t="shared" si="327"/>
        <v>26.500000000002082</v>
      </c>
      <c r="X857" s="6">
        <f t="shared" si="328"/>
        <v>26.500000000002082</v>
      </c>
      <c r="Y857" s="4">
        <f t="shared" si="329"/>
        <v>-152949.9999999936</v>
      </c>
      <c r="Z857" s="4">
        <f t="shared" si="330"/>
        <v>-148.67581652363538</v>
      </c>
      <c r="AA857" s="6" t="str">
        <f t="shared" si="331"/>
        <v/>
      </c>
      <c r="AB857" s="6" t="str">
        <f t="shared" si="311"/>
        <v/>
      </c>
    </row>
    <row r="858" spans="2:28">
      <c r="B858" s="15">
        <v>837</v>
      </c>
      <c r="C858" s="71">
        <f t="shared" si="333"/>
        <v>26.40000000000208</v>
      </c>
      <c r="D858" s="25">
        <f t="shared" si="313"/>
        <v>-592039.99999997648</v>
      </c>
      <c r="E858" s="25">
        <f t="shared" si="317"/>
        <v>0</v>
      </c>
      <c r="F858" s="25"/>
      <c r="G858" s="25">
        <f t="shared" si="318"/>
        <v>0</v>
      </c>
      <c r="H858" s="25">
        <f t="shared" si="319"/>
        <v>-592039.99999997648</v>
      </c>
      <c r="I858" s="25">
        <f t="shared" si="310"/>
        <v>0</v>
      </c>
      <c r="J858" s="25">
        <f t="shared" si="314"/>
        <v>0</v>
      </c>
      <c r="K858" s="25">
        <f t="shared" si="312"/>
        <v>-1381.5759917336147</v>
      </c>
      <c r="L858" s="6" t="str">
        <f t="shared" si="320"/>
        <v/>
      </c>
      <c r="M858" s="6" t="str">
        <f t="shared" si="321"/>
        <v/>
      </c>
      <c r="N858" s="71">
        <f t="shared" si="332"/>
        <v>26.40000000000208</v>
      </c>
      <c r="O858" s="25">
        <f t="shared" si="322"/>
        <v>438789.99999998277</v>
      </c>
      <c r="P858" s="25">
        <f t="shared" si="323"/>
        <v>-52599.999999997919</v>
      </c>
      <c r="Q858" s="25">
        <f t="shared" si="324"/>
        <v>-13860099.999998838</v>
      </c>
      <c r="R858" s="25"/>
      <c r="S858" s="25">
        <f t="shared" si="315"/>
        <v>438789.99999998277</v>
      </c>
      <c r="T858" s="25">
        <f t="shared" si="316"/>
        <v>526999.99999997916</v>
      </c>
      <c r="U858" s="25">
        <f t="shared" si="325"/>
        <v>1110915.9999999779</v>
      </c>
      <c r="V858" s="25">
        <f t="shared" si="326"/>
        <v>2047.3545013755024</v>
      </c>
      <c r="W858" s="6">
        <f t="shared" si="327"/>
        <v>26.40000000000208</v>
      </c>
      <c r="X858" s="6">
        <f t="shared" si="328"/>
        <v>26.40000000000208</v>
      </c>
      <c r="Y858" s="4">
        <f t="shared" si="329"/>
        <v>-153249.99999999371</v>
      </c>
      <c r="Z858" s="4">
        <f t="shared" si="330"/>
        <v>-149.51817242461956</v>
      </c>
      <c r="AA858" s="6" t="str">
        <f t="shared" si="331"/>
        <v/>
      </c>
      <c r="AB858" s="6" t="str">
        <f t="shared" si="311"/>
        <v/>
      </c>
    </row>
    <row r="859" spans="2:28">
      <c r="B859" s="15">
        <v>838</v>
      </c>
      <c r="C859" s="71">
        <f t="shared" si="333"/>
        <v>26.300000000002079</v>
      </c>
      <c r="D859" s="25">
        <f t="shared" si="313"/>
        <v>-593169.99999997648</v>
      </c>
      <c r="E859" s="25">
        <f t="shared" si="317"/>
        <v>0</v>
      </c>
      <c r="F859" s="25"/>
      <c r="G859" s="25">
        <f t="shared" si="318"/>
        <v>0</v>
      </c>
      <c r="H859" s="25">
        <f t="shared" si="319"/>
        <v>-593169.99999997648</v>
      </c>
      <c r="I859" s="25">
        <f t="shared" ref="I859:I922" si="334">IF((C859-$D$11)/$D$7*$D$6+$D$6&gt;=0,(C859-$D$11)/$D$7*$D$6+$D$6,0)</f>
        <v>0</v>
      </c>
      <c r="J859" s="25">
        <f t="shared" si="314"/>
        <v>0</v>
      </c>
      <c r="K859" s="25">
        <f t="shared" si="312"/>
        <v>-1384.7488656273206</v>
      </c>
      <c r="L859" s="6" t="str">
        <f t="shared" si="320"/>
        <v/>
      </c>
      <c r="M859" s="6" t="str">
        <f t="shared" si="321"/>
        <v/>
      </c>
      <c r="N859" s="71">
        <f t="shared" si="332"/>
        <v>26.300000000002079</v>
      </c>
      <c r="O859" s="25">
        <f t="shared" si="322"/>
        <v>439619.99999998277</v>
      </c>
      <c r="P859" s="25">
        <f t="shared" si="323"/>
        <v>-52699.999999997919</v>
      </c>
      <c r="Q859" s="25">
        <f t="shared" si="324"/>
        <v>-13912799.999998836</v>
      </c>
      <c r="R859" s="25"/>
      <c r="S859" s="25">
        <f t="shared" si="315"/>
        <v>439619.99999998277</v>
      </c>
      <c r="T859" s="25">
        <f t="shared" si="316"/>
        <v>527999.99999997916</v>
      </c>
      <c r="U859" s="25">
        <f t="shared" si="325"/>
        <v>1111967.9999999781</v>
      </c>
      <c r="V859" s="25">
        <f t="shared" si="326"/>
        <v>2050.5084282044004</v>
      </c>
      <c r="W859" s="6">
        <f t="shared" si="327"/>
        <v>26.300000000002079</v>
      </c>
      <c r="X859" s="6">
        <f t="shared" si="328"/>
        <v>26.300000000002079</v>
      </c>
      <c r="Y859" s="4">
        <f t="shared" si="329"/>
        <v>-153549.99999999371</v>
      </c>
      <c r="Z859" s="4">
        <f t="shared" si="330"/>
        <v>-150.36052832560344</v>
      </c>
      <c r="AA859" s="6" t="str">
        <f t="shared" si="331"/>
        <v/>
      </c>
      <c r="AB859" s="6" t="str">
        <f t="shared" ref="AB859:AB922" si="335">IF(Y859&gt;-1,N859,"")</f>
        <v/>
      </c>
    </row>
    <row r="860" spans="2:28">
      <c r="B860" s="15">
        <v>839</v>
      </c>
      <c r="C860" s="71">
        <f t="shared" si="333"/>
        <v>26.200000000002078</v>
      </c>
      <c r="D860" s="25">
        <f t="shared" si="313"/>
        <v>-594299.99999997648</v>
      </c>
      <c r="E860" s="25">
        <f t="shared" si="317"/>
        <v>0</v>
      </c>
      <c r="F860" s="25"/>
      <c r="G860" s="25">
        <f t="shared" si="318"/>
        <v>0</v>
      </c>
      <c r="H860" s="25">
        <f t="shared" si="319"/>
        <v>-594299.99999997648</v>
      </c>
      <c r="I860" s="25">
        <f t="shared" si="334"/>
        <v>0</v>
      </c>
      <c r="J860" s="25">
        <f t="shared" si="314"/>
        <v>0</v>
      </c>
      <c r="K860" s="25">
        <f t="shared" si="312"/>
        <v>-1387.9217395210264</v>
      </c>
      <c r="L860" s="6" t="str">
        <f t="shared" si="320"/>
        <v/>
      </c>
      <c r="M860" s="6" t="str">
        <f t="shared" si="321"/>
        <v/>
      </c>
      <c r="N860" s="71">
        <f t="shared" si="332"/>
        <v>26.200000000002078</v>
      </c>
      <c r="O860" s="25">
        <f t="shared" si="322"/>
        <v>440449.99999998277</v>
      </c>
      <c r="P860" s="25">
        <f t="shared" si="323"/>
        <v>-52799.999999997919</v>
      </c>
      <c r="Q860" s="25">
        <f t="shared" si="324"/>
        <v>-13965599.999998834</v>
      </c>
      <c r="R860" s="25"/>
      <c r="S860" s="25">
        <f t="shared" si="315"/>
        <v>440449.99999998277</v>
      </c>
      <c r="T860" s="25">
        <f t="shared" si="316"/>
        <v>528999.99999997916</v>
      </c>
      <c r="U860" s="25">
        <f t="shared" si="325"/>
        <v>1113015.9999999781</v>
      </c>
      <c r="V860" s="25">
        <f t="shared" si="326"/>
        <v>2053.6623550332974</v>
      </c>
      <c r="W860" s="6">
        <f t="shared" si="327"/>
        <v>26.200000000002078</v>
      </c>
      <c r="X860" s="6">
        <f t="shared" si="328"/>
        <v>26.200000000002078</v>
      </c>
      <c r="Y860" s="4">
        <f t="shared" si="329"/>
        <v>-153849.99999999371</v>
      </c>
      <c r="Z860" s="4">
        <f t="shared" si="330"/>
        <v>-151.20288422658732</v>
      </c>
      <c r="AA860" s="6" t="str">
        <f t="shared" si="331"/>
        <v/>
      </c>
      <c r="AB860" s="6" t="str">
        <f t="shared" si="335"/>
        <v/>
      </c>
    </row>
    <row r="861" spans="2:28">
      <c r="B861" s="15">
        <v>840</v>
      </c>
      <c r="C861" s="71">
        <f t="shared" si="333"/>
        <v>26.100000000002076</v>
      </c>
      <c r="D861" s="25">
        <f t="shared" si="313"/>
        <v>-595429.99999997648</v>
      </c>
      <c r="E861" s="25">
        <f t="shared" si="317"/>
        <v>0</v>
      </c>
      <c r="F861" s="25"/>
      <c r="G861" s="25">
        <f t="shared" si="318"/>
        <v>0</v>
      </c>
      <c r="H861" s="25">
        <f t="shared" si="319"/>
        <v>-595429.99999997648</v>
      </c>
      <c r="I861" s="25">
        <f t="shared" si="334"/>
        <v>0</v>
      </c>
      <c r="J861" s="25">
        <f t="shared" si="314"/>
        <v>0</v>
      </c>
      <c r="K861" s="25">
        <f t="shared" si="312"/>
        <v>-1391.0946134147323</v>
      </c>
      <c r="L861" s="6" t="str">
        <f t="shared" si="320"/>
        <v/>
      </c>
      <c r="M861" s="6" t="str">
        <f t="shared" si="321"/>
        <v/>
      </c>
      <c r="N861" s="71">
        <f t="shared" si="332"/>
        <v>26.100000000002076</v>
      </c>
      <c r="O861" s="25">
        <f t="shared" si="322"/>
        <v>441279.99999998283</v>
      </c>
      <c r="P861" s="25">
        <f t="shared" si="323"/>
        <v>-52899.999999997926</v>
      </c>
      <c r="Q861" s="25">
        <f t="shared" si="324"/>
        <v>-14018499.999998832</v>
      </c>
      <c r="R861" s="25"/>
      <c r="S861" s="25">
        <f t="shared" si="315"/>
        <v>441279.99999998283</v>
      </c>
      <c r="T861" s="25">
        <f t="shared" si="316"/>
        <v>529999.99999997916</v>
      </c>
      <c r="U861" s="25">
        <f t="shared" si="325"/>
        <v>1114059.9999999781</v>
      </c>
      <c r="V861" s="25">
        <f t="shared" si="326"/>
        <v>2056.8162818621954</v>
      </c>
      <c r="W861" s="6">
        <f t="shared" si="327"/>
        <v>26.100000000002076</v>
      </c>
      <c r="X861" s="6">
        <f t="shared" si="328"/>
        <v>26.100000000002076</v>
      </c>
      <c r="Y861" s="4">
        <f t="shared" si="329"/>
        <v>-154149.99999999366</v>
      </c>
      <c r="Z861" s="4">
        <f t="shared" si="330"/>
        <v>-152.04524012757102</v>
      </c>
      <c r="AA861" s="6" t="str">
        <f t="shared" si="331"/>
        <v/>
      </c>
      <c r="AB861" s="6" t="str">
        <f t="shared" si="335"/>
        <v/>
      </c>
    </row>
    <row r="862" spans="2:28">
      <c r="B862" s="15">
        <v>841</v>
      </c>
      <c r="C862" s="71">
        <f t="shared" si="333"/>
        <v>26.000000000002075</v>
      </c>
      <c r="D862" s="25">
        <f t="shared" si="313"/>
        <v>-596559.99999997648</v>
      </c>
      <c r="E862" s="25">
        <f t="shared" si="317"/>
        <v>0</v>
      </c>
      <c r="F862" s="25"/>
      <c r="G862" s="25">
        <f t="shared" si="318"/>
        <v>0</v>
      </c>
      <c r="H862" s="25">
        <f t="shared" si="319"/>
        <v>-596559.99999997648</v>
      </c>
      <c r="I862" s="25">
        <f t="shared" si="334"/>
        <v>0</v>
      </c>
      <c r="J862" s="25">
        <f t="shared" si="314"/>
        <v>0</v>
      </c>
      <c r="K862" s="25">
        <f t="shared" si="312"/>
        <v>-1394.2674873084384</v>
      </c>
      <c r="L862" s="6" t="str">
        <f t="shared" si="320"/>
        <v/>
      </c>
      <c r="M862" s="6" t="str">
        <f t="shared" si="321"/>
        <v/>
      </c>
      <c r="N862" s="71">
        <f t="shared" si="332"/>
        <v>26.000000000002075</v>
      </c>
      <c r="O862" s="25">
        <f t="shared" si="322"/>
        <v>442109.99999998283</v>
      </c>
      <c r="P862" s="25">
        <f t="shared" si="323"/>
        <v>-52999.999999997926</v>
      </c>
      <c r="Q862" s="25">
        <f t="shared" si="324"/>
        <v>-14071499.99999883</v>
      </c>
      <c r="R862" s="25"/>
      <c r="S862" s="25">
        <f t="shared" si="315"/>
        <v>442109.99999998283</v>
      </c>
      <c r="T862" s="25">
        <f t="shared" si="316"/>
        <v>530999.99999997916</v>
      </c>
      <c r="U862" s="25">
        <f t="shared" si="325"/>
        <v>1115099.9999999783</v>
      </c>
      <c r="V862" s="25">
        <f t="shared" si="326"/>
        <v>2059.9702086910929</v>
      </c>
      <c r="W862" s="6">
        <f t="shared" si="327"/>
        <v>26.000000000002075</v>
      </c>
      <c r="X862" s="6">
        <f t="shared" si="328"/>
        <v>26.000000000002075</v>
      </c>
      <c r="Y862" s="4">
        <f t="shared" si="329"/>
        <v>-154449.99999999366</v>
      </c>
      <c r="Z862" s="4">
        <f t="shared" si="330"/>
        <v>-152.8875960285549</v>
      </c>
      <c r="AA862" s="6" t="str">
        <f t="shared" si="331"/>
        <v/>
      </c>
      <c r="AB862" s="6" t="str">
        <f t="shared" si="335"/>
        <v/>
      </c>
    </row>
    <row r="863" spans="2:28">
      <c r="B863" s="15">
        <v>842</v>
      </c>
      <c r="C863" s="71">
        <f t="shared" si="333"/>
        <v>25.900000000002073</v>
      </c>
      <c r="D863" s="25">
        <f t="shared" si="313"/>
        <v>-597689.99999997648</v>
      </c>
      <c r="E863" s="25">
        <f t="shared" si="317"/>
        <v>0</v>
      </c>
      <c r="F863" s="25"/>
      <c r="G863" s="25">
        <f t="shared" si="318"/>
        <v>0</v>
      </c>
      <c r="H863" s="25">
        <f t="shared" si="319"/>
        <v>-597689.99999997648</v>
      </c>
      <c r="I863" s="25">
        <f t="shared" si="334"/>
        <v>0</v>
      </c>
      <c r="J863" s="25">
        <f t="shared" si="314"/>
        <v>0</v>
      </c>
      <c r="K863" s="25">
        <f t="shared" si="312"/>
        <v>-1397.4403612021442</v>
      </c>
      <c r="L863" s="6" t="str">
        <f t="shared" si="320"/>
        <v/>
      </c>
      <c r="M863" s="6" t="str">
        <f t="shared" si="321"/>
        <v/>
      </c>
      <c r="N863" s="71">
        <f t="shared" si="332"/>
        <v>25.900000000002073</v>
      </c>
      <c r="O863" s="25">
        <f t="shared" si="322"/>
        <v>442939.99999998283</v>
      </c>
      <c r="P863" s="25">
        <f t="shared" si="323"/>
        <v>-53099.999999997926</v>
      </c>
      <c r="Q863" s="25">
        <f t="shared" si="324"/>
        <v>-14124599.999998828</v>
      </c>
      <c r="R863" s="25"/>
      <c r="S863" s="25">
        <f t="shared" si="315"/>
        <v>442939.99999998283</v>
      </c>
      <c r="T863" s="25">
        <f t="shared" si="316"/>
        <v>531999.99999997916</v>
      </c>
      <c r="U863" s="25">
        <f t="shared" si="325"/>
        <v>1116135.9999999783</v>
      </c>
      <c r="V863" s="25">
        <f t="shared" si="326"/>
        <v>2063.1241355199904</v>
      </c>
      <c r="W863" s="6">
        <f t="shared" si="327"/>
        <v>25.900000000002073</v>
      </c>
      <c r="X863" s="6">
        <f t="shared" si="328"/>
        <v>25.900000000002073</v>
      </c>
      <c r="Y863" s="4">
        <f t="shared" si="329"/>
        <v>-154749.99999999366</v>
      </c>
      <c r="Z863" s="4">
        <f t="shared" si="330"/>
        <v>-153.72995192953874</v>
      </c>
      <c r="AA863" s="6" t="str">
        <f t="shared" si="331"/>
        <v/>
      </c>
      <c r="AB863" s="6" t="str">
        <f t="shared" si="335"/>
        <v/>
      </c>
    </row>
    <row r="864" spans="2:28">
      <c r="B864" s="15">
        <v>843</v>
      </c>
      <c r="C864" s="71">
        <f t="shared" si="333"/>
        <v>25.800000000002072</v>
      </c>
      <c r="D864" s="25">
        <f t="shared" si="313"/>
        <v>-598819.99999997648</v>
      </c>
      <c r="E864" s="25">
        <f t="shared" si="317"/>
        <v>0</v>
      </c>
      <c r="F864" s="25"/>
      <c r="G864" s="25">
        <f t="shared" si="318"/>
        <v>0</v>
      </c>
      <c r="H864" s="25">
        <f t="shared" si="319"/>
        <v>-598819.99999997648</v>
      </c>
      <c r="I864" s="25">
        <f t="shared" si="334"/>
        <v>0</v>
      </c>
      <c r="J864" s="25">
        <f t="shared" si="314"/>
        <v>0</v>
      </c>
      <c r="K864" s="25">
        <f t="shared" si="312"/>
        <v>-1400.6132350958503</v>
      </c>
      <c r="L864" s="6" t="str">
        <f t="shared" si="320"/>
        <v/>
      </c>
      <c r="M864" s="6" t="str">
        <f t="shared" si="321"/>
        <v/>
      </c>
      <c r="N864" s="71">
        <f t="shared" si="332"/>
        <v>25.800000000002072</v>
      </c>
      <c r="O864" s="25">
        <f t="shared" si="322"/>
        <v>443769.99999998283</v>
      </c>
      <c r="P864" s="25">
        <f t="shared" si="323"/>
        <v>-53199.999999997926</v>
      </c>
      <c r="Q864" s="25">
        <f t="shared" si="324"/>
        <v>-14177799.999998827</v>
      </c>
      <c r="R864" s="25"/>
      <c r="S864" s="25">
        <f t="shared" si="315"/>
        <v>443769.99999998283</v>
      </c>
      <c r="T864" s="25">
        <f t="shared" si="316"/>
        <v>532999.99999997916</v>
      </c>
      <c r="U864" s="25">
        <f t="shared" si="325"/>
        <v>1117167.9999999783</v>
      </c>
      <c r="V864" s="25">
        <f t="shared" si="326"/>
        <v>2066.2780623488879</v>
      </c>
      <c r="W864" s="6">
        <f t="shared" si="327"/>
        <v>25.800000000002072</v>
      </c>
      <c r="X864" s="6">
        <f t="shared" si="328"/>
        <v>25.800000000002072</v>
      </c>
      <c r="Y864" s="4">
        <f t="shared" si="329"/>
        <v>-155049.99999999366</v>
      </c>
      <c r="Z864" s="4">
        <f t="shared" si="330"/>
        <v>-154.57230783052262</v>
      </c>
      <c r="AA864" s="6" t="str">
        <f t="shared" si="331"/>
        <v/>
      </c>
      <c r="AB864" s="6" t="str">
        <f t="shared" si="335"/>
        <v/>
      </c>
    </row>
    <row r="865" spans="2:28">
      <c r="B865" s="15">
        <v>844</v>
      </c>
      <c r="C865" s="71">
        <f t="shared" si="333"/>
        <v>25.700000000002071</v>
      </c>
      <c r="D865" s="25">
        <f t="shared" si="313"/>
        <v>-599949.9999999766</v>
      </c>
      <c r="E865" s="25">
        <f t="shared" si="317"/>
        <v>0</v>
      </c>
      <c r="F865" s="25"/>
      <c r="G865" s="25">
        <f t="shared" si="318"/>
        <v>0</v>
      </c>
      <c r="H865" s="25">
        <f t="shared" si="319"/>
        <v>-599949.9999999766</v>
      </c>
      <c r="I865" s="25">
        <f t="shared" si="334"/>
        <v>0</v>
      </c>
      <c r="J865" s="25">
        <f t="shared" si="314"/>
        <v>0</v>
      </c>
      <c r="K865" s="25">
        <f t="shared" si="312"/>
        <v>-1403.7861089895564</v>
      </c>
      <c r="L865" s="6" t="str">
        <f t="shared" si="320"/>
        <v/>
      </c>
      <c r="M865" s="6" t="str">
        <f t="shared" si="321"/>
        <v/>
      </c>
      <c r="N865" s="71">
        <f t="shared" si="332"/>
        <v>25.700000000002071</v>
      </c>
      <c r="O865" s="25">
        <f t="shared" si="322"/>
        <v>444599.99999998283</v>
      </c>
      <c r="P865" s="25">
        <f t="shared" si="323"/>
        <v>-53299.999999997926</v>
      </c>
      <c r="Q865" s="25">
        <f t="shared" si="324"/>
        <v>-14231099.999998825</v>
      </c>
      <c r="R865" s="25"/>
      <c r="S865" s="25">
        <f t="shared" si="315"/>
        <v>444599.99999998283</v>
      </c>
      <c r="T865" s="25">
        <f t="shared" si="316"/>
        <v>533999.99999997928</v>
      </c>
      <c r="U865" s="25">
        <f t="shared" si="325"/>
        <v>1118195.9999999786</v>
      </c>
      <c r="V865" s="25">
        <f t="shared" si="326"/>
        <v>2069.4319891777855</v>
      </c>
      <c r="W865" s="6">
        <f t="shared" si="327"/>
        <v>25.700000000002071</v>
      </c>
      <c r="X865" s="6">
        <f t="shared" si="328"/>
        <v>25.700000000002071</v>
      </c>
      <c r="Y865" s="4">
        <f t="shared" si="329"/>
        <v>-155349.99999999377</v>
      </c>
      <c r="Z865" s="4">
        <f t="shared" si="330"/>
        <v>-155.41466373150683</v>
      </c>
      <c r="AA865" s="6" t="str">
        <f t="shared" si="331"/>
        <v/>
      </c>
      <c r="AB865" s="6" t="str">
        <f t="shared" si="335"/>
        <v/>
      </c>
    </row>
    <row r="866" spans="2:28">
      <c r="B866" s="15">
        <v>845</v>
      </c>
      <c r="C866" s="71">
        <f t="shared" si="333"/>
        <v>25.600000000002069</v>
      </c>
      <c r="D866" s="25">
        <f t="shared" si="313"/>
        <v>-601079.9999999766</v>
      </c>
      <c r="E866" s="25">
        <f t="shared" si="317"/>
        <v>0</v>
      </c>
      <c r="F866" s="25"/>
      <c r="G866" s="25">
        <f t="shared" si="318"/>
        <v>0</v>
      </c>
      <c r="H866" s="25">
        <f t="shared" si="319"/>
        <v>-601079.9999999766</v>
      </c>
      <c r="I866" s="25">
        <f t="shared" si="334"/>
        <v>0</v>
      </c>
      <c r="J866" s="25">
        <f t="shared" si="314"/>
        <v>0</v>
      </c>
      <c r="K866" s="25">
        <f t="shared" si="312"/>
        <v>-1406.9589828832623</v>
      </c>
      <c r="L866" s="6" t="str">
        <f t="shared" si="320"/>
        <v/>
      </c>
      <c r="M866" s="6" t="str">
        <f t="shared" si="321"/>
        <v/>
      </c>
      <c r="N866" s="71">
        <f t="shared" si="332"/>
        <v>25.600000000002069</v>
      </c>
      <c r="O866" s="25">
        <f t="shared" si="322"/>
        <v>445429.99999998289</v>
      </c>
      <c r="P866" s="25">
        <f t="shared" si="323"/>
        <v>-53399.999999997934</v>
      </c>
      <c r="Q866" s="25">
        <f t="shared" si="324"/>
        <v>-14284499.999998823</v>
      </c>
      <c r="R866" s="25"/>
      <c r="S866" s="25">
        <f t="shared" si="315"/>
        <v>445429.99999998289</v>
      </c>
      <c r="T866" s="25">
        <f t="shared" si="316"/>
        <v>534999.99999997928</v>
      </c>
      <c r="U866" s="25">
        <f t="shared" si="325"/>
        <v>1119219.9999999788</v>
      </c>
      <c r="V866" s="25">
        <f t="shared" si="326"/>
        <v>2072.5859160066834</v>
      </c>
      <c r="W866" s="6">
        <f t="shared" si="327"/>
        <v>25.600000000002069</v>
      </c>
      <c r="X866" s="6">
        <f t="shared" si="328"/>
        <v>25.600000000002069</v>
      </c>
      <c r="Y866" s="4">
        <f t="shared" si="329"/>
        <v>-155649.99999999371</v>
      </c>
      <c r="Z866" s="4">
        <f t="shared" si="330"/>
        <v>-156.25701963249054</v>
      </c>
      <c r="AA866" s="6" t="str">
        <f t="shared" si="331"/>
        <v/>
      </c>
      <c r="AB866" s="6" t="str">
        <f t="shared" si="335"/>
        <v/>
      </c>
    </row>
    <row r="867" spans="2:28">
      <c r="B867" s="15">
        <v>846</v>
      </c>
      <c r="C867" s="71">
        <f t="shared" si="333"/>
        <v>25.500000000002068</v>
      </c>
      <c r="D867" s="25">
        <f t="shared" si="313"/>
        <v>-602209.9999999766</v>
      </c>
      <c r="E867" s="25">
        <f t="shared" si="317"/>
        <v>0</v>
      </c>
      <c r="F867" s="25"/>
      <c r="G867" s="25">
        <f t="shared" si="318"/>
        <v>0</v>
      </c>
      <c r="H867" s="25">
        <f t="shared" si="319"/>
        <v>-602209.9999999766</v>
      </c>
      <c r="I867" s="25">
        <f t="shared" si="334"/>
        <v>0</v>
      </c>
      <c r="J867" s="25">
        <f t="shared" si="314"/>
        <v>0</v>
      </c>
      <c r="K867" s="25">
        <f t="shared" si="312"/>
        <v>-1410.1318567769683</v>
      </c>
      <c r="L867" s="6" t="str">
        <f t="shared" si="320"/>
        <v/>
      </c>
      <c r="M867" s="6" t="str">
        <f t="shared" si="321"/>
        <v/>
      </c>
      <c r="N867" s="71">
        <f t="shared" si="332"/>
        <v>25.500000000002068</v>
      </c>
      <c r="O867" s="25">
        <f t="shared" si="322"/>
        <v>446259.99999998289</v>
      </c>
      <c r="P867" s="25">
        <f t="shared" si="323"/>
        <v>-53499.999999997934</v>
      </c>
      <c r="Q867" s="25">
        <f t="shared" si="324"/>
        <v>-14337999.999998821</v>
      </c>
      <c r="R867" s="25"/>
      <c r="S867" s="25">
        <f t="shared" si="315"/>
        <v>446259.99999998289</v>
      </c>
      <c r="T867" s="25">
        <f t="shared" si="316"/>
        <v>535999.99999997928</v>
      </c>
      <c r="U867" s="25">
        <f t="shared" si="325"/>
        <v>1120239.999999979</v>
      </c>
      <c r="V867" s="25">
        <f t="shared" si="326"/>
        <v>2075.7398428355809</v>
      </c>
      <c r="W867" s="6">
        <f t="shared" si="327"/>
        <v>25.500000000002068</v>
      </c>
      <c r="X867" s="6">
        <f t="shared" si="328"/>
        <v>25.500000000002068</v>
      </c>
      <c r="Y867" s="4">
        <f t="shared" si="329"/>
        <v>-155949.99999999371</v>
      </c>
      <c r="Z867" s="4">
        <f t="shared" si="330"/>
        <v>-157.09937553347442</v>
      </c>
      <c r="AA867" s="6" t="str">
        <f t="shared" si="331"/>
        <v/>
      </c>
      <c r="AB867" s="6" t="str">
        <f t="shared" si="335"/>
        <v/>
      </c>
    </row>
    <row r="868" spans="2:28">
      <c r="B868" s="15">
        <v>847</v>
      </c>
      <c r="C868" s="71">
        <f t="shared" si="333"/>
        <v>25.400000000002066</v>
      </c>
      <c r="D868" s="25">
        <f t="shared" si="313"/>
        <v>-603339.9999999766</v>
      </c>
      <c r="E868" s="25">
        <f t="shared" si="317"/>
        <v>0</v>
      </c>
      <c r="F868" s="25"/>
      <c r="G868" s="25">
        <f t="shared" si="318"/>
        <v>0</v>
      </c>
      <c r="H868" s="25">
        <f t="shared" si="319"/>
        <v>-603339.9999999766</v>
      </c>
      <c r="I868" s="25">
        <f t="shared" si="334"/>
        <v>0</v>
      </c>
      <c r="J868" s="25">
        <f t="shared" si="314"/>
        <v>0</v>
      </c>
      <c r="K868" s="25">
        <f t="shared" si="312"/>
        <v>-1413.3047306706742</v>
      </c>
      <c r="L868" s="6" t="str">
        <f t="shared" si="320"/>
        <v/>
      </c>
      <c r="M868" s="6" t="str">
        <f t="shared" si="321"/>
        <v/>
      </c>
      <c r="N868" s="71">
        <f t="shared" si="332"/>
        <v>25.400000000002066</v>
      </c>
      <c r="O868" s="25">
        <f t="shared" si="322"/>
        <v>447089.99999998289</v>
      </c>
      <c r="P868" s="25">
        <f t="shared" si="323"/>
        <v>-53599.999999997934</v>
      </c>
      <c r="Q868" s="25">
        <f t="shared" si="324"/>
        <v>-14391599.999998819</v>
      </c>
      <c r="R868" s="25"/>
      <c r="S868" s="25">
        <f t="shared" si="315"/>
        <v>447089.99999998289</v>
      </c>
      <c r="T868" s="25">
        <f t="shared" si="316"/>
        <v>536999.99999997928</v>
      </c>
      <c r="U868" s="25">
        <f t="shared" si="325"/>
        <v>1121255.999999979</v>
      </c>
      <c r="V868" s="25">
        <f t="shared" si="326"/>
        <v>2078.8937696644789</v>
      </c>
      <c r="W868" s="6">
        <f t="shared" si="327"/>
        <v>25.400000000002066</v>
      </c>
      <c r="X868" s="6">
        <f t="shared" si="328"/>
        <v>25.400000000002066</v>
      </c>
      <c r="Y868" s="4">
        <f t="shared" si="329"/>
        <v>-156249.99999999371</v>
      </c>
      <c r="Z868" s="4">
        <f t="shared" si="330"/>
        <v>-157.94173143445829</v>
      </c>
      <c r="AA868" s="6" t="str">
        <f t="shared" si="331"/>
        <v/>
      </c>
      <c r="AB868" s="6" t="str">
        <f t="shared" si="335"/>
        <v/>
      </c>
    </row>
    <row r="869" spans="2:28">
      <c r="B869" s="15">
        <v>848</v>
      </c>
      <c r="C869" s="71">
        <f t="shared" si="333"/>
        <v>25.300000000002065</v>
      </c>
      <c r="D869" s="25">
        <f t="shared" si="313"/>
        <v>-604469.9999999766</v>
      </c>
      <c r="E869" s="25">
        <f t="shared" si="317"/>
        <v>0</v>
      </c>
      <c r="F869" s="25"/>
      <c r="G869" s="25">
        <f t="shared" si="318"/>
        <v>0</v>
      </c>
      <c r="H869" s="25">
        <f t="shared" si="319"/>
        <v>-604469.9999999766</v>
      </c>
      <c r="I869" s="25">
        <f t="shared" si="334"/>
        <v>0</v>
      </c>
      <c r="J869" s="25">
        <f t="shared" si="314"/>
        <v>0</v>
      </c>
      <c r="K869" s="25">
        <f t="shared" si="312"/>
        <v>-1416.47760456438</v>
      </c>
      <c r="L869" s="6" t="str">
        <f t="shared" si="320"/>
        <v/>
      </c>
      <c r="M869" s="6" t="str">
        <f t="shared" si="321"/>
        <v/>
      </c>
      <c r="N869" s="71">
        <f t="shared" si="332"/>
        <v>25.300000000002065</v>
      </c>
      <c r="O869" s="25">
        <f t="shared" si="322"/>
        <v>447919.99999998289</v>
      </c>
      <c r="P869" s="25">
        <f t="shared" si="323"/>
        <v>-53699.999999997934</v>
      </c>
      <c r="Q869" s="25">
        <f t="shared" si="324"/>
        <v>-14445299.999998817</v>
      </c>
      <c r="R869" s="25"/>
      <c r="S869" s="25">
        <f t="shared" si="315"/>
        <v>447919.99999998289</v>
      </c>
      <c r="T869" s="25">
        <f t="shared" si="316"/>
        <v>537999.99999997928</v>
      </c>
      <c r="U869" s="25">
        <f t="shared" si="325"/>
        <v>1122267.999999979</v>
      </c>
      <c r="V869" s="25">
        <f t="shared" si="326"/>
        <v>2082.047696493376</v>
      </c>
      <c r="W869" s="6">
        <f t="shared" si="327"/>
        <v>25.300000000002065</v>
      </c>
      <c r="X869" s="6">
        <f t="shared" si="328"/>
        <v>25.300000000002065</v>
      </c>
      <c r="Y869" s="4">
        <f t="shared" si="329"/>
        <v>-156549.99999999371</v>
      </c>
      <c r="Z869" s="4">
        <f t="shared" si="330"/>
        <v>-158.78408733544217</v>
      </c>
      <c r="AA869" s="6" t="str">
        <f t="shared" si="331"/>
        <v/>
      </c>
      <c r="AB869" s="6" t="str">
        <f t="shared" si="335"/>
        <v/>
      </c>
    </row>
    <row r="870" spans="2:28">
      <c r="B870" s="15">
        <v>849</v>
      </c>
      <c r="C870" s="71">
        <f t="shared" si="333"/>
        <v>25.200000000002063</v>
      </c>
      <c r="D870" s="25">
        <f t="shared" si="313"/>
        <v>-605599.9999999766</v>
      </c>
      <c r="E870" s="25">
        <f t="shared" si="317"/>
        <v>0</v>
      </c>
      <c r="F870" s="25"/>
      <c r="G870" s="25">
        <f t="shared" si="318"/>
        <v>0</v>
      </c>
      <c r="H870" s="25">
        <f t="shared" si="319"/>
        <v>-605599.9999999766</v>
      </c>
      <c r="I870" s="25">
        <f t="shared" si="334"/>
        <v>0</v>
      </c>
      <c r="J870" s="25">
        <f t="shared" si="314"/>
        <v>0</v>
      </c>
      <c r="K870" s="25">
        <f t="shared" si="312"/>
        <v>-1419.6504784580859</v>
      </c>
      <c r="L870" s="6" t="str">
        <f t="shared" si="320"/>
        <v/>
      </c>
      <c r="M870" s="6" t="str">
        <f t="shared" si="321"/>
        <v/>
      </c>
      <c r="N870" s="71">
        <f t="shared" si="332"/>
        <v>25.200000000002063</v>
      </c>
      <c r="O870" s="25">
        <f t="shared" si="322"/>
        <v>448749.99999998289</v>
      </c>
      <c r="P870" s="25">
        <f t="shared" si="323"/>
        <v>-53799.999999997934</v>
      </c>
      <c r="Q870" s="25">
        <f t="shared" si="324"/>
        <v>-14499099.999998815</v>
      </c>
      <c r="R870" s="25"/>
      <c r="S870" s="25">
        <f t="shared" si="315"/>
        <v>448749.99999998289</v>
      </c>
      <c r="T870" s="25">
        <f t="shared" si="316"/>
        <v>538999.99999997928</v>
      </c>
      <c r="U870" s="25">
        <f t="shared" si="325"/>
        <v>1123275.999999979</v>
      </c>
      <c r="V870" s="25">
        <f t="shared" si="326"/>
        <v>2085.2016233222739</v>
      </c>
      <c r="W870" s="6">
        <f t="shared" si="327"/>
        <v>25.200000000002063</v>
      </c>
      <c r="X870" s="6">
        <f t="shared" si="328"/>
        <v>25.200000000002063</v>
      </c>
      <c r="Y870" s="4">
        <f t="shared" si="329"/>
        <v>-156849.99999999371</v>
      </c>
      <c r="Z870" s="4">
        <f t="shared" si="330"/>
        <v>-159.62644323642604</v>
      </c>
      <c r="AA870" s="6" t="str">
        <f t="shared" si="331"/>
        <v/>
      </c>
      <c r="AB870" s="6" t="str">
        <f t="shared" si="335"/>
        <v/>
      </c>
    </row>
    <row r="871" spans="2:28">
      <c r="B871" s="15">
        <v>850</v>
      </c>
      <c r="C871" s="71">
        <f t="shared" si="333"/>
        <v>25.100000000002062</v>
      </c>
      <c r="D871" s="25">
        <f t="shared" si="313"/>
        <v>-606729.9999999766</v>
      </c>
      <c r="E871" s="25">
        <f t="shared" si="317"/>
        <v>0</v>
      </c>
      <c r="F871" s="25"/>
      <c r="G871" s="25">
        <f t="shared" si="318"/>
        <v>0</v>
      </c>
      <c r="H871" s="25">
        <f t="shared" si="319"/>
        <v>-606729.9999999766</v>
      </c>
      <c r="I871" s="25">
        <f t="shared" si="334"/>
        <v>0</v>
      </c>
      <c r="J871" s="25">
        <f t="shared" si="314"/>
        <v>0</v>
      </c>
      <c r="K871" s="25">
        <f t="shared" si="312"/>
        <v>-1422.823352351792</v>
      </c>
      <c r="L871" s="6" t="str">
        <f t="shared" si="320"/>
        <v/>
      </c>
      <c r="M871" s="6" t="str">
        <f t="shared" si="321"/>
        <v/>
      </c>
      <c r="N871" s="71">
        <f t="shared" si="332"/>
        <v>25.100000000002062</v>
      </c>
      <c r="O871" s="25">
        <f t="shared" si="322"/>
        <v>449579.99999998295</v>
      </c>
      <c r="P871" s="25">
        <f t="shared" si="323"/>
        <v>-53899.999999997941</v>
      </c>
      <c r="Q871" s="25">
        <f t="shared" si="324"/>
        <v>-14552999.999998813</v>
      </c>
      <c r="R871" s="25"/>
      <c r="S871" s="25">
        <f t="shared" si="315"/>
        <v>449579.99999998295</v>
      </c>
      <c r="T871" s="25">
        <f t="shared" si="316"/>
        <v>539999.99999997928</v>
      </c>
      <c r="U871" s="25">
        <f t="shared" si="325"/>
        <v>1124279.999999979</v>
      </c>
      <c r="V871" s="25">
        <f t="shared" si="326"/>
        <v>2088.3555501511719</v>
      </c>
      <c r="W871" s="6">
        <f t="shared" si="327"/>
        <v>25.100000000002062</v>
      </c>
      <c r="X871" s="6">
        <f t="shared" si="328"/>
        <v>25.100000000002062</v>
      </c>
      <c r="Y871" s="4">
        <f t="shared" si="329"/>
        <v>-157149.99999999366</v>
      </c>
      <c r="Z871" s="4">
        <f t="shared" si="330"/>
        <v>-160.46879913740975</v>
      </c>
      <c r="AA871" s="6" t="str">
        <f t="shared" si="331"/>
        <v/>
      </c>
      <c r="AB871" s="6" t="str">
        <f t="shared" si="335"/>
        <v/>
      </c>
    </row>
    <row r="872" spans="2:28">
      <c r="B872" s="15">
        <v>851</v>
      </c>
      <c r="C872" s="71">
        <f t="shared" si="333"/>
        <v>25.000000000002061</v>
      </c>
      <c r="D872" s="25">
        <f t="shared" si="313"/>
        <v>-607859.99999997672</v>
      </c>
      <c r="E872" s="25">
        <f t="shared" si="317"/>
        <v>0</v>
      </c>
      <c r="F872" s="25"/>
      <c r="G872" s="25">
        <f t="shared" si="318"/>
        <v>0</v>
      </c>
      <c r="H872" s="25">
        <f t="shared" si="319"/>
        <v>-607859.99999997672</v>
      </c>
      <c r="I872" s="25">
        <f t="shared" si="334"/>
        <v>0</v>
      </c>
      <c r="J872" s="25">
        <f t="shared" si="314"/>
        <v>0</v>
      </c>
      <c r="K872" s="25">
        <f t="shared" si="312"/>
        <v>-1425.9962262454983</v>
      </c>
      <c r="L872" s="6" t="str">
        <f t="shared" si="320"/>
        <v/>
      </c>
      <c r="M872" s="6" t="str">
        <f t="shared" si="321"/>
        <v/>
      </c>
      <c r="N872" s="71">
        <f t="shared" si="332"/>
        <v>25.000000000002061</v>
      </c>
      <c r="O872" s="25">
        <f t="shared" si="322"/>
        <v>450409.99999998295</v>
      </c>
      <c r="P872" s="25">
        <f t="shared" si="323"/>
        <v>-53999.999999997941</v>
      </c>
      <c r="Q872" s="25">
        <f t="shared" si="324"/>
        <v>-14606999.999998812</v>
      </c>
      <c r="R872" s="25"/>
      <c r="S872" s="25">
        <f t="shared" si="315"/>
        <v>450409.99999998295</v>
      </c>
      <c r="T872" s="25">
        <f t="shared" si="316"/>
        <v>540999.99999997928</v>
      </c>
      <c r="U872" s="25">
        <f t="shared" si="325"/>
        <v>1125279.999999979</v>
      </c>
      <c r="V872" s="25">
        <f t="shared" si="326"/>
        <v>2091.5094769800694</v>
      </c>
      <c r="W872" s="6">
        <f t="shared" si="327"/>
        <v>25.000000000002061</v>
      </c>
      <c r="X872" s="6">
        <f t="shared" si="328"/>
        <v>25.000000000002061</v>
      </c>
      <c r="Y872" s="4">
        <f t="shared" si="329"/>
        <v>-157449.99999999377</v>
      </c>
      <c r="Z872" s="4">
        <f t="shared" si="330"/>
        <v>-161.31115503839393</v>
      </c>
      <c r="AA872" s="6" t="str">
        <f t="shared" si="331"/>
        <v/>
      </c>
      <c r="AB872" s="6" t="str">
        <f t="shared" si="335"/>
        <v/>
      </c>
    </row>
    <row r="873" spans="2:28">
      <c r="B873" s="15">
        <v>852</v>
      </c>
      <c r="C873" s="71">
        <f t="shared" si="333"/>
        <v>24.900000000002059</v>
      </c>
      <c r="D873" s="25">
        <f t="shared" si="313"/>
        <v>-608989.99999997672</v>
      </c>
      <c r="E873" s="25">
        <f t="shared" si="317"/>
        <v>0</v>
      </c>
      <c r="F873" s="25"/>
      <c r="G873" s="25">
        <f t="shared" si="318"/>
        <v>0</v>
      </c>
      <c r="H873" s="25">
        <f t="shared" si="319"/>
        <v>-608989.99999997672</v>
      </c>
      <c r="I873" s="25">
        <f t="shared" si="334"/>
        <v>0</v>
      </c>
      <c r="J873" s="25">
        <f t="shared" si="314"/>
        <v>0</v>
      </c>
      <c r="K873" s="25">
        <f t="shared" si="312"/>
        <v>-1429.1691001392041</v>
      </c>
      <c r="L873" s="6" t="str">
        <f t="shared" si="320"/>
        <v/>
      </c>
      <c r="M873" s="6" t="str">
        <f t="shared" si="321"/>
        <v/>
      </c>
      <c r="N873" s="71">
        <f t="shared" si="332"/>
        <v>24.900000000002059</v>
      </c>
      <c r="O873" s="25">
        <f t="shared" si="322"/>
        <v>451239.99999998295</v>
      </c>
      <c r="P873" s="25">
        <f t="shared" si="323"/>
        <v>-54099.999999997941</v>
      </c>
      <c r="Q873" s="25">
        <f t="shared" si="324"/>
        <v>-14661099.99999881</v>
      </c>
      <c r="R873" s="25"/>
      <c r="S873" s="25">
        <f t="shared" si="315"/>
        <v>451239.99999998295</v>
      </c>
      <c r="T873" s="25">
        <f t="shared" si="316"/>
        <v>541999.99999997939</v>
      </c>
      <c r="U873" s="25">
        <f t="shared" si="325"/>
        <v>1126275.9999999795</v>
      </c>
      <c r="V873" s="25">
        <f t="shared" si="326"/>
        <v>2094.6634038089669</v>
      </c>
      <c r="W873" s="6">
        <f t="shared" si="327"/>
        <v>24.900000000002059</v>
      </c>
      <c r="X873" s="6">
        <f t="shared" si="328"/>
        <v>24.900000000002059</v>
      </c>
      <c r="Y873" s="4">
        <f t="shared" si="329"/>
        <v>-157749.99999999377</v>
      </c>
      <c r="Z873" s="4">
        <f t="shared" si="330"/>
        <v>-162.15351093937781</v>
      </c>
      <c r="AA873" s="6" t="str">
        <f t="shared" si="331"/>
        <v/>
      </c>
      <c r="AB873" s="6" t="str">
        <f t="shared" si="335"/>
        <v/>
      </c>
    </row>
    <row r="874" spans="2:28">
      <c r="B874" s="15">
        <v>853</v>
      </c>
      <c r="C874" s="71">
        <f t="shared" si="333"/>
        <v>24.800000000002058</v>
      </c>
      <c r="D874" s="25">
        <f t="shared" si="313"/>
        <v>-610119.99999997672</v>
      </c>
      <c r="E874" s="25">
        <f t="shared" si="317"/>
        <v>0</v>
      </c>
      <c r="F874" s="25"/>
      <c r="G874" s="25">
        <f t="shared" si="318"/>
        <v>0</v>
      </c>
      <c r="H874" s="25">
        <f t="shared" si="319"/>
        <v>-610119.99999997672</v>
      </c>
      <c r="I874" s="25">
        <f t="shared" si="334"/>
        <v>0</v>
      </c>
      <c r="J874" s="25">
        <f t="shared" si="314"/>
        <v>0</v>
      </c>
      <c r="K874" s="25">
        <f t="shared" si="312"/>
        <v>-1432.34197403291</v>
      </c>
      <c r="L874" s="6" t="str">
        <f t="shared" si="320"/>
        <v/>
      </c>
      <c r="M874" s="6" t="str">
        <f t="shared" si="321"/>
        <v/>
      </c>
      <c r="N874" s="71">
        <f t="shared" si="332"/>
        <v>24.800000000002058</v>
      </c>
      <c r="O874" s="25">
        <f t="shared" si="322"/>
        <v>452069.99999998295</v>
      </c>
      <c r="P874" s="25">
        <f t="shared" si="323"/>
        <v>-54199.999999997941</v>
      </c>
      <c r="Q874" s="25">
        <f t="shared" si="324"/>
        <v>-14715299.999998808</v>
      </c>
      <c r="R874" s="25"/>
      <c r="S874" s="25">
        <f t="shared" si="315"/>
        <v>452069.99999998295</v>
      </c>
      <c r="T874" s="25">
        <f t="shared" si="316"/>
        <v>542999.99999997939</v>
      </c>
      <c r="U874" s="25">
        <f t="shared" si="325"/>
        <v>1127267.9999999795</v>
      </c>
      <c r="V874" s="25">
        <f t="shared" si="326"/>
        <v>2097.8173306378644</v>
      </c>
      <c r="W874" s="6">
        <f t="shared" si="327"/>
        <v>24.800000000002058</v>
      </c>
      <c r="X874" s="6">
        <f t="shared" si="328"/>
        <v>24.800000000002058</v>
      </c>
      <c r="Y874" s="4">
        <f t="shared" si="329"/>
        <v>-158049.99999999377</v>
      </c>
      <c r="Z874" s="4">
        <f t="shared" si="330"/>
        <v>-162.99586684036166</v>
      </c>
      <c r="AA874" s="6" t="str">
        <f t="shared" si="331"/>
        <v/>
      </c>
      <c r="AB874" s="6" t="str">
        <f t="shared" si="335"/>
        <v/>
      </c>
    </row>
    <row r="875" spans="2:28">
      <c r="B875" s="15">
        <v>854</v>
      </c>
      <c r="C875" s="71">
        <f t="shared" si="333"/>
        <v>24.700000000002056</v>
      </c>
      <c r="D875" s="25">
        <f t="shared" si="313"/>
        <v>-611249.99999997672</v>
      </c>
      <c r="E875" s="25">
        <f t="shared" si="317"/>
        <v>0</v>
      </c>
      <c r="F875" s="25"/>
      <c r="G875" s="25">
        <f t="shared" si="318"/>
        <v>0</v>
      </c>
      <c r="H875" s="25">
        <f t="shared" si="319"/>
        <v>-611249.99999997672</v>
      </c>
      <c r="I875" s="25">
        <f t="shared" si="334"/>
        <v>0</v>
      </c>
      <c r="J875" s="25">
        <f t="shared" si="314"/>
        <v>0</v>
      </c>
      <c r="K875" s="25">
        <f t="shared" si="312"/>
        <v>-1435.5148479266159</v>
      </c>
      <c r="L875" s="6" t="str">
        <f t="shared" si="320"/>
        <v/>
      </c>
      <c r="M875" s="6" t="str">
        <f t="shared" si="321"/>
        <v/>
      </c>
      <c r="N875" s="71">
        <f t="shared" si="332"/>
        <v>24.700000000002056</v>
      </c>
      <c r="O875" s="25">
        <f t="shared" si="322"/>
        <v>452899.99999998295</v>
      </c>
      <c r="P875" s="25">
        <f t="shared" si="323"/>
        <v>-54299.999999997941</v>
      </c>
      <c r="Q875" s="25">
        <f t="shared" si="324"/>
        <v>-14769599.999998806</v>
      </c>
      <c r="R875" s="25"/>
      <c r="S875" s="25">
        <f t="shared" si="315"/>
        <v>452899.99999998295</v>
      </c>
      <c r="T875" s="25">
        <f t="shared" si="316"/>
        <v>543999.99999997939</v>
      </c>
      <c r="U875" s="25">
        <f t="shared" si="325"/>
        <v>1128255.9999999797</v>
      </c>
      <c r="V875" s="25">
        <f t="shared" si="326"/>
        <v>2100.9712574667619</v>
      </c>
      <c r="W875" s="6">
        <f t="shared" si="327"/>
        <v>24.700000000002056</v>
      </c>
      <c r="X875" s="6">
        <f t="shared" si="328"/>
        <v>24.700000000002056</v>
      </c>
      <c r="Y875" s="4">
        <f t="shared" si="329"/>
        <v>-158349.99999999377</v>
      </c>
      <c r="Z875" s="4">
        <f t="shared" si="330"/>
        <v>-163.83822274134553</v>
      </c>
      <c r="AA875" s="6" t="str">
        <f t="shared" si="331"/>
        <v/>
      </c>
      <c r="AB875" s="6" t="str">
        <f t="shared" si="335"/>
        <v/>
      </c>
    </row>
    <row r="876" spans="2:28">
      <c r="B876" s="15">
        <v>855</v>
      </c>
      <c r="C876" s="71">
        <f t="shared" si="333"/>
        <v>24.600000000002055</v>
      </c>
      <c r="D876" s="25">
        <f t="shared" si="313"/>
        <v>-612379.99999997672</v>
      </c>
      <c r="E876" s="25">
        <f t="shared" si="317"/>
        <v>0</v>
      </c>
      <c r="F876" s="25"/>
      <c r="G876" s="25">
        <f t="shared" si="318"/>
        <v>0</v>
      </c>
      <c r="H876" s="25">
        <f t="shared" si="319"/>
        <v>-612379.99999997672</v>
      </c>
      <c r="I876" s="25">
        <f t="shared" si="334"/>
        <v>0</v>
      </c>
      <c r="J876" s="25">
        <f t="shared" si="314"/>
        <v>0</v>
      </c>
      <c r="K876" s="25">
        <f t="shared" si="312"/>
        <v>-1438.6877218203217</v>
      </c>
      <c r="L876" s="6" t="str">
        <f t="shared" si="320"/>
        <v/>
      </c>
      <c r="M876" s="6" t="str">
        <f t="shared" si="321"/>
        <v/>
      </c>
      <c r="N876" s="71">
        <f t="shared" si="332"/>
        <v>24.600000000002055</v>
      </c>
      <c r="O876" s="25">
        <f t="shared" si="322"/>
        <v>453729.999999983</v>
      </c>
      <c r="P876" s="25">
        <f t="shared" si="323"/>
        <v>-54399.999999997948</v>
      </c>
      <c r="Q876" s="25">
        <f t="shared" si="324"/>
        <v>-14823999.999998804</v>
      </c>
      <c r="R876" s="25"/>
      <c r="S876" s="25">
        <f t="shared" si="315"/>
        <v>453729.999999983</v>
      </c>
      <c r="T876" s="25">
        <f t="shared" si="316"/>
        <v>544999.99999997939</v>
      </c>
      <c r="U876" s="25">
        <f t="shared" si="325"/>
        <v>1129239.9999999797</v>
      </c>
      <c r="V876" s="25">
        <f t="shared" si="326"/>
        <v>2104.1251842956599</v>
      </c>
      <c r="W876" s="6">
        <f t="shared" si="327"/>
        <v>24.600000000002055</v>
      </c>
      <c r="X876" s="6">
        <f t="shared" si="328"/>
        <v>24.600000000002055</v>
      </c>
      <c r="Y876" s="4">
        <f t="shared" si="329"/>
        <v>-158649.99999999371</v>
      </c>
      <c r="Z876" s="4">
        <f t="shared" si="330"/>
        <v>-164.68057864232927</v>
      </c>
      <c r="AA876" s="6" t="str">
        <f t="shared" si="331"/>
        <v/>
      </c>
      <c r="AB876" s="6" t="str">
        <f t="shared" si="335"/>
        <v/>
      </c>
    </row>
    <row r="877" spans="2:28">
      <c r="B877" s="15">
        <v>856</v>
      </c>
      <c r="C877" s="71">
        <f t="shared" si="333"/>
        <v>24.500000000002053</v>
      </c>
      <c r="D877" s="25">
        <f t="shared" si="313"/>
        <v>-613509.99999997672</v>
      </c>
      <c r="E877" s="25">
        <f t="shared" si="317"/>
        <v>0</v>
      </c>
      <c r="F877" s="25"/>
      <c r="G877" s="25">
        <f t="shared" si="318"/>
        <v>0</v>
      </c>
      <c r="H877" s="25">
        <f t="shared" si="319"/>
        <v>-613509.99999997672</v>
      </c>
      <c r="I877" s="25">
        <f t="shared" si="334"/>
        <v>0</v>
      </c>
      <c r="J877" s="25">
        <f t="shared" si="314"/>
        <v>0</v>
      </c>
      <c r="K877" s="25">
        <f t="shared" si="312"/>
        <v>-1441.8605957140278</v>
      </c>
      <c r="L877" s="6" t="str">
        <f t="shared" si="320"/>
        <v/>
      </c>
      <c r="M877" s="6" t="str">
        <f t="shared" si="321"/>
        <v/>
      </c>
      <c r="N877" s="71">
        <f t="shared" si="332"/>
        <v>24.500000000002053</v>
      </c>
      <c r="O877" s="25">
        <f t="shared" si="322"/>
        <v>454559.999999983</v>
      </c>
      <c r="P877" s="25">
        <f t="shared" si="323"/>
        <v>-54499.999999997948</v>
      </c>
      <c r="Q877" s="25">
        <f t="shared" si="324"/>
        <v>-14878499.999998802</v>
      </c>
      <c r="R877" s="25"/>
      <c r="S877" s="25">
        <f t="shared" si="315"/>
        <v>454559.999999983</v>
      </c>
      <c r="T877" s="25">
        <f t="shared" si="316"/>
        <v>545999.99999997939</v>
      </c>
      <c r="U877" s="25">
        <f t="shared" si="325"/>
        <v>1130219.9999999797</v>
      </c>
      <c r="V877" s="25">
        <f t="shared" si="326"/>
        <v>2107.2791111245569</v>
      </c>
      <c r="W877" s="6">
        <f t="shared" si="327"/>
        <v>24.500000000002053</v>
      </c>
      <c r="X877" s="6">
        <f t="shared" si="328"/>
        <v>24.500000000002053</v>
      </c>
      <c r="Y877" s="4">
        <f t="shared" si="329"/>
        <v>-158949.99999999371</v>
      </c>
      <c r="Z877" s="4">
        <f t="shared" si="330"/>
        <v>-165.52293454331311</v>
      </c>
      <c r="AA877" s="6" t="str">
        <f t="shared" si="331"/>
        <v/>
      </c>
      <c r="AB877" s="6" t="str">
        <f t="shared" si="335"/>
        <v/>
      </c>
    </row>
    <row r="878" spans="2:28">
      <c r="B878" s="15">
        <v>857</v>
      </c>
      <c r="C878" s="71">
        <f t="shared" si="333"/>
        <v>24.400000000002052</v>
      </c>
      <c r="D878" s="25">
        <f t="shared" si="313"/>
        <v>-614639.99999997672</v>
      </c>
      <c r="E878" s="25">
        <f t="shared" si="317"/>
        <v>0</v>
      </c>
      <c r="F878" s="25"/>
      <c r="G878" s="25">
        <f t="shared" si="318"/>
        <v>0</v>
      </c>
      <c r="H878" s="25">
        <f t="shared" si="319"/>
        <v>-614639.99999997672</v>
      </c>
      <c r="I878" s="25">
        <f t="shared" si="334"/>
        <v>0</v>
      </c>
      <c r="J878" s="25">
        <f t="shared" si="314"/>
        <v>0</v>
      </c>
      <c r="K878" s="25">
        <f t="shared" si="312"/>
        <v>-1445.0334696077337</v>
      </c>
      <c r="L878" s="6" t="str">
        <f t="shared" si="320"/>
        <v/>
      </c>
      <c r="M878" s="6" t="str">
        <f t="shared" si="321"/>
        <v/>
      </c>
      <c r="N878" s="71">
        <f t="shared" si="332"/>
        <v>24.400000000002052</v>
      </c>
      <c r="O878" s="25">
        <f t="shared" si="322"/>
        <v>455389.999999983</v>
      </c>
      <c r="P878" s="25">
        <f t="shared" si="323"/>
        <v>-54599.999999997948</v>
      </c>
      <c r="Q878" s="25">
        <f t="shared" si="324"/>
        <v>-14933099.9999988</v>
      </c>
      <c r="R878" s="25"/>
      <c r="S878" s="25">
        <f t="shared" si="315"/>
        <v>455389.999999983</v>
      </c>
      <c r="T878" s="25">
        <f t="shared" si="316"/>
        <v>546999.99999997939</v>
      </c>
      <c r="U878" s="25">
        <f t="shared" si="325"/>
        <v>1131195.99999998</v>
      </c>
      <c r="V878" s="25">
        <f t="shared" si="326"/>
        <v>2110.4330379534549</v>
      </c>
      <c r="W878" s="6">
        <f t="shared" si="327"/>
        <v>24.400000000002052</v>
      </c>
      <c r="X878" s="6">
        <f t="shared" si="328"/>
        <v>24.400000000002052</v>
      </c>
      <c r="Y878" s="4">
        <f t="shared" si="329"/>
        <v>-159249.99999999371</v>
      </c>
      <c r="Z878" s="4">
        <f t="shared" si="330"/>
        <v>-166.36529044429699</v>
      </c>
      <c r="AA878" s="6" t="str">
        <f t="shared" si="331"/>
        <v/>
      </c>
      <c r="AB878" s="6" t="str">
        <f t="shared" si="335"/>
        <v/>
      </c>
    </row>
    <row r="879" spans="2:28">
      <c r="B879" s="15">
        <v>858</v>
      </c>
      <c r="C879" s="71">
        <f t="shared" si="333"/>
        <v>24.300000000002051</v>
      </c>
      <c r="D879" s="25">
        <f t="shared" si="313"/>
        <v>-615769.99999997683</v>
      </c>
      <c r="E879" s="25">
        <f t="shared" si="317"/>
        <v>0</v>
      </c>
      <c r="F879" s="25"/>
      <c r="G879" s="25">
        <f t="shared" si="318"/>
        <v>0</v>
      </c>
      <c r="H879" s="25">
        <f t="shared" si="319"/>
        <v>-615769.99999997683</v>
      </c>
      <c r="I879" s="25">
        <f t="shared" si="334"/>
        <v>0</v>
      </c>
      <c r="J879" s="25">
        <f t="shared" si="314"/>
        <v>0</v>
      </c>
      <c r="K879" s="25">
        <f t="shared" si="312"/>
        <v>-1448.20634350144</v>
      </c>
      <c r="L879" s="6" t="str">
        <f t="shared" si="320"/>
        <v/>
      </c>
      <c r="M879" s="6" t="str">
        <f t="shared" si="321"/>
        <v/>
      </c>
      <c r="N879" s="71">
        <f t="shared" si="332"/>
        <v>24.300000000002051</v>
      </c>
      <c r="O879" s="25">
        <f t="shared" si="322"/>
        <v>456219.999999983</v>
      </c>
      <c r="P879" s="25">
        <f t="shared" si="323"/>
        <v>-54699.999999997948</v>
      </c>
      <c r="Q879" s="25">
        <f t="shared" si="324"/>
        <v>-14987799.999998799</v>
      </c>
      <c r="R879" s="25"/>
      <c r="S879" s="25">
        <f t="shared" si="315"/>
        <v>456219.999999983</v>
      </c>
      <c r="T879" s="25">
        <f t="shared" si="316"/>
        <v>547999.99999997939</v>
      </c>
      <c r="U879" s="25">
        <f t="shared" si="325"/>
        <v>1132167.99999998</v>
      </c>
      <c r="V879" s="25">
        <f t="shared" si="326"/>
        <v>2113.5869647823524</v>
      </c>
      <c r="W879" s="6">
        <f t="shared" si="327"/>
        <v>24.300000000002051</v>
      </c>
      <c r="X879" s="6">
        <f t="shared" si="328"/>
        <v>24.300000000002051</v>
      </c>
      <c r="Y879" s="4">
        <f t="shared" si="329"/>
        <v>-159549.99999999383</v>
      </c>
      <c r="Z879" s="4">
        <f t="shared" si="330"/>
        <v>-167.2076463452812</v>
      </c>
      <c r="AA879" s="6" t="str">
        <f t="shared" si="331"/>
        <v/>
      </c>
      <c r="AB879" s="6" t="str">
        <f t="shared" si="335"/>
        <v/>
      </c>
    </row>
    <row r="880" spans="2:28">
      <c r="B880" s="15">
        <v>859</v>
      </c>
      <c r="C880" s="71">
        <f t="shared" si="333"/>
        <v>24.200000000002049</v>
      </c>
      <c r="D880" s="25">
        <f t="shared" si="313"/>
        <v>-616899.99999997683</v>
      </c>
      <c r="E880" s="25">
        <f t="shared" si="317"/>
        <v>0</v>
      </c>
      <c r="F880" s="25"/>
      <c r="G880" s="25">
        <f t="shared" si="318"/>
        <v>0</v>
      </c>
      <c r="H880" s="25">
        <f t="shared" si="319"/>
        <v>-616899.99999997683</v>
      </c>
      <c r="I880" s="25">
        <f t="shared" si="334"/>
        <v>0</v>
      </c>
      <c r="J880" s="25">
        <f t="shared" si="314"/>
        <v>0</v>
      </c>
      <c r="K880" s="25">
        <f t="shared" si="312"/>
        <v>-1451.3792173951458</v>
      </c>
      <c r="L880" s="6" t="str">
        <f t="shared" si="320"/>
        <v/>
      </c>
      <c r="M880" s="6" t="str">
        <f t="shared" si="321"/>
        <v/>
      </c>
      <c r="N880" s="71">
        <f t="shared" si="332"/>
        <v>24.200000000002049</v>
      </c>
      <c r="O880" s="25">
        <f t="shared" si="322"/>
        <v>457049.999999983</v>
      </c>
      <c r="P880" s="25">
        <f t="shared" si="323"/>
        <v>-54799.999999997948</v>
      </c>
      <c r="Q880" s="25">
        <f t="shared" si="324"/>
        <v>-15042599.999998797</v>
      </c>
      <c r="R880" s="25"/>
      <c r="S880" s="25">
        <f t="shared" si="315"/>
        <v>457049.999999983</v>
      </c>
      <c r="T880" s="25">
        <f t="shared" si="316"/>
        <v>548999.99999997939</v>
      </c>
      <c r="U880" s="25">
        <f t="shared" si="325"/>
        <v>1133135.99999998</v>
      </c>
      <c r="V880" s="25">
        <f t="shared" si="326"/>
        <v>2116.7408916112499</v>
      </c>
      <c r="W880" s="6">
        <f t="shared" si="327"/>
        <v>24.200000000002049</v>
      </c>
      <c r="X880" s="6">
        <f t="shared" si="328"/>
        <v>24.200000000002049</v>
      </c>
      <c r="Y880" s="4">
        <f t="shared" si="329"/>
        <v>-159849.99999999383</v>
      </c>
      <c r="Z880" s="4">
        <f t="shared" si="330"/>
        <v>-168.05000224626508</v>
      </c>
      <c r="AA880" s="6" t="str">
        <f t="shared" si="331"/>
        <v/>
      </c>
      <c r="AB880" s="6" t="str">
        <f t="shared" si="335"/>
        <v/>
      </c>
    </row>
    <row r="881" spans="2:28">
      <c r="B881" s="15">
        <v>860</v>
      </c>
      <c r="C881" s="71">
        <f t="shared" si="333"/>
        <v>24.100000000002048</v>
      </c>
      <c r="D881" s="25">
        <f t="shared" si="313"/>
        <v>-618029.99999997683</v>
      </c>
      <c r="E881" s="25">
        <f t="shared" si="317"/>
        <v>0</v>
      </c>
      <c r="F881" s="25"/>
      <c r="G881" s="25">
        <f t="shared" si="318"/>
        <v>0</v>
      </c>
      <c r="H881" s="25">
        <f t="shared" si="319"/>
        <v>-618029.99999997683</v>
      </c>
      <c r="I881" s="25">
        <f t="shared" si="334"/>
        <v>0</v>
      </c>
      <c r="J881" s="25">
        <f t="shared" si="314"/>
        <v>0</v>
      </c>
      <c r="K881" s="25">
        <f t="shared" si="312"/>
        <v>-1454.5520912888517</v>
      </c>
      <c r="L881" s="6" t="str">
        <f t="shared" si="320"/>
        <v/>
      </c>
      <c r="M881" s="6" t="str">
        <f t="shared" si="321"/>
        <v/>
      </c>
      <c r="N881" s="71">
        <f t="shared" si="332"/>
        <v>24.100000000002048</v>
      </c>
      <c r="O881" s="25">
        <f t="shared" si="322"/>
        <v>457879.99999998306</v>
      </c>
      <c r="P881" s="25">
        <f t="shared" si="323"/>
        <v>-54899.999999997955</v>
      </c>
      <c r="Q881" s="25">
        <f t="shared" si="324"/>
        <v>-15097499.999998795</v>
      </c>
      <c r="R881" s="25"/>
      <c r="S881" s="25">
        <f t="shared" si="315"/>
        <v>457879.99999998306</v>
      </c>
      <c r="T881" s="25">
        <f t="shared" si="316"/>
        <v>549999.99999997951</v>
      </c>
      <c r="U881" s="25">
        <f t="shared" si="325"/>
        <v>1134099.9999999802</v>
      </c>
      <c r="V881" s="25">
        <f t="shared" si="326"/>
        <v>2119.8948184401474</v>
      </c>
      <c r="W881" s="6">
        <f t="shared" si="327"/>
        <v>24.100000000002048</v>
      </c>
      <c r="X881" s="6">
        <f t="shared" si="328"/>
        <v>24.100000000002048</v>
      </c>
      <c r="Y881" s="4">
        <f t="shared" si="329"/>
        <v>-160149.99999999377</v>
      </c>
      <c r="Z881" s="4">
        <f t="shared" si="330"/>
        <v>-168.89235814724879</v>
      </c>
      <c r="AA881" s="6" t="str">
        <f t="shared" si="331"/>
        <v/>
      </c>
      <c r="AB881" s="6" t="str">
        <f t="shared" si="335"/>
        <v/>
      </c>
    </row>
    <row r="882" spans="2:28">
      <c r="B882" s="15">
        <v>861</v>
      </c>
      <c r="C882" s="71">
        <f t="shared" si="333"/>
        <v>24.000000000002046</v>
      </c>
      <c r="D882" s="25">
        <f t="shared" si="313"/>
        <v>-619159.99999997683</v>
      </c>
      <c r="E882" s="25">
        <f t="shared" si="317"/>
        <v>0</v>
      </c>
      <c r="F882" s="25"/>
      <c r="G882" s="25">
        <f t="shared" si="318"/>
        <v>0</v>
      </c>
      <c r="H882" s="25">
        <f t="shared" si="319"/>
        <v>-619159.99999997683</v>
      </c>
      <c r="I882" s="25">
        <f t="shared" si="334"/>
        <v>0</v>
      </c>
      <c r="J882" s="25">
        <f t="shared" si="314"/>
        <v>0</v>
      </c>
      <c r="K882" s="25">
        <f t="shared" si="312"/>
        <v>-1457.7249651825578</v>
      </c>
      <c r="L882" s="6" t="str">
        <f t="shared" si="320"/>
        <v/>
      </c>
      <c r="M882" s="6" t="str">
        <f t="shared" si="321"/>
        <v/>
      </c>
      <c r="N882" s="71">
        <f t="shared" si="332"/>
        <v>24.000000000002046</v>
      </c>
      <c r="O882" s="25">
        <f t="shared" si="322"/>
        <v>458709.99999998306</v>
      </c>
      <c r="P882" s="25">
        <f t="shared" si="323"/>
        <v>-54999.999999997955</v>
      </c>
      <c r="Q882" s="25">
        <f t="shared" si="324"/>
        <v>-15152499.999998793</v>
      </c>
      <c r="R882" s="25"/>
      <c r="S882" s="25">
        <f t="shared" si="315"/>
        <v>458709.99999998306</v>
      </c>
      <c r="T882" s="25">
        <f t="shared" si="316"/>
        <v>550999.99999997951</v>
      </c>
      <c r="U882" s="25">
        <f t="shared" si="325"/>
        <v>1135059.9999999804</v>
      </c>
      <c r="V882" s="25">
        <f t="shared" si="326"/>
        <v>2123.048745269045</v>
      </c>
      <c r="W882" s="6">
        <f t="shared" si="327"/>
        <v>24.000000000002046</v>
      </c>
      <c r="X882" s="6">
        <f t="shared" si="328"/>
        <v>24.000000000002046</v>
      </c>
      <c r="Y882" s="4">
        <f t="shared" si="329"/>
        <v>-160449.99999999377</v>
      </c>
      <c r="Z882" s="4">
        <f t="shared" si="330"/>
        <v>-169.73471404823266</v>
      </c>
      <c r="AA882" s="6" t="str">
        <f t="shared" si="331"/>
        <v/>
      </c>
      <c r="AB882" s="6" t="str">
        <f t="shared" si="335"/>
        <v/>
      </c>
    </row>
    <row r="883" spans="2:28">
      <c r="B883" s="15">
        <v>862</v>
      </c>
      <c r="C883" s="71">
        <f t="shared" si="333"/>
        <v>23.900000000002045</v>
      </c>
      <c r="D883" s="25">
        <f t="shared" si="313"/>
        <v>-620289.99999997683</v>
      </c>
      <c r="E883" s="25">
        <f t="shared" si="317"/>
        <v>0</v>
      </c>
      <c r="F883" s="25"/>
      <c r="G883" s="25">
        <f t="shared" si="318"/>
        <v>0</v>
      </c>
      <c r="H883" s="25">
        <f t="shared" si="319"/>
        <v>-620289.99999997683</v>
      </c>
      <c r="I883" s="25">
        <f t="shared" si="334"/>
        <v>0</v>
      </c>
      <c r="J883" s="25">
        <f t="shared" si="314"/>
        <v>0</v>
      </c>
      <c r="K883" s="25">
        <f t="shared" si="312"/>
        <v>-1460.8978390762636</v>
      </c>
      <c r="L883" s="6" t="str">
        <f t="shared" si="320"/>
        <v/>
      </c>
      <c r="M883" s="6" t="str">
        <f t="shared" si="321"/>
        <v/>
      </c>
      <c r="N883" s="71">
        <f t="shared" si="332"/>
        <v>23.900000000002045</v>
      </c>
      <c r="O883" s="25">
        <f t="shared" si="322"/>
        <v>459539.99999998306</v>
      </c>
      <c r="P883" s="25">
        <f t="shared" si="323"/>
        <v>-55099.999999997955</v>
      </c>
      <c r="Q883" s="25">
        <f t="shared" si="324"/>
        <v>-15207599.999998791</v>
      </c>
      <c r="R883" s="25"/>
      <c r="S883" s="25">
        <f t="shared" si="315"/>
        <v>459539.99999998306</v>
      </c>
      <c r="T883" s="25">
        <f t="shared" si="316"/>
        <v>551999.99999997951</v>
      </c>
      <c r="U883" s="25">
        <f t="shared" si="325"/>
        <v>1136015.9999999804</v>
      </c>
      <c r="V883" s="25">
        <f t="shared" si="326"/>
        <v>2126.2026720979429</v>
      </c>
      <c r="W883" s="6">
        <f t="shared" si="327"/>
        <v>23.900000000002045</v>
      </c>
      <c r="X883" s="6">
        <f t="shared" si="328"/>
        <v>23.900000000002045</v>
      </c>
      <c r="Y883" s="4">
        <f t="shared" si="329"/>
        <v>-160749.99999999377</v>
      </c>
      <c r="Z883" s="4">
        <f t="shared" si="330"/>
        <v>-170.57706994921654</v>
      </c>
      <c r="AA883" s="6" t="str">
        <f t="shared" si="331"/>
        <v/>
      </c>
      <c r="AB883" s="6" t="str">
        <f t="shared" si="335"/>
        <v/>
      </c>
    </row>
    <row r="884" spans="2:28">
      <c r="B884" s="15">
        <v>863</v>
      </c>
      <c r="C884" s="71">
        <f t="shared" si="333"/>
        <v>23.800000000002044</v>
      </c>
      <c r="D884" s="25">
        <f t="shared" si="313"/>
        <v>-621419.99999997683</v>
      </c>
      <c r="E884" s="25">
        <f t="shared" si="317"/>
        <v>0</v>
      </c>
      <c r="F884" s="25"/>
      <c r="G884" s="25">
        <f t="shared" si="318"/>
        <v>0</v>
      </c>
      <c r="H884" s="25">
        <f t="shared" si="319"/>
        <v>-621419.99999997683</v>
      </c>
      <c r="I884" s="25">
        <f t="shared" si="334"/>
        <v>0</v>
      </c>
      <c r="J884" s="25">
        <f t="shared" si="314"/>
        <v>0</v>
      </c>
      <c r="K884" s="25">
        <f t="shared" si="312"/>
        <v>-1464.0707129699695</v>
      </c>
      <c r="L884" s="6" t="str">
        <f t="shared" si="320"/>
        <v/>
      </c>
      <c r="M884" s="6" t="str">
        <f t="shared" si="321"/>
        <v/>
      </c>
      <c r="N884" s="71">
        <f t="shared" si="332"/>
        <v>23.800000000002044</v>
      </c>
      <c r="O884" s="25">
        <f t="shared" si="322"/>
        <v>460369.99999998306</v>
      </c>
      <c r="P884" s="25">
        <f t="shared" si="323"/>
        <v>-55199.999999997955</v>
      </c>
      <c r="Q884" s="25">
        <f t="shared" si="324"/>
        <v>-15262799.999998789</v>
      </c>
      <c r="R884" s="25"/>
      <c r="S884" s="25">
        <f t="shared" si="315"/>
        <v>460369.99999998306</v>
      </c>
      <c r="T884" s="25">
        <f t="shared" si="316"/>
        <v>552999.99999997951</v>
      </c>
      <c r="U884" s="25">
        <f t="shared" si="325"/>
        <v>1136967.9999999804</v>
      </c>
      <c r="V884" s="25">
        <f t="shared" si="326"/>
        <v>2129.35659892684</v>
      </c>
      <c r="W884" s="6">
        <f t="shared" si="327"/>
        <v>23.800000000002044</v>
      </c>
      <c r="X884" s="6">
        <f t="shared" si="328"/>
        <v>23.800000000002044</v>
      </c>
      <c r="Y884" s="4">
        <f t="shared" si="329"/>
        <v>-161049.99999999377</v>
      </c>
      <c r="Z884" s="4">
        <f t="shared" si="330"/>
        <v>-171.41942585020041</v>
      </c>
      <c r="AA884" s="6" t="str">
        <f t="shared" si="331"/>
        <v/>
      </c>
      <c r="AB884" s="6" t="str">
        <f t="shared" si="335"/>
        <v/>
      </c>
    </row>
    <row r="885" spans="2:28">
      <c r="B885" s="15">
        <v>864</v>
      </c>
      <c r="C885" s="71">
        <f t="shared" si="333"/>
        <v>23.700000000002042</v>
      </c>
      <c r="D885" s="25">
        <f t="shared" si="313"/>
        <v>-622549.99999997683</v>
      </c>
      <c r="E885" s="25">
        <f t="shared" si="317"/>
        <v>0</v>
      </c>
      <c r="F885" s="25"/>
      <c r="G885" s="25">
        <f t="shared" si="318"/>
        <v>0</v>
      </c>
      <c r="H885" s="25">
        <f t="shared" si="319"/>
        <v>-622549.99999997683</v>
      </c>
      <c r="I885" s="25">
        <f t="shared" si="334"/>
        <v>0</v>
      </c>
      <c r="J885" s="25">
        <f t="shared" si="314"/>
        <v>0</v>
      </c>
      <c r="K885" s="25">
        <f t="shared" si="312"/>
        <v>-1467.2435868636753</v>
      </c>
      <c r="L885" s="6" t="str">
        <f t="shared" si="320"/>
        <v/>
      </c>
      <c r="M885" s="6" t="str">
        <f t="shared" si="321"/>
        <v/>
      </c>
      <c r="N885" s="71">
        <f t="shared" si="332"/>
        <v>23.700000000002042</v>
      </c>
      <c r="O885" s="25">
        <f t="shared" si="322"/>
        <v>461199.99999998306</v>
      </c>
      <c r="P885" s="25">
        <f t="shared" si="323"/>
        <v>-55299.999999997955</v>
      </c>
      <c r="Q885" s="25">
        <f t="shared" si="324"/>
        <v>-15318099.999998787</v>
      </c>
      <c r="R885" s="25"/>
      <c r="S885" s="25">
        <f t="shared" si="315"/>
        <v>461199.99999998306</v>
      </c>
      <c r="T885" s="25">
        <f t="shared" si="316"/>
        <v>553999.99999997951</v>
      </c>
      <c r="U885" s="25">
        <f t="shared" si="325"/>
        <v>1137915.9999999804</v>
      </c>
      <c r="V885" s="25">
        <f t="shared" si="326"/>
        <v>2132.5105257557379</v>
      </c>
      <c r="W885" s="6">
        <f t="shared" si="327"/>
        <v>23.700000000002042</v>
      </c>
      <c r="X885" s="6">
        <f t="shared" si="328"/>
        <v>23.700000000002042</v>
      </c>
      <c r="Y885" s="4">
        <f t="shared" si="329"/>
        <v>-161349.99999999377</v>
      </c>
      <c r="Z885" s="4">
        <f t="shared" si="330"/>
        <v>-172.26178175118429</v>
      </c>
      <c r="AA885" s="6" t="str">
        <f t="shared" si="331"/>
        <v/>
      </c>
      <c r="AB885" s="6" t="str">
        <f t="shared" si="335"/>
        <v/>
      </c>
    </row>
    <row r="886" spans="2:28">
      <c r="B886" s="15">
        <v>865</v>
      </c>
      <c r="C886" s="71">
        <f t="shared" si="333"/>
        <v>23.600000000002041</v>
      </c>
      <c r="D886" s="25">
        <f t="shared" si="313"/>
        <v>-623679.99999997683</v>
      </c>
      <c r="E886" s="25">
        <f t="shared" si="317"/>
        <v>0</v>
      </c>
      <c r="F886" s="25"/>
      <c r="G886" s="25">
        <f t="shared" si="318"/>
        <v>0</v>
      </c>
      <c r="H886" s="25">
        <f t="shared" si="319"/>
        <v>-623679.99999997683</v>
      </c>
      <c r="I886" s="25">
        <f t="shared" si="334"/>
        <v>0</v>
      </c>
      <c r="J886" s="25">
        <f t="shared" si="314"/>
        <v>0</v>
      </c>
      <c r="K886" s="25">
        <f t="shared" si="312"/>
        <v>-1470.4164607573814</v>
      </c>
      <c r="L886" s="6" t="str">
        <f t="shared" si="320"/>
        <v/>
      </c>
      <c r="M886" s="6" t="str">
        <f t="shared" si="321"/>
        <v/>
      </c>
      <c r="N886" s="71">
        <f t="shared" si="332"/>
        <v>23.600000000002041</v>
      </c>
      <c r="O886" s="25">
        <f t="shared" si="322"/>
        <v>462029.99999998312</v>
      </c>
      <c r="P886" s="25">
        <f t="shared" si="323"/>
        <v>-55399.999999997963</v>
      </c>
      <c r="Q886" s="25">
        <f t="shared" si="324"/>
        <v>-15373499.999998786</v>
      </c>
      <c r="R886" s="25"/>
      <c r="S886" s="25">
        <f t="shared" si="315"/>
        <v>462029.99999998312</v>
      </c>
      <c r="T886" s="25">
        <f t="shared" si="316"/>
        <v>554999.99999997951</v>
      </c>
      <c r="U886" s="25">
        <f t="shared" si="325"/>
        <v>1138859.9999999807</v>
      </c>
      <c r="V886" s="25">
        <f t="shared" si="326"/>
        <v>2135.6644525846355</v>
      </c>
      <c r="W886" s="6">
        <f t="shared" si="327"/>
        <v>23.600000000002041</v>
      </c>
      <c r="X886" s="6">
        <f t="shared" si="328"/>
        <v>23.600000000002041</v>
      </c>
      <c r="Y886" s="4">
        <f t="shared" si="329"/>
        <v>-161649.99999999371</v>
      </c>
      <c r="Z886" s="4">
        <f t="shared" si="330"/>
        <v>-173.10413765216796</v>
      </c>
      <c r="AA886" s="6" t="str">
        <f t="shared" si="331"/>
        <v/>
      </c>
      <c r="AB886" s="6" t="str">
        <f t="shared" si="335"/>
        <v/>
      </c>
    </row>
    <row r="887" spans="2:28">
      <c r="B887" s="15">
        <v>866</v>
      </c>
      <c r="C887" s="71">
        <f t="shared" si="333"/>
        <v>23.500000000002039</v>
      </c>
      <c r="D887" s="25">
        <f t="shared" si="313"/>
        <v>-624809.99999997695</v>
      </c>
      <c r="E887" s="25">
        <f t="shared" si="317"/>
        <v>0</v>
      </c>
      <c r="F887" s="25"/>
      <c r="G887" s="25">
        <f t="shared" si="318"/>
        <v>0</v>
      </c>
      <c r="H887" s="25">
        <f t="shared" si="319"/>
        <v>-624809.99999997695</v>
      </c>
      <c r="I887" s="25">
        <f t="shared" si="334"/>
        <v>0</v>
      </c>
      <c r="J887" s="25">
        <f t="shared" si="314"/>
        <v>0</v>
      </c>
      <c r="K887" s="25">
        <f t="shared" si="312"/>
        <v>-1473.5893346510875</v>
      </c>
      <c r="L887" s="6" t="str">
        <f t="shared" si="320"/>
        <v/>
      </c>
      <c r="M887" s="6" t="str">
        <f t="shared" si="321"/>
        <v/>
      </c>
      <c r="N887" s="71">
        <f t="shared" si="332"/>
        <v>23.500000000002039</v>
      </c>
      <c r="O887" s="25">
        <f t="shared" si="322"/>
        <v>462859.99999998312</v>
      </c>
      <c r="P887" s="25">
        <f t="shared" si="323"/>
        <v>-55499.999999997963</v>
      </c>
      <c r="Q887" s="25">
        <f t="shared" si="324"/>
        <v>-15428999.999998784</v>
      </c>
      <c r="R887" s="25"/>
      <c r="S887" s="25">
        <f t="shared" si="315"/>
        <v>462859.99999998312</v>
      </c>
      <c r="T887" s="25">
        <f t="shared" si="316"/>
        <v>555999.99999997951</v>
      </c>
      <c r="U887" s="25">
        <f t="shared" si="325"/>
        <v>1139799.9999999807</v>
      </c>
      <c r="V887" s="25">
        <f t="shared" si="326"/>
        <v>2138.8183794135334</v>
      </c>
      <c r="W887" s="6">
        <f t="shared" si="327"/>
        <v>23.500000000002039</v>
      </c>
      <c r="X887" s="6">
        <f t="shared" si="328"/>
        <v>23.500000000002039</v>
      </c>
      <c r="Y887" s="4">
        <f t="shared" si="329"/>
        <v>-161949.99999999383</v>
      </c>
      <c r="Z887" s="4">
        <f t="shared" si="330"/>
        <v>-173.94649355315218</v>
      </c>
      <c r="AA887" s="6" t="str">
        <f t="shared" si="331"/>
        <v/>
      </c>
      <c r="AB887" s="6" t="str">
        <f t="shared" si="335"/>
        <v/>
      </c>
    </row>
    <row r="888" spans="2:28">
      <c r="B888" s="15">
        <v>867</v>
      </c>
      <c r="C888" s="71">
        <f t="shared" si="333"/>
        <v>23.400000000002038</v>
      </c>
      <c r="D888" s="25">
        <f t="shared" si="313"/>
        <v>-625939.99999997695</v>
      </c>
      <c r="E888" s="25">
        <f t="shared" si="317"/>
        <v>0</v>
      </c>
      <c r="F888" s="25"/>
      <c r="G888" s="25">
        <f t="shared" si="318"/>
        <v>0</v>
      </c>
      <c r="H888" s="25">
        <f t="shared" si="319"/>
        <v>-625939.99999997695</v>
      </c>
      <c r="I888" s="25">
        <f t="shared" si="334"/>
        <v>0</v>
      </c>
      <c r="J888" s="25">
        <f t="shared" si="314"/>
        <v>0</v>
      </c>
      <c r="K888" s="25">
        <f t="shared" si="312"/>
        <v>-1476.7622085447933</v>
      </c>
      <c r="L888" s="6" t="str">
        <f t="shared" si="320"/>
        <v/>
      </c>
      <c r="M888" s="6" t="str">
        <f t="shared" si="321"/>
        <v/>
      </c>
      <c r="N888" s="71">
        <f t="shared" si="332"/>
        <v>23.400000000002038</v>
      </c>
      <c r="O888" s="25">
        <f t="shared" si="322"/>
        <v>463689.99999998312</v>
      </c>
      <c r="P888" s="25">
        <f t="shared" si="323"/>
        <v>-55599.999999997963</v>
      </c>
      <c r="Q888" s="25">
        <f t="shared" si="324"/>
        <v>-15484599.999998782</v>
      </c>
      <c r="R888" s="25"/>
      <c r="S888" s="25">
        <f t="shared" si="315"/>
        <v>463689.99999998312</v>
      </c>
      <c r="T888" s="25">
        <f t="shared" si="316"/>
        <v>556999.99999997951</v>
      </c>
      <c r="U888" s="25">
        <f t="shared" si="325"/>
        <v>1140735.9999999807</v>
      </c>
      <c r="V888" s="25">
        <f t="shared" si="326"/>
        <v>2141.9723062424309</v>
      </c>
      <c r="W888" s="6">
        <f t="shared" si="327"/>
        <v>23.400000000002038</v>
      </c>
      <c r="X888" s="6">
        <f t="shared" si="328"/>
        <v>23.400000000002038</v>
      </c>
      <c r="Y888" s="4">
        <f t="shared" si="329"/>
        <v>-162249.99999999383</v>
      </c>
      <c r="Z888" s="4">
        <f t="shared" si="330"/>
        <v>-174.78884945413603</v>
      </c>
      <c r="AA888" s="6" t="str">
        <f t="shared" si="331"/>
        <v/>
      </c>
      <c r="AB888" s="6" t="str">
        <f t="shared" si="335"/>
        <v/>
      </c>
    </row>
    <row r="889" spans="2:28">
      <c r="B889" s="15">
        <v>868</v>
      </c>
      <c r="C889" s="71">
        <f t="shared" si="333"/>
        <v>23.300000000002036</v>
      </c>
      <c r="D889" s="25">
        <f t="shared" si="313"/>
        <v>-627069.99999997695</v>
      </c>
      <c r="E889" s="25">
        <f t="shared" si="317"/>
        <v>0</v>
      </c>
      <c r="F889" s="25"/>
      <c r="G889" s="25">
        <f t="shared" si="318"/>
        <v>0</v>
      </c>
      <c r="H889" s="25">
        <f t="shared" si="319"/>
        <v>-627069.99999997695</v>
      </c>
      <c r="I889" s="25">
        <f t="shared" si="334"/>
        <v>0</v>
      </c>
      <c r="J889" s="25">
        <f t="shared" si="314"/>
        <v>0</v>
      </c>
      <c r="K889" s="25">
        <f t="shared" si="312"/>
        <v>-1479.9350824384994</v>
      </c>
      <c r="L889" s="6" t="str">
        <f t="shared" si="320"/>
        <v/>
      </c>
      <c r="M889" s="6" t="str">
        <f t="shared" si="321"/>
        <v/>
      </c>
      <c r="N889" s="71">
        <f t="shared" si="332"/>
        <v>23.300000000002036</v>
      </c>
      <c r="O889" s="25">
        <f t="shared" si="322"/>
        <v>464519.99999998312</v>
      </c>
      <c r="P889" s="25">
        <f t="shared" si="323"/>
        <v>-55699.999999997963</v>
      </c>
      <c r="Q889" s="25">
        <f t="shared" si="324"/>
        <v>-15540299.99999878</v>
      </c>
      <c r="R889" s="25"/>
      <c r="S889" s="25">
        <f t="shared" si="315"/>
        <v>464519.99999998312</v>
      </c>
      <c r="T889" s="25">
        <f t="shared" si="316"/>
        <v>557999.99999997963</v>
      </c>
      <c r="U889" s="25">
        <f t="shared" si="325"/>
        <v>1141667.9999999809</v>
      </c>
      <c r="V889" s="25">
        <f t="shared" si="326"/>
        <v>2145.1262330713284</v>
      </c>
      <c r="W889" s="6">
        <f t="shared" si="327"/>
        <v>23.300000000002036</v>
      </c>
      <c r="X889" s="6">
        <f t="shared" si="328"/>
        <v>23.300000000002036</v>
      </c>
      <c r="Y889" s="4">
        <f t="shared" si="329"/>
        <v>-162549.99999999383</v>
      </c>
      <c r="Z889" s="4">
        <f t="shared" si="330"/>
        <v>-175.6312053551199</v>
      </c>
      <c r="AA889" s="6" t="str">
        <f t="shared" si="331"/>
        <v/>
      </c>
      <c r="AB889" s="6" t="str">
        <f t="shared" si="335"/>
        <v/>
      </c>
    </row>
    <row r="890" spans="2:28">
      <c r="B890" s="15">
        <v>869</v>
      </c>
      <c r="C890" s="71">
        <f t="shared" si="333"/>
        <v>23.200000000002035</v>
      </c>
      <c r="D890" s="25">
        <f t="shared" si="313"/>
        <v>-628199.99999997695</v>
      </c>
      <c r="E890" s="25">
        <f t="shared" si="317"/>
        <v>0</v>
      </c>
      <c r="F890" s="25"/>
      <c r="G890" s="25">
        <f t="shared" si="318"/>
        <v>0</v>
      </c>
      <c r="H890" s="25">
        <f t="shared" si="319"/>
        <v>-628199.99999997695</v>
      </c>
      <c r="I890" s="25">
        <f t="shared" si="334"/>
        <v>0</v>
      </c>
      <c r="J890" s="25">
        <f t="shared" si="314"/>
        <v>0</v>
      </c>
      <c r="K890" s="25">
        <f t="shared" si="312"/>
        <v>-1483.1079563322053</v>
      </c>
      <c r="L890" s="6" t="str">
        <f t="shared" si="320"/>
        <v/>
      </c>
      <c r="M890" s="6" t="str">
        <f t="shared" si="321"/>
        <v/>
      </c>
      <c r="N890" s="71">
        <f t="shared" si="332"/>
        <v>23.200000000002035</v>
      </c>
      <c r="O890" s="25">
        <f t="shared" si="322"/>
        <v>465349.99999998312</v>
      </c>
      <c r="P890" s="25">
        <f t="shared" si="323"/>
        <v>-55799.999999997963</v>
      </c>
      <c r="Q890" s="25">
        <f t="shared" si="324"/>
        <v>-15596099.999998778</v>
      </c>
      <c r="R890" s="25"/>
      <c r="S890" s="25">
        <f t="shared" si="315"/>
        <v>465349.99999998312</v>
      </c>
      <c r="T890" s="25">
        <f t="shared" si="316"/>
        <v>558999.99999997963</v>
      </c>
      <c r="U890" s="25">
        <f t="shared" si="325"/>
        <v>1142595.9999999811</v>
      </c>
      <c r="V890" s="25">
        <f t="shared" si="326"/>
        <v>2148.280159900226</v>
      </c>
      <c r="W890" s="6">
        <f t="shared" si="327"/>
        <v>23.200000000002035</v>
      </c>
      <c r="X890" s="6">
        <f t="shared" si="328"/>
        <v>23.200000000002035</v>
      </c>
      <c r="Y890" s="4">
        <f t="shared" si="329"/>
        <v>-162849.99999999383</v>
      </c>
      <c r="Z890" s="4">
        <f t="shared" si="330"/>
        <v>-176.47356125610378</v>
      </c>
      <c r="AA890" s="6" t="str">
        <f t="shared" si="331"/>
        <v/>
      </c>
      <c r="AB890" s="6" t="str">
        <f t="shared" si="335"/>
        <v/>
      </c>
    </row>
    <row r="891" spans="2:28">
      <c r="B891" s="15">
        <v>870</v>
      </c>
      <c r="C891" s="71">
        <f t="shared" si="333"/>
        <v>23.100000000002034</v>
      </c>
      <c r="D891" s="25">
        <f t="shared" si="313"/>
        <v>-629329.99999997695</v>
      </c>
      <c r="E891" s="25">
        <f t="shared" si="317"/>
        <v>0</v>
      </c>
      <c r="F891" s="25"/>
      <c r="G891" s="25">
        <f t="shared" si="318"/>
        <v>0</v>
      </c>
      <c r="H891" s="25">
        <f t="shared" si="319"/>
        <v>-629329.99999997695</v>
      </c>
      <c r="I891" s="25">
        <f t="shared" si="334"/>
        <v>0</v>
      </c>
      <c r="J891" s="25">
        <f t="shared" si="314"/>
        <v>0</v>
      </c>
      <c r="K891" s="25">
        <f t="shared" si="312"/>
        <v>-1486.2808302259114</v>
      </c>
      <c r="L891" s="6" t="str">
        <f t="shared" si="320"/>
        <v/>
      </c>
      <c r="M891" s="6" t="str">
        <f t="shared" si="321"/>
        <v/>
      </c>
      <c r="N891" s="71">
        <f t="shared" si="332"/>
        <v>23.100000000002034</v>
      </c>
      <c r="O891" s="25">
        <f t="shared" si="322"/>
        <v>466179.99999998318</v>
      </c>
      <c r="P891" s="25">
        <f t="shared" si="323"/>
        <v>-55899.99999999797</v>
      </c>
      <c r="Q891" s="25">
        <f t="shared" si="324"/>
        <v>-15651999.999998776</v>
      </c>
      <c r="R891" s="25"/>
      <c r="S891" s="25">
        <f t="shared" si="315"/>
        <v>466179.99999998318</v>
      </c>
      <c r="T891" s="25">
        <f t="shared" si="316"/>
        <v>559999.99999997963</v>
      </c>
      <c r="U891" s="25">
        <f t="shared" si="325"/>
        <v>1143519.9999999811</v>
      </c>
      <c r="V891" s="25">
        <f t="shared" si="326"/>
        <v>2151.4340867291244</v>
      </c>
      <c r="W891" s="6">
        <f t="shared" si="327"/>
        <v>23.100000000002034</v>
      </c>
      <c r="X891" s="6">
        <f t="shared" si="328"/>
        <v>23.100000000002034</v>
      </c>
      <c r="Y891" s="4">
        <f t="shared" si="329"/>
        <v>-163149.99999999377</v>
      </c>
      <c r="Z891" s="4">
        <f t="shared" si="330"/>
        <v>-177.31591715708751</v>
      </c>
      <c r="AA891" s="6" t="str">
        <f t="shared" si="331"/>
        <v/>
      </c>
      <c r="AB891" s="6" t="str">
        <f t="shared" si="335"/>
        <v/>
      </c>
    </row>
    <row r="892" spans="2:28">
      <c r="B892" s="15">
        <v>871</v>
      </c>
      <c r="C892" s="71">
        <f t="shared" si="333"/>
        <v>23.000000000002032</v>
      </c>
      <c r="D892" s="25">
        <f t="shared" si="313"/>
        <v>-630459.99999997695</v>
      </c>
      <c r="E892" s="25">
        <f t="shared" si="317"/>
        <v>0</v>
      </c>
      <c r="F892" s="25"/>
      <c r="G892" s="25">
        <f t="shared" si="318"/>
        <v>0</v>
      </c>
      <c r="H892" s="25">
        <f t="shared" si="319"/>
        <v>-630459.99999997695</v>
      </c>
      <c r="I892" s="25">
        <f t="shared" si="334"/>
        <v>0</v>
      </c>
      <c r="J892" s="25">
        <f t="shared" si="314"/>
        <v>0</v>
      </c>
      <c r="K892" s="25">
        <f t="shared" si="312"/>
        <v>-1489.4537041196172</v>
      </c>
      <c r="L892" s="6" t="str">
        <f t="shared" si="320"/>
        <v/>
      </c>
      <c r="M892" s="6" t="str">
        <f t="shared" si="321"/>
        <v/>
      </c>
      <c r="N892" s="71">
        <f t="shared" si="332"/>
        <v>23.000000000002032</v>
      </c>
      <c r="O892" s="25">
        <f t="shared" si="322"/>
        <v>467009.99999998318</v>
      </c>
      <c r="P892" s="25">
        <f t="shared" si="323"/>
        <v>-55999.99999999797</v>
      </c>
      <c r="Q892" s="25">
        <f t="shared" si="324"/>
        <v>-15707999.999998774</v>
      </c>
      <c r="R892" s="25"/>
      <c r="S892" s="25">
        <f t="shared" si="315"/>
        <v>467009.99999998318</v>
      </c>
      <c r="T892" s="25">
        <f t="shared" si="316"/>
        <v>560999.99999997963</v>
      </c>
      <c r="U892" s="25">
        <f t="shared" si="325"/>
        <v>1144439.9999999811</v>
      </c>
      <c r="V892" s="25">
        <f t="shared" si="326"/>
        <v>2154.5880135580214</v>
      </c>
      <c r="W892" s="6">
        <f t="shared" si="327"/>
        <v>23.000000000002032</v>
      </c>
      <c r="X892" s="6">
        <f t="shared" si="328"/>
        <v>23.000000000002032</v>
      </c>
      <c r="Y892" s="4">
        <f t="shared" si="329"/>
        <v>-163449.99999999377</v>
      </c>
      <c r="Z892" s="4">
        <f t="shared" si="330"/>
        <v>-178.15827305807136</v>
      </c>
      <c r="AA892" s="6" t="str">
        <f t="shared" si="331"/>
        <v/>
      </c>
      <c r="AB892" s="6" t="str">
        <f t="shared" si="335"/>
        <v/>
      </c>
    </row>
    <row r="893" spans="2:28">
      <c r="B893" s="15">
        <v>872</v>
      </c>
      <c r="C893" s="71">
        <f t="shared" si="333"/>
        <v>22.900000000002031</v>
      </c>
      <c r="D893" s="25">
        <f t="shared" si="313"/>
        <v>-631589.99999997695</v>
      </c>
      <c r="E893" s="25">
        <f t="shared" si="317"/>
        <v>0</v>
      </c>
      <c r="F893" s="25"/>
      <c r="G893" s="25">
        <f t="shared" si="318"/>
        <v>0</v>
      </c>
      <c r="H893" s="25">
        <f t="shared" si="319"/>
        <v>-631589.99999997695</v>
      </c>
      <c r="I893" s="25">
        <f t="shared" si="334"/>
        <v>0</v>
      </c>
      <c r="J893" s="25">
        <f t="shared" si="314"/>
        <v>0</v>
      </c>
      <c r="K893" s="25">
        <f t="shared" si="312"/>
        <v>-1492.6265780133231</v>
      </c>
      <c r="L893" s="6" t="str">
        <f t="shared" si="320"/>
        <v/>
      </c>
      <c r="M893" s="6" t="str">
        <f t="shared" si="321"/>
        <v/>
      </c>
      <c r="N893" s="71">
        <f t="shared" si="332"/>
        <v>22.900000000002031</v>
      </c>
      <c r="O893" s="25">
        <f t="shared" si="322"/>
        <v>467839.99999998318</v>
      </c>
      <c r="P893" s="25">
        <f t="shared" si="323"/>
        <v>-56099.99999999797</v>
      </c>
      <c r="Q893" s="25">
        <f t="shared" si="324"/>
        <v>-15764099.999998773</v>
      </c>
      <c r="R893" s="25"/>
      <c r="S893" s="25">
        <f t="shared" si="315"/>
        <v>467839.99999998318</v>
      </c>
      <c r="T893" s="25">
        <f t="shared" si="316"/>
        <v>561999.99999997963</v>
      </c>
      <c r="U893" s="25">
        <f t="shared" si="325"/>
        <v>1145355.9999999811</v>
      </c>
      <c r="V893" s="25">
        <f t="shared" si="326"/>
        <v>2157.7419403869194</v>
      </c>
      <c r="W893" s="6">
        <f t="shared" si="327"/>
        <v>22.900000000002031</v>
      </c>
      <c r="X893" s="6">
        <f t="shared" si="328"/>
        <v>22.900000000002031</v>
      </c>
      <c r="Y893" s="4">
        <f t="shared" si="329"/>
        <v>-163749.99999999377</v>
      </c>
      <c r="Z893" s="4">
        <f t="shared" si="330"/>
        <v>-179.00062895905523</v>
      </c>
      <c r="AA893" s="6" t="str">
        <f t="shared" si="331"/>
        <v/>
      </c>
      <c r="AB893" s="6" t="str">
        <f t="shared" si="335"/>
        <v/>
      </c>
    </row>
    <row r="894" spans="2:28">
      <c r="B894" s="15">
        <v>873</v>
      </c>
      <c r="C894" s="71">
        <f t="shared" si="333"/>
        <v>22.800000000002029</v>
      </c>
      <c r="D894" s="25">
        <f t="shared" si="313"/>
        <v>-632719.99999997707</v>
      </c>
      <c r="E894" s="25">
        <f t="shared" si="317"/>
        <v>0</v>
      </c>
      <c r="F894" s="25"/>
      <c r="G894" s="25">
        <f t="shared" si="318"/>
        <v>0</v>
      </c>
      <c r="H894" s="25">
        <f t="shared" si="319"/>
        <v>-632719.99999997707</v>
      </c>
      <c r="I894" s="25">
        <f t="shared" si="334"/>
        <v>0</v>
      </c>
      <c r="J894" s="25">
        <f t="shared" si="314"/>
        <v>0</v>
      </c>
      <c r="K894" s="25">
        <f t="shared" si="312"/>
        <v>-1495.7994519070294</v>
      </c>
      <c r="L894" s="6" t="str">
        <f t="shared" si="320"/>
        <v/>
      </c>
      <c r="M894" s="6" t="str">
        <f t="shared" si="321"/>
        <v/>
      </c>
      <c r="N894" s="71">
        <f t="shared" si="332"/>
        <v>22.800000000002029</v>
      </c>
      <c r="O894" s="25">
        <f t="shared" si="322"/>
        <v>468669.99999998318</v>
      </c>
      <c r="P894" s="25">
        <f t="shared" si="323"/>
        <v>-56199.99999999797</v>
      </c>
      <c r="Q894" s="25">
        <f t="shared" si="324"/>
        <v>-15820299.999998771</v>
      </c>
      <c r="R894" s="25"/>
      <c r="S894" s="25">
        <f t="shared" si="315"/>
        <v>468669.99999998318</v>
      </c>
      <c r="T894" s="25">
        <f t="shared" si="316"/>
        <v>562999.99999997963</v>
      </c>
      <c r="U894" s="25">
        <f t="shared" si="325"/>
        <v>1146267.9999999814</v>
      </c>
      <c r="V894" s="25">
        <f t="shared" si="326"/>
        <v>2160.8958672158169</v>
      </c>
      <c r="W894" s="6">
        <f t="shared" si="327"/>
        <v>22.800000000002029</v>
      </c>
      <c r="X894" s="6">
        <f t="shared" si="328"/>
        <v>22.800000000002029</v>
      </c>
      <c r="Y894" s="4">
        <f t="shared" si="329"/>
        <v>-164049.99999999389</v>
      </c>
      <c r="Z894" s="4">
        <f t="shared" si="330"/>
        <v>-179.84298486003945</v>
      </c>
      <c r="AA894" s="6" t="str">
        <f t="shared" si="331"/>
        <v/>
      </c>
      <c r="AB894" s="6" t="str">
        <f t="shared" si="335"/>
        <v/>
      </c>
    </row>
    <row r="895" spans="2:28">
      <c r="B895" s="15">
        <v>874</v>
      </c>
      <c r="C895" s="71">
        <f t="shared" si="333"/>
        <v>22.700000000002028</v>
      </c>
      <c r="D895" s="25">
        <f t="shared" si="313"/>
        <v>-633849.99999997707</v>
      </c>
      <c r="E895" s="25">
        <f t="shared" si="317"/>
        <v>0</v>
      </c>
      <c r="F895" s="25"/>
      <c r="G895" s="25">
        <f t="shared" si="318"/>
        <v>0</v>
      </c>
      <c r="H895" s="25">
        <f t="shared" si="319"/>
        <v>-633849.99999997707</v>
      </c>
      <c r="I895" s="25">
        <f t="shared" si="334"/>
        <v>0</v>
      </c>
      <c r="J895" s="25">
        <f t="shared" si="314"/>
        <v>0</v>
      </c>
      <c r="K895" s="25">
        <f t="shared" si="312"/>
        <v>-1498.9723258007352</v>
      </c>
      <c r="L895" s="6" t="str">
        <f t="shared" si="320"/>
        <v/>
      </c>
      <c r="M895" s="6" t="str">
        <f t="shared" si="321"/>
        <v/>
      </c>
      <c r="N895" s="71">
        <f t="shared" si="332"/>
        <v>22.700000000002028</v>
      </c>
      <c r="O895" s="25">
        <f t="shared" si="322"/>
        <v>469499.99999998318</v>
      </c>
      <c r="P895" s="25">
        <f t="shared" si="323"/>
        <v>-56299.99999999797</v>
      </c>
      <c r="Q895" s="25">
        <f t="shared" si="324"/>
        <v>-15876599.999998769</v>
      </c>
      <c r="R895" s="25"/>
      <c r="S895" s="25">
        <f t="shared" si="315"/>
        <v>469499.99999998318</v>
      </c>
      <c r="T895" s="25">
        <f t="shared" si="316"/>
        <v>563999.99999997963</v>
      </c>
      <c r="U895" s="25">
        <f t="shared" si="325"/>
        <v>1147175.9999999816</v>
      </c>
      <c r="V895" s="25">
        <f t="shared" si="326"/>
        <v>2164.0497940447144</v>
      </c>
      <c r="W895" s="6">
        <f t="shared" si="327"/>
        <v>22.700000000002028</v>
      </c>
      <c r="X895" s="6">
        <f t="shared" si="328"/>
        <v>22.700000000002028</v>
      </c>
      <c r="Y895" s="4">
        <f t="shared" si="329"/>
        <v>-164349.99999999389</v>
      </c>
      <c r="Z895" s="4">
        <f t="shared" si="330"/>
        <v>-180.68534076102333</v>
      </c>
      <c r="AA895" s="6" t="str">
        <f t="shared" si="331"/>
        <v/>
      </c>
      <c r="AB895" s="6" t="str">
        <f t="shared" si="335"/>
        <v/>
      </c>
    </row>
    <row r="896" spans="2:28">
      <c r="B896" s="15">
        <v>875</v>
      </c>
      <c r="C896" s="71">
        <f t="shared" si="333"/>
        <v>22.600000000002026</v>
      </c>
      <c r="D896" s="25">
        <f t="shared" si="313"/>
        <v>-634979.99999997707</v>
      </c>
      <c r="E896" s="25">
        <f t="shared" si="317"/>
        <v>0</v>
      </c>
      <c r="F896" s="25"/>
      <c r="G896" s="25">
        <f t="shared" si="318"/>
        <v>0</v>
      </c>
      <c r="H896" s="25">
        <f t="shared" si="319"/>
        <v>-634979.99999997707</v>
      </c>
      <c r="I896" s="25">
        <f t="shared" si="334"/>
        <v>0</v>
      </c>
      <c r="J896" s="25">
        <f t="shared" si="314"/>
        <v>0</v>
      </c>
      <c r="K896" s="25">
        <f t="shared" si="312"/>
        <v>-1502.1451996944413</v>
      </c>
      <c r="L896" s="6" t="str">
        <f t="shared" si="320"/>
        <v/>
      </c>
      <c r="M896" s="6" t="str">
        <f t="shared" si="321"/>
        <v/>
      </c>
      <c r="N896" s="71">
        <f t="shared" si="332"/>
        <v>22.600000000002026</v>
      </c>
      <c r="O896" s="25">
        <f t="shared" si="322"/>
        <v>470329.99999998324</v>
      </c>
      <c r="P896" s="25">
        <f t="shared" si="323"/>
        <v>-56399.99999999797</v>
      </c>
      <c r="Q896" s="25">
        <f t="shared" si="324"/>
        <v>-15932999.999998767</v>
      </c>
      <c r="R896" s="25"/>
      <c r="S896" s="25">
        <f t="shared" si="315"/>
        <v>470329.99999998324</v>
      </c>
      <c r="T896" s="25">
        <f t="shared" si="316"/>
        <v>564999.99999997963</v>
      </c>
      <c r="U896" s="25">
        <f t="shared" si="325"/>
        <v>1148079.9999999816</v>
      </c>
      <c r="V896" s="25">
        <f t="shared" si="326"/>
        <v>2167.2037208736119</v>
      </c>
      <c r="W896" s="6">
        <f t="shared" si="327"/>
        <v>22.600000000002026</v>
      </c>
      <c r="X896" s="6">
        <f t="shared" si="328"/>
        <v>22.600000000002026</v>
      </c>
      <c r="Y896" s="4">
        <f t="shared" si="329"/>
        <v>-164649.99999999383</v>
      </c>
      <c r="Z896" s="4">
        <f t="shared" si="330"/>
        <v>-181.527696662007</v>
      </c>
      <c r="AA896" s="6" t="str">
        <f t="shared" si="331"/>
        <v/>
      </c>
      <c r="AB896" s="6" t="str">
        <f t="shared" si="335"/>
        <v/>
      </c>
    </row>
    <row r="897" spans="2:28">
      <c r="B897" s="15">
        <v>876</v>
      </c>
      <c r="C897" s="71">
        <f t="shared" si="333"/>
        <v>22.500000000002025</v>
      </c>
      <c r="D897" s="25">
        <f t="shared" si="313"/>
        <v>-636109.99999997707</v>
      </c>
      <c r="E897" s="25">
        <f t="shared" si="317"/>
        <v>0</v>
      </c>
      <c r="F897" s="25"/>
      <c r="G897" s="25">
        <f t="shared" si="318"/>
        <v>0</v>
      </c>
      <c r="H897" s="25">
        <f t="shared" si="319"/>
        <v>-636109.99999997707</v>
      </c>
      <c r="I897" s="25">
        <f t="shared" si="334"/>
        <v>0</v>
      </c>
      <c r="J897" s="25">
        <f t="shared" si="314"/>
        <v>0</v>
      </c>
      <c r="K897" s="25">
        <f t="shared" si="312"/>
        <v>-1505.3180735881472</v>
      </c>
      <c r="L897" s="6" t="str">
        <f t="shared" si="320"/>
        <v/>
      </c>
      <c r="M897" s="6" t="str">
        <f t="shared" si="321"/>
        <v/>
      </c>
      <c r="N897" s="71">
        <f t="shared" si="332"/>
        <v>22.500000000002025</v>
      </c>
      <c r="O897" s="25">
        <f t="shared" si="322"/>
        <v>471159.99999998324</v>
      </c>
      <c r="P897" s="25">
        <f t="shared" si="323"/>
        <v>-56499.999999997977</v>
      </c>
      <c r="Q897" s="25">
        <f t="shared" si="324"/>
        <v>-15989499.999998765</v>
      </c>
      <c r="R897" s="25"/>
      <c r="S897" s="25">
        <f t="shared" si="315"/>
        <v>471159.99999998324</v>
      </c>
      <c r="T897" s="25">
        <f t="shared" si="316"/>
        <v>565999.99999997974</v>
      </c>
      <c r="U897" s="25">
        <f t="shared" si="325"/>
        <v>1148979.9999999816</v>
      </c>
      <c r="V897" s="25">
        <f t="shared" si="326"/>
        <v>2170.3576477025094</v>
      </c>
      <c r="W897" s="6">
        <f t="shared" si="327"/>
        <v>22.500000000002025</v>
      </c>
      <c r="X897" s="6">
        <f t="shared" si="328"/>
        <v>22.500000000002025</v>
      </c>
      <c r="Y897" s="4">
        <f t="shared" si="329"/>
        <v>-164949.99999999383</v>
      </c>
      <c r="Z897" s="4">
        <f t="shared" si="330"/>
        <v>-182.37005256299088</v>
      </c>
      <c r="AA897" s="6" t="str">
        <f t="shared" si="331"/>
        <v/>
      </c>
      <c r="AB897" s="6" t="str">
        <f t="shared" si="335"/>
        <v/>
      </c>
    </row>
    <row r="898" spans="2:28">
      <c r="B898" s="15">
        <v>877</v>
      </c>
      <c r="C898" s="71">
        <f t="shared" si="333"/>
        <v>22.400000000002024</v>
      </c>
      <c r="D898" s="25">
        <f t="shared" si="313"/>
        <v>-637239.99999997707</v>
      </c>
      <c r="E898" s="25">
        <f t="shared" si="317"/>
        <v>0</v>
      </c>
      <c r="F898" s="25"/>
      <c r="G898" s="25">
        <f t="shared" si="318"/>
        <v>0</v>
      </c>
      <c r="H898" s="25">
        <f t="shared" si="319"/>
        <v>-637239.99999997707</v>
      </c>
      <c r="I898" s="25">
        <f t="shared" si="334"/>
        <v>0</v>
      </c>
      <c r="J898" s="25">
        <f t="shared" si="314"/>
        <v>0</v>
      </c>
      <c r="K898" s="25">
        <f t="shared" si="312"/>
        <v>-1508.4909474818528</v>
      </c>
      <c r="L898" s="6" t="str">
        <f t="shared" si="320"/>
        <v/>
      </c>
      <c r="M898" s="6" t="str">
        <f t="shared" si="321"/>
        <v/>
      </c>
      <c r="N898" s="71">
        <f t="shared" si="332"/>
        <v>22.400000000002024</v>
      </c>
      <c r="O898" s="25">
        <f t="shared" si="322"/>
        <v>471989.99999998324</v>
      </c>
      <c r="P898" s="25">
        <f t="shared" si="323"/>
        <v>-56599.999999997977</v>
      </c>
      <c r="Q898" s="25">
        <f t="shared" si="324"/>
        <v>-16046099.999998763</v>
      </c>
      <c r="R898" s="25"/>
      <c r="S898" s="25">
        <f t="shared" si="315"/>
        <v>471989.99999998324</v>
      </c>
      <c r="T898" s="25">
        <f t="shared" si="316"/>
        <v>566999.99999997974</v>
      </c>
      <c r="U898" s="25">
        <f t="shared" si="325"/>
        <v>1149875.9999999818</v>
      </c>
      <c r="V898" s="25">
        <f t="shared" si="326"/>
        <v>2173.5115745314074</v>
      </c>
      <c r="W898" s="6">
        <f t="shared" si="327"/>
        <v>22.400000000002024</v>
      </c>
      <c r="X898" s="6">
        <f t="shared" si="328"/>
        <v>22.400000000002024</v>
      </c>
      <c r="Y898" s="4">
        <f t="shared" si="329"/>
        <v>-165249.99999999383</v>
      </c>
      <c r="Z898" s="4">
        <f t="shared" si="330"/>
        <v>-183.21240846397475</v>
      </c>
      <c r="AA898" s="6" t="str">
        <f t="shared" si="331"/>
        <v/>
      </c>
      <c r="AB898" s="6" t="str">
        <f t="shared" si="335"/>
        <v/>
      </c>
    </row>
    <row r="899" spans="2:28">
      <c r="B899" s="15">
        <v>878</v>
      </c>
      <c r="C899" s="71">
        <f t="shared" si="333"/>
        <v>22.300000000002022</v>
      </c>
      <c r="D899" s="25">
        <f t="shared" si="313"/>
        <v>-638369.99999997707</v>
      </c>
      <c r="E899" s="25">
        <f t="shared" si="317"/>
        <v>0</v>
      </c>
      <c r="F899" s="25"/>
      <c r="G899" s="25">
        <f t="shared" si="318"/>
        <v>0</v>
      </c>
      <c r="H899" s="25">
        <f t="shared" si="319"/>
        <v>-638369.99999997707</v>
      </c>
      <c r="I899" s="25">
        <f t="shared" si="334"/>
        <v>0</v>
      </c>
      <c r="J899" s="25">
        <f t="shared" si="314"/>
        <v>0</v>
      </c>
      <c r="K899" s="25">
        <f t="shared" si="312"/>
        <v>-1511.6638213755589</v>
      </c>
      <c r="L899" s="6" t="str">
        <f t="shared" si="320"/>
        <v/>
      </c>
      <c r="M899" s="6" t="str">
        <f t="shared" si="321"/>
        <v/>
      </c>
      <c r="N899" s="71">
        <f t="shared" si="332"/>
        <v>22.300000000002022</v>
      </c>
      <c r="O899" s="25">
        <f t="shared" si="322"/>
        <v>472819.99999998324</v>
      </c>
      <c r="P899" s="25">
        <f t="shared" si="323"/>
        <v>-56699.999999997977</v>
      </c>
      <c r="Q899" s="25">
        <f t="shared" si="324"/>
        <v>-16102799.999998761</v>
      </c>
      <c r="R899" s="25"/>
      <c r="S899" s="25">
        <f t="shared" si="315"/>
        <v>472819.99999998324</v>
      </c>
      <c r="T899" s="25">
        <f t="shared" si="316"/>
        <v>567999.99999997974</v>
      </c>
      <c r="U899" s="25">
        <f t="shared" si="325"/>
        <v>1150767.9999999821</v>
      </c>
      <c r="V899" s="25">
        <f t="shared" si="326"/>
        <v>2176.6655013603045</v>
      </c>
      <c r="W899" s="6">
        <f t="shared" si="327"/>
        <v>22.300000000002022</v>
      </c>
      <c r="X899" s="6">
        <f t="shared" si="328"/>
        <v>22.300000000002022</v>
      </c>
      <c r="Y899" s="4">
        <f t="shared" si="329"/>
        <v>-165549.99999999383</v>
      </c>
      <c r="Z899" s="4">
        <f t="shared" si="330"/>
        <v>-184.05476436495863</v>
      </c>
      <c r="AA899" s="6" t="str">
        <f t="shared" si="331"/>
        <v/>
      </c>
      <c r="AB899" s="6" t="str">
        <f t="shared" si="335"/>
        <v/>
      </c>
    </row>
    <row r="900" spans="2:28">
      <c r="B900" s="15">
        <v>879</v>
      </c>
      <c r="C900" s="71">
        <f t="shared" si="333"/>
        <v>22.200000000002021</v>
      </c>
      <c r="D900" s="25">
        <f t="shared" si="313"/>
        <v>-639499.99999997707</v>
      </c>
      <c r="E900" s="25">
        <f t="shared" si="317"/>
        <v>0</v>
      </c>
      <c r="F900" s="25"/>
      <c r="G900" s="25">
        <f t="shared" si="318"/>
        <v>0</v>
      </c>
      <c r="H900" s="25">
        <f t="shared" si="319"/>
        <v>-639499.99999997707</v>
      </c>
      <c r="I900" s="25">
        <f t="shared" si="334"/>
        <v>0</v>
      </c>
      <c r="J900" s="25">
        <f t="shared" si="314"/>
        <v>0</v>
      </c>
      <c r="K900" s="25">
        <f t="shared" si="312"/>
        <v>-1514.8366952692647</v>
      </c>
      <c r="L900" s="6" t="str">
        <f t="shared" si="320"/>
        <v/>
      </c>
      <c r="M900" s="6" t="str">
        <f t="shared" si="321"/>
        <v/>
      </c>
      <c r="N900" s="71">
        <f t="shared" si="332"/>
        <v>22.200000000002021</v>
      </c>
      <c r="O900" s="25">
        <f t="shared" si="322"/>
        <v>473649.99999998324</v>
      </c>
      <c r="P900" s="25">
        <f t="shared" si="323"/>
        <v>-56799.999999997977</v>
      </c>
      <c r="Q900" s="25">
        <f t="shared" si="324"/>
        <v>-16159599.999998759</v>
      </c>
      <c r="R900" s="25"/>
      <c r="S900" s="25">
        <f t="shared" si="315"/>
        <v>473649.99999998324</v>
      </c>
      <c r="T900" s="25">
        <f t="shared" si="316"/>
        <v>568999.99999997974</v>
      </c>
      <c r="U900" s="25">
        <f t="shared" si="325"/>
        <v>1151655.9999999821</v>
      </c>
      <c r="V900" s="25">
        <f t="shared" si="326"/>
        <v>2179.8194281892024</v>
      </c>
      <c r="W900" s="6">
        <f t="shared" si="327"/>
        <v>22.200000000002021</v>
      </c>
      <c r="X900" s="6">
        <f t="shared" si="328"/>
        <v>22.200000000002021</v>
      </c>
      <c r="Y900" s="4">
        <f t="shared" si="329"/>
        <v>-165849.99999999383</v>
      </c>
      <c r="Z900" s="4">
        <f t="shared" si="330"/>
        <v>-184.8971202659425</v>
      </c>
      <c r="AA900" s="6" t="str">
        <f t="shared" si="331"/>
        <v/>
      </c>
      <c r="AB900" s="6" t="str">
        <f t="shared" si="335"/>
        <v/>
      </c>
    </row>
    <row r="901" spans="2:28">
      <c r="B901" s="15">
        <v>880</v>
      </c>
      <c r="C901" s="71">
        <f t="shared" si="333"/>
        <v>22.100000000002019</v>
      </c>
      <c r="D901" s="25">
        <f t="shared" si="313"/>
        <v>-640629.99999997718</v>
      </c>
      <c r="E901" s="25">
        <f t="shared" si="317"/>
        <v>0</v>
      </c>
      <c r="F901" s="25"/>
      <c r="G901" s="25">
        <f t="shared" si="318"/>
        <v>0</v>
      </c>
      <c r="H901" s="25">
        <f t="shared" si="319"/>
        <v>-640629.99999997718</v>
      </c>
      <c r="I901" s="25">
        <f t="shared" si="334"/>
        <v>0</v>
      </c>
      <c r="J901" s="25">
        <f t="shared" si="314"/>
        <v>0</v>
      </c>
      <c r="K901" s="25">
        <f t="shared" si="312"/>
        <v>-1518.009569162971</v>
      </c>
      <c r="L901" s="6" t="str">
        <f t="shared" si="320"/>
        <v/>
      </c>
      <c r="M901" s="6" t="str">
        <f t="shared" si="321"/>
        <v/>
      </c>
      <c r="N901" s="71">
        <f t="shared" si="332"/>
        <v>22.100000000002019</v>
      </c>
      <c r="O901" s="25">
        <f t="shared" si="322"/>
        <v>474479.99999998329</v>
      </c>
      <c r="P901" s="25">
        <f t="shared" si="323"/>
        <v>-56899.999999997977</v>
      </c>
      <c r="Q901" s="25">
        <f t="shared" si="324"/>
        <v>-16216499.999998758</v>
      </c>
      <c r="R901" s="25"/>
      <c r="S901" s="25">
        <f t="shared" si="315"/>
        <v>474479.99999998329</v>
      </c>
      <c r="T901" s="25">
        <f t="shared" si="316"/>
        <v>569999.99999997974</v>
      </c>
      <c r="U901" s="25">
        <f t="shared" si="325"/>
        <v>1152539.9999999821</v>
      </c>
      <c r="V901" s="25">
        <f t="shared" si="326"/>
        <v>2182.9733550180995</v>
      </c>
      <c r="W901" s="6">
        <f t="shared" si="327"/>
        <v>22.100000000002019</v>
      </c>
      <c r="X901" s="6">
        <f t="shared" si="328"/>
        <v>22.100000000002019</v>
      </c>
      <c r="Y901" s="4">
        <f t="shared" si="329"/>
        <v>-166149.99999999389</v>
      </c>
      <c r="Z901" s="4">
        <f t="shared" si="330"/>
        <v>-185.73947616692655</v>
      </c>
      <c r="AA901" s="6" t="str">
        <f t="shared" si="331"/>
        <v/>
      </c>
      <c r="AB901" s="6" t="str">
        <f t="shared" si="335"/>
        <v/>
      </c>
    </row>
    <row r="902" spans="2:28">
      <c r="B902" s="15">
        <v>881</v>
      </c>
      <c r="C902" s="71">
        <f t="shared" si="333"/>
        <v>22.000000000002018</v>
      </c>
      <c r="D902" s="25">
        <f t="shared" si="313"/>
        <v>-641759.99999997718</v>
      </c>
      <c r="E902" s="25">
        <f t="shared" si="317"/>
        <v>0</v>
      </c>
      <c r="F902" s="25"/>
      <c r="G902" s="25">
        <f t="shared" si="318"/>
        <v>0</v>
      </c>
      <c r="H902" s="25">
        <f t="shared" si="319"/>
        <v>-641759.99999997718</v>
      </c>
      <c r="I902" s="25">
        <f t="shared" si="334"/>
        <v>0</v>
      </c>
      <c r="J902" s="25">
        <f t="shared" si="314"/>
        <v>0</v>
      </c>
      <c r="K902" s="25">
        <f t="shared" si="312"/>
        <v>-1521.1824430566769</v>
      </c>
      <c r="L902" s="6" t="str">
        <f t="shared" si="320"/>
        <v/>
      </c>
      <c r="M902" s="6" t="str">
        <f t="shared" si="321"/>
        <v/>
      </c>
      <c r="N902" s="71">
        <f t="shared" si="332"/>
        <v>22.000000000002018</v>
      </c>
      <c r="O902" s="25">
        <f t="shared" si="322"/>
        <v>475309.99999998329</v>
      </c>
      <c r="P902" s="25">
        <f t="shared" si="323"/>
        <v>-56999.999999997985</v>
      </c>
      <c r="Q902" s="25">
        <f t="shared" si="324"/>
        <v>-16273499.999998756</v>
      </c>
      <c r="R902" s="25"/>
      <c r="S902" s="25">
        <f t="shared" si="315"/>
        <v>475309.99999998329</v>
      </c>
      <c r="T902" s="25">
        <f t="shared" si="316"/>
        <v>570999.99999997974</v>
      </c>
      <c r="U902" s="25">
        <f t="shared" si="325"/>
        <v>1153419.9999999821</v>
      </c>
      <c r="V902" s="25">
        <f t="shared" si="326"/>
        <v>2186.1272818469974</v>
      </c>
      <c r="W902" s="6">
        <f t="shared" si="327"/>
        <v>22.000000000002018</v>
      </c>
      <c r="X902" s="6">
        <f t="shared" si="328"/>
        <v>22.000000000002018</v>
      </c>
      <c r="Y902" s="4">
        <f t="shared" si="329"/>
        <v>-166449.99999999389</v>
      </c>
      <c r="Z902" s="4">
        <f t="shared" si="330"/>
        <v>-186.58183206791043</v>
      </c>
      <c r="AA902" s="6" t="str">
        <f t="shared" si="331"/>
        <v/>
      </c>
      <c r="AB902" s="6" t="str">
        <f t="shared" si="335"/>
        <v/>
      </c>
    </row>
    <row r="903" spans="2:28">
      <c r="B903" s="15">
        <v>882</v>
      </c>
      <c r="C903" s="71">
        <f t="shared" si="333"/>
        <v>21.900000000002017</v>
      </c>
      <c r="D903" s="25">
        <f t="shared" si="313"/>
        <v>-642889.99999997718</v>
      </c>
      <c r="E903" s="25">
        <f t="shared" si="317"/>
        <v>0</v>
      </c>
      <c r="F903" s="25"/>
      <c r="G903" s="25">
        <f t="shared" si="318"/>
        <v>0</v>
      </c>
      <c r="H903" s="25">
        <f t="shared" si="319"/>
        <v>-642889.99999997718</v>
      </c>
      <c r="I903" s="25">
        <f t="shared" si="334"/>
        <v>0</v>
      </c>
      <c r="J903" s="25">
        <f t="shared" si="314"/>
        <v>0</v>
      </c>
      <c r="K903" s="25">
        <f t="shared" si="312"/>
        <v>-1524.3553169503828</v>
      </c>
      <c r="L903" s="6" t="str">
        <f t="shared" si="320"/>
        <v/>
      </c>
      <c r="M903" s="6" t="str">
        <f t="shared" si="321"/>
        <v/>
      </c>
      <c r="N903" s="71">
        <f t="shared" si="332"/>
        <v>21.900000000002017</v>
      </c>
      <c r="O903" s="25">
        <f t="shared" si="322"/>
        <v>476139.99999998329</v>
      </c>
      <c r="P903" s="25">
        <f t="shared" si="323"/>
        <v>-57099.999999997985</v>
      </c>
      <c r="Q903" s="25">
        <f t="shared" si="324"/>
        <v>-16330599.999998754</v>
      </c>
      <c r="R903" s="25"/>
      <c r="S903" s="25">
        <f t="shared" si="315"/>
        <v>476139.99999998329</v>
      </c>
      <c r="T903" s="25">
        <f t="shared" si="316"/>
        <v>571999.99999997974</v>
      </c>
      <c r="U903" s="25">
        <f t="shared" si="325"/>
        <v>1154295.9999999823</v>
      </c>
      <c r="V903" s="25">
        <f t="shared" si="326"/>
        <v>2189.281208675895</v>
      </c>
      <c r="W903" s="6">
        <f t="shared" si="327"/>
        <v>21.900000000002017</v>
      </c>
      <c r="X903" s="6">
        <f t="shared" si="328"/>
        <v>21.900000000002017</v>
      </c>
      <c r="Y903" s="4">
        <f t="shared" si="329"/>
        <v>-166749.99999999389</v>
      </c>
      <c r="Z903" s="4">
        <f t="shared" si="330"/>
        <v>-187.42418796889427</v>
      </c>
      <c r="AA903" s="6" t="str">
        <f t="shared" si="331"/>
        <v/>
      </c>
      <c r="AB903" s="6" t="str">
        <f t="shared" si="335"/>
        <v/>
      </c>
    </row>
    <row r="904" spans="2:28">
      <c r="B904" s="15">
        <v>883</v>
      </c>
      <c r="C904" s="71">
        <f t="shared" si="333"/>
        <v>21.800000000002015</v>
      </c>
      <c r="D904" s="25">
        <f t="shared" si="313"/>
        <v>-644019.99999997718</v>
      </c>
      <c r="E904" s="25">
        <f t="shared" si="317"/>
        <v>0</v>
      </c>
      <c r="F904" s="25"/>
      <c r="G904" s="25">
        <f t="shared" si="318"/>
        <v>0</v>
      </c>
      <c r="H904" s="25">
        <f t="shared" si="319"/>
        <v>-644019.99999997718</v>
      </c>
      <c r="I904" s="25">
        <f t="shared" si="334"/>
        <v>0</v>
      </c>
      <c r="J904" s="25">
        <f t="shared" si="314"/>
        <v>0</v>
      </c>
      <c r="K904" s="25">
        <f t="shared" si="312"/>
        <v>-1527.5281908440888</v>
      </c>
      <c r="L904" s="6" t="str">
        <f t="shared" si="320"/>
        <v/>
      </c>
      <c r="M904" s="6" t="str">
        <f t="shared" si="321"/>
        <v/>
      </c>
      <c r="N904" s="71">
        <f t="shared" si="332"/>
        <v>21.800000000002015</v>
      </c>
      <c r="O904" s="25">
        <f t="shared" si="322"/>
        <v>476969.99999998329</v>
      </c>
      <c r="P904" s="25">
        <f t="shared" si="323"/>
        <v>-57199.999999997985</v>
      </c>
      <c r="Q904" s="25">
        <f t="shared" si="324"/>
        <v>-16387799.999998752</v>
      </c>
      <c r="R904" s="25"/>
      <c r="S904" s="25">
        <f t="shared" si="315"/>
        <v>476969.99999998329</v>
      </c>
      <c r="T904" s="25">
        <f t="shared" si="316"/>
        <v>572999.99999997974</v>
      </c>
      <c r="U904" s="25">
        <f t="shared" si="325"/>
        <v>1155167.9999999823</v>
      </c>
      <c r="V904" s="25">
        <f t="shared" si="326"/>
        <v>2192.4351355047925</v>
      </c>
      <c r="W904" s="6">
        <f t="shared" si="327"/>
        <v>21.800000000002015</v>
      </c>
      <c r="X904" s="6">
        <f t="shared" si="328"/>
        <v>21.800000000002015</v>
      </c>
      <c r="Y904" s="4">
        <f t="shared" si="329"/>
        <v>-167049.99999999389</v>
      </c>
      <c r="Z904" s="4">
        <f t="shared" si="330"/>
        <v>-188.26654386987815</v>
      </c>
      <c r="AA904" s="6" t="str">
        <f t="shared" si="331"/>
        <v/>
      </c>
      <c r="AB904" s="6" t="str">
        <f t="shared" si="335"/>
        <v/>
      </c>
    </row>
    <row r="905" spans="2:28">
      <c r="B905" s="15">
        <v>884</v>
      </c>
      <c r="C905" s="71">
        <f t="shared" si="333"/>
        <v>21.700000000002014</v>
      </c>
      <c r="D905" s="25">
        <f t="shared" si="313"/>
        <v>-645149.99999997718</v>
      </c>
      <c r="E905" s="25">
        <f t="shared" si="317"/>
        <v>0</v>
      </c>
      <c r="F905" s="25"/>
      <c r="G905" s="25">
        <f t="shared" si="318"/>
        <v>0</v>
      </c>
      <c r="H905" s="25">
        <f t="shared" si="319"/>
        <v>-645149.99999997718</v>
      </c>
      <c r="I905" s="25">
        <f t="shared" si="334"/>
        <v>0</v>
      </c>
      <c r="J905" s="25">
        <f t="shared" si="314"/>
        <v>0</v>
      </c>
      <c r="K905" s="25">
        <f t="shared" si="312"/>
        <v>-1530.7010647377947</v>
      </c>
      <c r="L905" s="6" t="str">
        <f t="shared" si="320"/>
        <v/>
      </c>
      <c r="M905" s="6" t="str">
        <f t="shared" si="321"/>
        <v/>
      </c>
      <c r="N905" s="71">
        <f t="shared" si="332"/>
        <v>21.700000000002014</v>
      </c>
      <c r="O905" s="25">
        <f t="shared" si="322"/>
        <v>477799.99999998335</v>
      </c>
      <c r="P905" s="25">
        <f t="shared" si="323"/>
        <v>-57299.999999997985</v>
      </c>
      <c r="Q905" s="25">
        <f t="shared" si="324"/>
        <v>-16445099.99999875</v>
      </c>
      <c r="R905" s="25"/>
      <c r="S905" s="25">
        <f t="shared" si="315"/>
        <v>477799.99999998335</v>
      </c>
      <c r="T905" s="25">
        <f t="shared" si="316"/>
        <v>573999.99999997986</v>
      </c>
      <c r="U905" s="25">
        <f t="shared" si="325"/>
        <v>1156035.9999999823</v>
      </c>
      <c r="V905" s="25">
        <f t="shared" si="326"/>
        <v>2195.5890623336904</v>
      </c>
      <c r="W905" s="6">
        <f t="shared" si="327"/>
        <v>21.700000000002014</v>
      </c>
      <c r="X905" s="6">
        <f t="shared" si="328"/>
        <v>21.700000000002014</v>
      </c>
      <c r="Y905" s="4">
        <f t="shared" si="329"/>
        <v>-167349.99999999383</v>
      </c>
      <c r="Z905" s="4">
        <f t="shared" si="330"/>
        <v>-189.10889977086188</v>
      </c>
      <c r="AA905" s="6" t="str">
        <f t="shared" si="331"/>
        <v/>
      </c>
      <c r="AB905" s="6" t="str">
        <f t="shared" si="335"/>
        <v/>
      </c>
    </row>
    <row r="906" spans="2:28">
      <c r="B906" s="15">
        <v>885</v>
      </c>
      <c r="C906" s="71">
        <f t="shared" si="333"/>
        <v>21.600000000002012</v>
      </c>
      <c r="D906" s="25">
        <f t="shared" si="313"/>
        <v>-646279.99999997718</v>
      </c>
      <c r="E906" s="25">
        <f t="shared" si="317"/>
        <v>0</v>
      </c>
      <c r="F906" s="25"/>
      <c r="G906" s="25">
        <f t="shared" si="318"/>
        <v>0</v>
      </c>
      <c r="H906" s="25">
        <f t="shared" si="319"/>
        <v>-646279.99999997718</v>
      </c>
      <c r="I906" s="25">
        <f t="shared" si="334"/>
        <v>0</v>
      </c>
      <c r="J906" s="25">
        <f t="shared" si="314"/>
        <v>0</v>
      </c>
      <c r="K906" s="25">
        <f t="shared" si="312"/>
        <v>-1533.8739386315008</v>
      </c>
      <c r="L906" s="6" t="str">
        <f t="shared" si="320"/>
        <v/>
      </c>
      <c r="M906" s="6" t="str">
        <f t="shared" si="321"/>
        <v/>
      </c>
      <c r="N906" s="71">
        <f t="shared" si="332"/>
        <v>21.600000000002012</v>
      </c>
      <c r="O906" s="25">
        <f t="shared" si="322"/>
        <v>478629.99999998335</v>
      </c>
      <c r="P906" s="25">
        <f t="shared" si="323"/>
        <v>-57399.999999997985</v>
      </c>
      <c r="Q906" s="25">
        <f t="shared" si="324"/>
        <v>-16502499.999998748</v>
      </c>
      <c r="R906" s="25"/>
      <c r="S906" s="25">
        <f t="shared" si="315"/>
        <v>478629.99999998335</v>
      </c>
      <c r="T906" s="25">
        <f t="shared" si="316"/>
        <v>574999.99999997986</v>
      </c>
      <c r="U906" s="25">
        <f t="shared" si="325"/>
        <v>1156899.9999999825</v>
      </c>
      <c r="V906" s="25">
        <f t="shared" si="326"/>
        <v>2198.7429891625879</v>
      </c>
      <c r="W906" s="6">
        <f t="shared" si="327"/>
        <v>21.600000000002012</v>
      </c>
      <c r="X906" s="6">
        <f t="shared" si="328"/>
        <v>21.600000000002012</v>
      </c>
      <c r="Y906" s="4">
        <f t="shared" si="329"/>
        <v>-167649.99999999383</v>
      </c>
      <c r="Z906" s="4">
        <f t="shared" si="330"/>
        <v>-189.95125567184573</v>
      </c>
      <c r="AA906" s="6" t="str">
        <f t="shared" si="331"/>
        <v/>
      </c>
      <c r="AB906" s="6" t="str">
        <f t="shared" si="335"/>
        <v/>
      </c>
    </row>
    <row r="907" spans="2:28">
      <c r="B907" s="15">
        <v>886</v>
      </c>
      <c r="C907" s="71">
        <f t="shared" si="333"/>
        <v>21.500000000002011</v>
      </c>
      <c r="D907" s="25">
        <f t="shared" si="313"/>
        <v>-647409.99999997718</v>
      </c>
      <c r="E907" s="25">
        <f t="shared" si="317"/>
        <v>0</v>
      </c>
      <c r="F907" s="25"/>
      <c r="G907" s="25">
        <f t="shared" si="318"/>
        <v>0</v>
      </c>
      <c r="H907" s="25">
        <f t="shared" si="319"/>
        <v>-647409.99999997718</v>
      </c>
      <c r="I907" s="25">
        <f t="shared" si="334"/>
        <v>0</v>
      </c>
      <c r="J907" s="25">
        <f t="shared" si="314"/>
        <v>0</v>
      </c>
      <c r="K907" s="25">
        <f t="shared" si="312"/>
        <v>-1537.0468125252066</v>
      </c>
      <c r="L907" s="6" t="str">
        <f t="shared" si="320"/>
        <v/>
      </c>
      <c r="M907" s="6" t="str">
        <f t="shared" si="321"/>
        <v/>
      </c>
      <c r="N907" s="71">
        <f t="shared" si="332"/>
        <v>21.500000000002011</v>
      </c>
      <c r="O907" s="25">
        <f t="shared" si="322"/>
        <v>479459.99999998335</v>
      </c>
      <c r="P907" s="25">
        <f t="shared" si="323"/>
        <v>-57499.999999997992</v>
      </c>
      <c r="Q907" s="25">
        <f t="shared" si="324"/>
        <v>-16559999.999998746</v>
      </c>
      <c r="R907" s="25"/>
      <c r="S907" s="25">
        <f t="shared" si="315"/>
        <v>479459.99999998335</v>
      </c>
      <c r="T907" s="25">
        <f t="shared" si="316"/>
        <v>575999.99999997986</v>
      </c>
      <c r="U907" s="25">
        <f t="shared" si="325"/>
        <v>1157759.9999999828</v>
      </c>
      <c r="V907" s="25">
        <f t="shared" si="326"/>
        <v>2201.8969159914855</v>
      </c>
      <c r="W907" s="6">
        <f t="shared" si="327"/>
        <v>21.500000000002011</v>
      </c>
      <c r="X907" s="6">
        <f t="shared" si="328"/>
        <v>21.500000000002011</v>
      </c>
      <c r="Y907" s="4">
        <f t="shared" si="329"/>
        <v>-167949.99999999383</v>
      </c>
      <c r="Z907" s="4">
        <f t="shared" si="330"/>
        <v>-190.7936115728296</v>
      </c>
      <c r="AA907" s="6" t="str">
        <f t="shared" si="331"/>
        <v/>
      </c>
      <c r="AB907" s="6" t="str">
        <f t="shared" si="335"/>
        <v/>
      </c>
    </row>
    <row r="908" spans="2:28">
      <c r="B908" s="15">
        <v>887</v>
      </c>
      <c r="C908" s="71">
        <f t="shared" si="333"/>
        <v>21.400000000002009</v>
      </c>
      <c r="D908" s="25">
        <f t="shared" si="313"/>
        <v>-648539.9999999773</v>
      </c>
      <c r="E908" s="25">
        <f t="shared" si="317"/>
        <v>0</v>
      </c>
      <c r="F908" s="25"/>
      <c r="G908" s="25">
        <f t="shared" si="318"/>
        <v>0</v>
      </c>
      <c r="H908" s="25">
        <f t="shared" si="319"/>
        <v>-648539.9999999773</v>
      </c>
      <c r="I908" s="25">
        <f t="shared" si="334"/>
        <v>0</v>
      </c>
      <c r="J908" s="25">
        <f t="shared" si="314"/>
        <v>0</v>
      </c>
      <c r="K908" s="25">
        <f t="shared" si="312"/>
        <v>-1540.2196864189127</v>
      </c>
      <c r="L908" s="6" t="str">
        <f t="shared" si="320"/>
        <v/>
      </c>
      <c r="M908" s="6" t="str">
        <f t="shared" si="321"/>
        <v/>
      </c>
      <c r="N908" s="71">
        <f t="shared" si="332"/>
        <v>21.400000000002009</v>
      </c>
      <c r="O908" s="25">
        <f t="shared" si="322"/>
        <v>480289.99999998335</v>
      </c>
      <c r="P908" s="25">
        <f t="shared" si="323"/>
        <v>-57599.999999997992</v>
      </c>
      <c r="Q908" s="25">
        <f t="shared" si="324"/>
        <v>-16617599.999998745</v>
      </c>
      <c r="R908" s="25"/>
      <c r="S908" s="25">
        <f t="shared" si="315"/>
        <v>480289.99999998335</v>
      </c>
      <c r="T908" s="25">
        <f t="shared" si="316"/>
        <v>576999.99999997986</v>
      </c>
      <c r="U908" s="25">
        <f t="shared" si="325"/>
        <v>1158615.9999999828</v>
      </c>
      <c r="V908" s="25">
        <f t="shared" si="326"/>
        <v>2205.050842820383</v>
      </c>
      <c r="W908" s="6">
        <f t="shared" si="327"/>
        <v>21.400000000002009</v>
      </c>
      <c r="X908" s="6">
        <f t="shared" si="328"/>
        <v>21.400000000002009</v>
      </c>
      <c r="Y908" s="4">
        <f t="shared" si="329"/>
        <v>-168249.99999999395</v>
      </c>
      <c r="Z908" s="4">
        <f t="shared" si="330"/>
        <v>-191.63596747381379</v>
      </c>
      <c r="AA908" s="6" t="str">
        <f t="shared" si="331"/>
        <v/>
      </c>
      <c r="AB908" s="6" t="str">
        <f t="shared" si="335"/>
        <v/>
      </c>
    </row>
    <row r="909" spans="2:28">
      <c r="B909" s="15">
        <v>888</v>
      </c>
      <c r="C909" s="71">
        <f t="shared" si="333"/>
        <v>21.300000000002008</v>
      </c>
      <c r="D909" s="25">
        <f t="shared" si="313"/>
        <v>-649669.9999999773</v>
      </c>
      <c r="E909" s="25">
        <f t="shared" si="317"/>
        <v>0</v>
      </c>
      <c r="F909" s="25"/>
      <c r="G909" s="25">
        <f t="shared" si="318"/>
        <v>0</v>
      </c>
      <c r="H909" s="25">
        <f t="shared" si="319"/>
        <v>-649669.9999999773</v>
      </c>
      <c r="I909" s="25">
        <f t="shared" si="334"/>
        <v>0</v>
      </c>
      <c r="J909" s="25">
        <f t="shared" si="314"/>
        <v>0</v>
      </c>
      <c r="K909" s="25">
        <f t="shared" si="312"/>
        <v>-1543.3925603126188</v>
      </c>
      <c r="L909" s="6" t="str">
        <f t="shared" si="320"/>
        <v/>
      </c>
      <c r="M909" s="6" t="str">
        <f t="shared" si="321"/>
        <v/>
      </c>
      <c r="N909" s="71">
        <f t="shared" si="332"/>
        <v>21.300000000002008</v>
      </c>
      <c r="O909" s="25">
        <f t="shared" si="322"/>
        <v>481119.99999998335</v>
      </c>
      <c r="P909" s="25">
        <f t="shared" si="323"/>
        <v>-57699.999999997992</v>
      </c>
      <c r="Q909" s="25">
        <f t="shared" si="324"/>
        <v>-16675299.999998743</v>
      </c>
      <c r="R909" s="25"/>
      <c r="S909" s="25">
        <f t="shared" si="315"/>
        <v>481119.99999998335</v>
      </c>
      <c r="T909" s="25">
        <f t="shared" si="316"/>
        <v>577999.99999997986</v>
      </c>
      <c r="U909" s="25">
        <f t="shared" si="325"/>
        <v>1159467.9999999828</v>
      </c>
      <c r="V909" s="25">
        <f t="shared" si="326"/>
        <v>2208.2047696492809</v>
      </c>
      <c r="W909" s="6">
        <f t="shared" si="327"/>
        <v>21.300000000002008</v>
      </c>
      <c r="X909" s="6">
        <f t="shared" si="328"/>
        <v>21.300000000002008</v>
      </c>
      <c r="Y909" s="4">
        <f t="shared" si="329"/>
        <v>-168549.99999999395</v>
      </c>
      <c r="Z909" s="4">
        <f t="shared" si="330"/>
        <v>-192.47832337479767</v>
      </c>
      <c r="AA909" s="6" t="str">
        <f t="shared" si="331"/>
        <v/>
      </c>
      <c r="AB909" s="6" t="str">
        <f t="shared" si="335"/>
        <v/>
      </c>
    </row>
    <row r="910" spans="2:28">
      <c r="B910" s="15">
        <v>889</v>
      </c>
      <c r="C910" s="71">
        <f t="shared" si="333"/>
        <v>21.200000000002007</v>
      </c>
      <c r="D910" s="25">
        <f t="shared" si="313"/>
        <v>-650799.9999999773</v>
      </c>
      <c r="E910" s="25">
        <f t="shared" si="317"/>
        <v>0</v>
      </c>
      <c r="F910" s="25"/>
      <c r="G910" s="25">
        <f t="shared" si="318"/>
        <v>0</v>
      </c>
      <c r="H910" s="25">
        <f t="shared" si="319"/>
        <v>-650799.9999999773</v>
      </c>
      <c r="I910" s="25">
        <f t="shared" si="334"/>
        <v>0</v>
      </c>
      <c r="J910" s="25">
        <f t="shared" si="314"/>
        <v>0</v>
      </c>
      <c r="K910" s="25">
        <f t="shared" si="312"/>
        <v>-1546.5654342063247</v>
      </c>
      <c r="L910" s="6" t="str">
        <f t="shared" si="320"/>
        <v/>
      </c>
      <c r="M910" s="6" t="str">
        <f t="shared" si="321"/>
        <v/>
      </c>
      <c r="N910" s="71">
        <f t="shared" si="332"/>
        <v>21.200000000002007</v>
      </c>
      <c r="O910" s="25">
        <f t="shared" si="322"/>
        <v>481949.99999998341</v>
      </c>
      <c r="P910" s="25">
        <f t="shared" si="323"/>
        <v>-57799.999999997992</v>
      </c>
      <c r="Q910" s="25">
        <f t="shared" si="324"/>
        <v>-16733099.999998741</v>
      </c>
      <c r="R910" s="25"/>
      <c r="S910" s="25">
        <f t="shared" si="315"/>
        <v>481949.99999998341</v>
      </c>
      <c r="T910" s="25">
        <f t="shared" si="316"/>
        <v>578999.99999997986</v>
      </c>
      <c r="U910" s="25">
        <f t="shared" si="325"/>
        <v>1160315.9999999828</v>
      </c>
      <c r="V910" s="25">
        <f t="shared" si="326"/>
        <v>2211.3586964781789</v>
      </c>
      <c r="W910" s="6">
        <f t="shared" si="327"/>
        <v>21.200000000002007</v>
      </c>
      <c r="X910" s="6">
        <f t="shared" si="328"/>
        <v>21.200000000002007</v>
      </c>
      <c r="Y910" s="4">
        <f t="shared" si="329"/>
        <v>-168849.99999999389</v>
      </c>
      <c r="Z910" s="4">
        <f t="shared" si="330"/>
        <v>-193.32067927578137</v>
      </c>
      <c r="AA910" s="6" t="str">
        <f t="shared" si="331"/>
        <v/>
      </c>
      <c r="AB910" s="6" t="str">
        <f t="shared" si="335"/>
        <v/>
      </c>
    </row>
    <row r="911" spans="2:28">
      <c r="B911" s="15">
        <v>890</v>
      </c>
      <c r="C911" s="71">
        <f t="shared" si="333"/>
        <v>21.100000000002005</v>
      </c>
      <c r="D911" s="25">
        <f t="shared" si="313"/>
        <v>-651929.9999999773</v>
      </c>
      <c r="E911" s="25">
        <f t="shared" si="317"/>
        <v>0</v>
      </c>
      <c r="F911" s="25"/>
      <c r="G911" s="25">
        <f t="shared" si="318"/>
        <v>0</v>
      </c>
      <c r="H911" s="25">
        <f t="shared" si="319"/>
        <v>-651929.9999999773</v>
      </c>
      <c r="I911" s="25">
        <f t="shared" si="334"/>
        <v>0</v>
      </c>
      <c r="J911" s="25">
        <f t="shared" si="314"/>
        <v>0</v>
      </c>
      <c r="K911" s="25">
        <f t="shared" si="312"/>
        <v>-1549.7383081000305</v>
      </c>
      <c r="L911" s="6" t="str">
        <f t="shared" si="320"/>
        <v/>
      </c>
      <c r="M911" s="6" t="str">
        <f t="shared" si="321"/>
        <v/>
      </c>
      <c r="N911" s="71">
        <f t="shared" si="332"/>
        <v>21.100000000002005</v>
      </c>
      <c r="O911" s="25">
        <f t="shared" si="322"/>
        <v>482779.99999998341</v>
      </c>
      <c r="P911" s="25">
        <f t="shared" si="323"/>
        <v>-57899.999999997992</v>
      </c>
      <c r="Q911" s="25">
        <f t="shared" si="324"/>
        <v>-16790999.999998737</v>
      </c>
      <c r="R911" s="25"/>
      <c r="S911" s="25">
        <f t="shared" si="315"/>
        <v>482779.99999998341</v>
      </c>
      <c r="T911" s="25">
        <f t="shared" si="316"/>
        <v>579999.99999997986</v>
      </c>
      <c r="U911" s="25">
        <f t="shared" si="325"/>
        <v>1161159.999999983</v>
      </c>
      <c r="V911" s="25">
        <f t="shared" si="326"/>
        <v>2214.5126233070764</v>
      </c>
      <c r="W911" s="6">
        <f t="shared" si="327"/>
        <v>21.100000000002005</v>
      </c>
      <c r="X911" s="6">
        <f t="shared" si="328"/>
        <v>21.100000000002005</v>
      </c>
      <c r="Y911" s="4">
        <f t="shared" si="329"/>
        <v>-169149.99999999389</v>
      </c>
      <c r="Z911" s="4">
        <f t="shared" si="330"/>
        <v>-194.16303517676525</v>
      </c>
      <c r="AA911" s="6" t="str">
        <f t="shared" si="331"/>
        <v/>
      </c>
      <c r="AB911" s="6" t="str">
        <f t="shared" si="335"/>
        <v/>
      </c>
    </row>
    <row r="912" spans="2:28">
      <c r="B912" s="15">
        <v>891</v>
      </c>
      <c r="C912" s="71">
        <f t="shared" si="333"/>
        <v>21.000000000002004</v>
      </c>
      <c r="D912" s="25">
        <f t="shared" si="313"/>
        <v>-653059.9999999773</v>
      </c>
      <c r="E912" s="25">
        <f t="shared" si="317"/>
        <v>0</v>
      </c>
      <c r="F912" s="25"/>
      <c r="G912" s="25">
        <f t="shared" si="318"/>
        <v>0</v>
      </c>
      <c r="H912" s="25">
        <f t="shared" si="319"/>
        <v>-653059.9999999773</v>
      </c>
      <c r="I912" s="25">
        <f t="shared" si="334"/>
        <v>0</v>
      </c>
      <c r="J912" s="25">
        <f t="shared" si="314"/>
        <v>0</v>
      </c>
      <c r="K912" s="25">
        <f t="shared" si="312"/>
        <v>-1552.9111819937364</v>
      </c>
      <c r="L912" s="6" t="str">
        <f t="shared" si="320"/>
        <v/>
      </c>
      <c r="M912" s="6" t="str">
        <f t="shared" si="321"/>
        <v/>
      </c>
      <c r="N912" s="71">
        <f t="shared" si="332"/>
        <v>21.000000000002004</v>
      </c>
      <c r="O912" s="25">
        <f t="shared" si="322"/>
        <v>483609.99999998341</v>
      </c>
      <c r="P912" s="25">
        <f t="shared" si="323"/>
        <v>-57999.999999997999</v>
      </c>
      <c r="Q912" s="25">
        <f t="shared" si="324"/>
        <v>-16848999.999998733</v>
      </c>
      <c r="R912" s="25"/>
      <c r="S912" s="25">
        <f t="shared" si="315"/>
        <v>483609.99999998341</v>
      </c>
      <c r="T912" s="25">
        <f t="shared" si="316"/>
        <v>580999.99999997986</v>
      </c>
      <c r="U912" s="25">
        <f t="shared" si="325"/>
        <v>1161999.999999983</v>
      </c>
      <c r="V912" s="25">
        <f t="shared" si="326"/>
        <v>2217.6665501359739</v>
      </c>
      <c r="W912" s="6">
        <f t="shared" si="327"/>
        <v>21.000000000002004</v>
      </c>
      <c r="X912" s="6">
        <f t="shared" si="328"/>
        <v>21.000000000002004</v>
      </c>
      <c r="Y912" s="4">
        <f t="shared" si="329"/>
        <v>-169449.99999999389</v>
      </c>
      <c r="Z912" s="4">
        <f t="shared" si="330"/>
        <v>-195.00539107774912</v>
      </c>
      <c r="AA912" s="6" t="str">
        <f t="shared" si="331"/>
        <v/>
      </c>
      <c r="AB912" s="6" t="str">
        <f t="shared" si="335"/>
        <v/>
      </c>
    </row>
    <row r="913" spans="2:28">
      <c r="B913" s="15">
        <v>892</v>
      </c>
      <c r="C913" s="71">
        <f t="shared" si="333"/>
        <v>20.900000000002002</v>
      </c>
      <c r="D913" s="25">
        <f t="shared" si="313"/>
        <v>-654189.9999999773</v>
      </c>
      <c r="E913" s="25">
        <f t="shared" si="317"/>
        <v>0</v>
      </c>
      <c r="F913" s="25"/>
      <c r="G913" s="25">
        <f t="shared" si="318"/>
        <v>0</v>
      </c>
      <c r="H913" s="25">
        <f t="shared" si="319"/>
        <v>-654189.9999999773</v>
      </c>
      <c r="I913" s="25">
        <f t="shared" si="334"/>
        <v>0</v>
      </c>
      <c r="J913" s="25">
        <f t="shared" si="314"/>
        <v>0</v>
      </c>
      <c r="K913" s="25">
        <f t="shared" si="312"/>
        <v>-1556.0840558874422</v>
      </c>
      <c r="L913" s="6" t="str">
        <f t="shared" si="320"/>
        <v/>
      </c>
      <c r="M913" s="6" t="str">
        <f t="shared" si="321"/>
        <v/>
      </c>
      <c r="N913" s="71">
        <f t="shared" si="332"/>
        <v>20.900000000002002</v>
      </c>
      <c r="O913" s="25">
        <f t="shared" si="322"/>
        <v>484439.99999998341</v>
      </c>
      <c r="P913" s="25">
        <f t="shared" si="323"/>
        <v>-58099.999999997999</v>
      </c>
      <c r="Q913" s="25">
        <f t="shared" si="324"/>
        <v>-16907099.99999873</v>
      </c>
      <c r="R913" s="25"/>
      <c r="S913" s="25">
        <f t="shared" si="315"/>
        <v>484439.99999998341</v>
      </c>
      <c r="T913" s="25">
        <f t="shared" si="316"/>
        <v>581999.99999997998</v>
      </c>
      <c r="U913" s="25">
        <f t="shared" si="325"/>
        <v>1162835.9999999832</v>
      </c>
      <c r="V913" s="25">
        <f t="shared" si="326"/>
        <v>2220.8204769648714</v>
      </c>
      <c r="W913" s="6">
        <f t="shared" si="327"/>
        <v>20.900000000002002</v>
      </c>
      <c r="X913" s="6">
        <f t="shared" si="328"/>
        <v>20.900000000002002</v>
      </c>
      <c r="Y913" s="4">
        <f t="shared" si="329"/>
        <v>-169749.99999999389</v>
      </c>
      <c r="Z913" s="4">
        <f t="shared" si="330"/>
        <v>-195.847746978733</v>
      </c>
      <c r="AA913" s="6" t="str">
        <f t="shared" si="331"/>
        <v/>
      </c>
      <c r="AB913" s="6" t="str">
        <f t="shared" si="335"/>
        <v/>
      </c>
    </row>
    <row r="914" spans="2:28">
      <c r="B914" s="15">
        <v>893</v>
      </c>
      <c r="C914" s="71">
        <f t="shared" si="333"/>
        <v>20.800000000002001</v>
      </c>
      <c r="D914" s="25">
        <f t="shared" si="313"/>
        <v>-655319.9999999773</v>
      </c>
      <c r="E914" s="25">
        <f t="shared" si="317"/>
        <v>0</v>
      </c>
      <c r="F914" s="25"/>
      <c r="G914" s="25">
        <f t="shared" si="318"/>
        <v>0</v>
      </c>
      <c r="H914" s="25">
        <f t="shared" si="319"/>
        <v>-655319.9999999773</v>
      </c>
      <c r="I914" s="25">
        <f t="shared" si="334"/>
        <v>0</v>
      </c>
      <c r="J914" s="25">
        <f t="shared" si="314"/>
        <v>0</v>
      </c>
      <c r="K914" s="25">
        <f t="shared" si="312"/>
        <v>-1559.2569297811483</v>
      </c>
      <c r="L914" s="6" t="str">
        <f t="shared" si="320"/>
        <v/>
      </c>
      <c r="M914" s="6" t="str">
        <f t="shared" si="321"/>
        <v/>
      </c>
      <c r="N914" s="71">
        <f t="shared" si="332"/>
        <v>20.800000000002001</v>
      </c>
      <c r="O914" s="25">
        <f t="shared" si="322"/>
        <v>485269.99999998341</v>
      </c>
      <c r="P914" s="25">
        <f t="shared" si="323"/>
        <v>-58199.999999997999</v>
      </c>
      <c r="Q914" s="25">
        <f t="shared" si="324"/>
        <v>-16965299.999998726</v>
      </c>
      <c r="R914" s="25"/>
      <c r="S914" s="25">
        <f t="shared" si="315"/>
        <v>485269.99999998341</v>
      </c>
      <c r="T914" s="25">
        <f t="shared" si="316"/>
        <v>582999.99999997998</v>
      </c>
      <c r="U914" s="25">
        <f t="shared" si="325"/>
        <v>1163667.9999999832</v>
      </c>
      <c r="V914" s="25">
        <f t="shared" si="326"/>
        <v>2223.9744037937689</v>
      </c>
      <c r="W914" s="6">
        <f t="shared" si="327"/>
        <v>20.800000000002001</v>
      </c>
      <c r="X914" s="6">
        <f t="shared" si="328"/>
        <v>20.800000000002001</v>
      </c>
      <c r="Y914" s="4">
        <f t="shared" si="329"/>
        <v>-170049.99999999389</v>
      </c>
      <c r="Z914" s="4">
        <f t="shared" si="330"/>
        <v>-196.69010287971687</v>
      </c>
      <c r="AA914" s="6" t="str">
        <f t="shared" si="331"/>
        <v/>
      </c>
      <c r="AB914" s="6" t="str">
        <f t="shared" si="335"/>
        <v/>
      </c>
    </row>
    <row r="915" spans="2:28">
      <c r="B915" s="15">
        <v>894</v>
      </c>
      <c r="C915" s="71">
        <f t="shared" si="333"/>
        <v>20.700000000001999</v>
      </c>
      <c r="D915" s="25">
        <f t="shared" si="313"/>
        <v>-656449.9999999773</v>
      </c>
      <c r="E915" s="25">
        <f t="shared" si="317"/>
        <v>0</v>
      </c>
      <c r="F915" s="25"/>
      <c r="G915" s="25">
        <f t="shared" si="318"/>
        <v>0</v>
      </c>
      <c r="H915" s="25">
        <f t="shared" si="319"/>
        <v>-656449.9999999773</v>
      </c>
      <c r="I915" s="25">
        <f t="shared" si="334"/>
        <v>0</v>
      </c>
      <c r="J915" s="25">
        <f t="shared" si="314"/>
        <v>0</v>
      </c>
      <c r="K915" s="25">
        <f t="shared" ref="K915:K978" si="336">($D$3+H915)/$I$3*100</f>
        <v>-1562.4298036748542</v>
      </c>
      <c r="L915" s="6" t="str">
        <f t="shared" si="320"/>
        <v/>
      </c>
      <c r="M915" s="6" t="str">
        <f t="shared" si="321"/>
        <v/>
      </c>
      <c r="N915" s="71">
        <f t="shared" si="332"/>
        <v>20.700000000001999</v>
      </c>
      <c r="O915" s="25">
        <f t="shared" si="322"/>
        <v>486099.99999998347</v>
      </c>
      <c r="P915" s="25">
        <f t="shared" si="323"/>
        <v>-58299.999999997999</v>
      </c>
      <c r="Q915" s="25">
        <f t="shared" si="324"/>
        <v>-17023599.999998722</v>
      </c>
      <c r="R915" s="25"/>
      <c r="S915" s="25">
        <f t="shared" si="315"/>
        <v>486099.99999998347</v>
      </c>
      <c r="T915" s="25">
        <f t="shared" si="316"/>
        <v>583999.99999997998</v>
      </c>
      <c r="U915" s="25">
        <f t="shared" si="325"/>
        <v>1164495.9999999835</v>
      </c>
      <c r="V915" s="25">
        <f t="shared" si="326"/>
        <v>2227.1283306226669</v>
      </c>
      <c r="W915" s="6">
        <f t="shared" si="327"/>
        <v>20.700000000001999</v>
      </c>
      <c r="X915" s="6">
        <f t="shared" si="328"/>
        <v>20.700000000001999</v>
      </c>
      <c r="Y915" s="4">
        <f t="shared" si="329"/>
        <v>-170349.99999999383</v>
      </c>
      <c r="Z915" s="4">
        <f t="shared" si="330"/>
        <v>-197.53245878070058</v>
      </c>
      <c r="AA915" s="6" t="str">
        <f t="shared" si="331"/>
        <v/>
      </c>
      <c r="AB915" s="6" t="str">
        <f t="shared" si="335"/>
        <v/>
      </c>
    </row>
    <row r="916" spans="2:28">
      <c r="B916" s="15">
        <v>895</v>
      </c>
      <c r="C916" s="71">
        <f t="shared" si="333"/>
        <v>20.600000000001998</v>
      </c>
      <c r="D916" s="25">
        <f t="shared" ref="D916:D979" si="337">(C916-$D$10)*$D$5</f>
        <v>-657579.99999997742</v>
      </c>
      <c r="E916" s="25">
        <f t="shared" si="317"/>
        <v>0</v>
      </c>
      <c r="F916" s="25"/>
      <c r="G916" s="25">
        <f t="shared" si="318"/>
        <v>0</v>
      </c>
      <c r="H916" s="25">
        <f t="shared" si="319"/>
        <v>-657579.99999997742</v>
      </c>
      <c r="I916" s="25">
        <f t="shared" si="334"/>
        <v>0</v>
      </c>
      <c r="J916" s="25">
        <f t="shared" si="314"/>
        <v>0</v>
      </c>
      <c r="K916" s="25">
        <f t="shared" si="336"/>
        <v>-1565.6026775685605</v>
      </c>
      <c r="L916" s="6" t="str">
        <f t="shared" si="320"/>
        <v/>
      </c>
      <c r="M916" s="6" t="str">
        <f t="shared" si="321"/>
        <v/>
      </c>
      <c r="N916" s="71">
        <f t="shared" si="332"/>
        <v>20.600000000001998</v>
      </c>
      <c r="O916" s="25">
        <f t="shared" si="322"/>
        <v>486929.99999998347</v>
      </c>
      <c r="P916" s="25">
        <f t="shared" si="323"/>
        <v>-58399.999999997999</v>
      </c>
      <c r="Q916" s="25">
        <f t="shared" si="324"/>
        <v>-17081999.999998719</v>
      </c>
      <c r="R916" s="25"/>
      <c r="S916" s="25">
        <f t="shared" si="315"/>
        <v>486929.99999998347</v>
      </c>
      <c r="T916" s="25">
        <f t="shared" si="316"/>
        <v>584999.99999997998</v>
      </c>
      <c r="U916" s="25">
        <f t="shared" si="325"/>
        <v>1165319.9999999835</v>
      </c>
      <c r="V916" s="25">
        <f t="shared" si="326"/>
        <v>2230.282257451564</v>
      </c>
      <c r="W916" s="6">
        <f t="shared" si="327"/>
        <v>20.600000000001998</v>
      </c>
      <c r="X916" s="6">
        <f t="shared" si="328"/>
        <v>20.600000000001998</v>
      </c>
      <c r="Y916" s="4">
        <f t="shared" si="329"/>
        <v>-170649.99999999395</v>
      </c>
      <c r="Z916" s="4">
        <f t="shared" si="330"/>
        <v>-198.3748146816848</v>
      </c>
      <c r="AA916" s="6" t="str">
        <f t="shared" si="331"/>
        <v/>
      </c>
      <c r="AB916" s="6" t="str">
        <f t="shared" si="335"/>
        <v/>
      </c>
    </row>
    <row r="917" spans="2:28">
      <c r="B917" s="15">
        <v>896</v>
      </c>
      <c r="C917" s="71">
        <f t="shared" si="333"/>
        <v>20.500000000001997</v>
      </c>
      <c r="D917" s="25">
        <f t="shared" si="337"/>
        <v>-658709.99999997742</v>
      </c>
      <c r="E917" s="25">
        <f t="shared" si="317"/>
        <v>0</v>
      </c>
      <c r="F917" s="25"/>
      <c r="G917" s="25">
        <f t="shared" si="318"/>
        <v>0</v>
      </c>
      <c r="H917" s="25">
        <f t="shared" si="319"/>
        <v>-658709.99999997742</v>
      </c>
      <c r="I917" s="25">
        <f t="shared" si="334"/>
        <v>0</v>
      </c>
      <c r="J917" s="25">
        <f t="shared" si="314"/>
        <v>0</v>
      </c>
      <c r="K917" s="25">
        <f t="shared" si="336"/>
        <v>-1568.7755514622663</v>
      </c>
      <c r="L917" s="6" t="str">
        <f t="shared" si="320"/>
        <v/>
      </c>
      <c r="M917" s="6" t="str">
        <f t="shared" si="321"/>
        <v/>
      </c>
      <c r="N917" s="71">
        <f t="shared" si="332"/>
        <v>20.500000000001997</v>
      </c>
      <c r="O917" s="25">
        <f t="shared" si="322"/>
        <v>487759.99999998347</v>
      </c>
      <c r="P917" s="25">
        <f t="shared" si="323"/>
        <v>-58499.999999998006</v>
      </c>
      <c r="Q917" s="25">
        <f t="shared" si="324"/>
        <v>-17140499.999998715</v>
      </c>
      <c r="R917" s="25"/>
      <c r="S917" s="25">
        <f t="shared" si="315"/>
        <v>487759.99999998347</v>
      </c>
      <c r="T917" s="25">
        <f t="shared" si="316"/>
        <v>585999.99999997998</v>
      </c>
      <c r="U917" s="25">
        <f t="shared" si="325"/>
        <v>1166139.9999999835</v>
      </c>
      <c r="V917" s="25">
        <f t="shared" si="326"/>
        <v>2233.4361842804619</v>
      </c>
      <c r="W917" s="6">
        <f t="shared" si="327"/>
        <v>20.500000000001997</v>
      </c>
      <c r="X917" s="6">
        <f t="shared" si="328"/>
        <v>20.500000000001997</v>
      </c>
      <c r="Y917" s="4">
        <f t="shared" si="329"/>
        <v>-170949.99999999395</v>
      </c>
      <c r="Z917" s="4">
        <f t="shared" si="330"/>
        <v>-199.21717058266864</v>
      </c>
      <c r="AA917" s="6" t="str">
        <f t="shared" si="331"/>
        <v/>
      </c>
      <c r="AB917" s="6" t="str">
        <f t="shared" si="335"/>
        <v/>
      </c>
    </row>
    <row r="918" spans="2:28">
      <c r="B918" s="15">
        <v>897</v>
      </c>
      <c r="C918" s="71">
        <f t="shared" si="333"/>
        <v>20.400000000001995</v>
      </c>
      <c r="D918" s="25">
        <f t="shared" si="337"/>
        <v>-659839.99999997742</v>
      </c>
      <c r="E918" s="25">
        <f t="shared" si="317"/>
        <v>0</v>
      </c>
      <c r="F918" s="25"/>
      <c r="G918" s="25">
        <f t="shared" si="318"/>
        <v>0</v>
      </c>
      <c r="H918" s="25">
        <f t="shared" si="319"/>
        <v>-659839.99999997742</v>
      </c>
      <c r="I918" s="25">
        <f t="shared" si="334"/>
        <v>0</v>
      </c>
      <c r="J918" s="25">
        <f t="shared" ref="J918:J981" si="338">I918*(C918+$D$11)/2/$D$4</f>
        <v>0</v>
      </c>
      <c r="K918" s="25">
        <f t="shared" si="336"/>
        <v>-1571.9484253559722</v>
      </c>
      <c r="L918" s="6" t="str">
        <f t="shared" si="320"/>
        <v/>
      </c>
      <c r="M918" s="6" t="str">
        <f t="shared" si="321"/>
        <v/>
      </c>
      <c r="N918" s="71">
        <f t="shared" si="332"/>
        <v>20.400000000001995</v>
      </c>
      <c r="O918" s="25">
        <f t="shared" si="322"/>
        <v>488589.99999998347</v>
      </c>
      <c r="P918" s="25">
        <f t="shared" si="323"/>
        <v>-58599.999999998006</v>
      </c>
      <c r="Q918" s="25">
        <f t="shared" si="324"/>
        <v>-17199099.999998711</v>
      </c>
      <c r="R918" s="25"/>
      <c r="S918" s="25">
        <f t="shared" ref="S918:S981" si="339">O918</f>
        <v>488589.99999998347</v>
      </c>
      <c r="T918" s="25">
        <f t="shared" ref="T918:T981" si="340">IF(($P$11-N918)/$P$7*$P$6+$P$6&gt;=0,($P$11-N918)/$P$7*$P$6+$P$6,0)</f>
        <v>586999.99999997998</v>
      </c>
      <c r="U918" s="25">
        <f t="shared" si="325"/>
        <v>1166955.9999999837</v>
      </c>
      <c r="V918" s="25">
        <f t="shared" si="326"/>
        <v>2236.590111109359</v>
      </c>
      <c r="W918" s="6">
        <f t="shared" si="327"/>
        <v>20.400000000001995</v>
      </c>
      <c r="X918" s="6">
        <f t="shared" si="328"/>
        <v>20.400000000001995</v>
      </c>
      <c r="Y918" s="4">
        <f t="shared" si="329"/>
        <v>-171249.99999999395</v>
      </c>
      <c r="Z918" s="4">
        <f t="shared" si="330"/>
        <v>-200.05952648365252</v>
      </c>
      <c r="AA918" s="6" t="str">
        <f t="shared" si="331"/>
        <v/>
      </c>
      <c r="AB918" s="6" t="str">
        <f t="shared" si="335"/>
        <v/>
      </c>
    </row>
    <row r="919" spans="2:28">
      <c r="B919" s="15">
        <v>898</v>
      </c>
      <c r="C919" s="71">
        <f t="shared" si="333"/>
        <v>20.300000000001994</v>
      </c>
      <c r="D919" s="25">
        <f t="shared" si="337"/>
        <v>-660969.99999997742</v>
      </c>
      <c r="E919" s="25">
        <f t="shared" ref="E919:E982" si="341">IF(($D$11-C919)*$D$6&lt;=0,($D$11-C919)*$D$6,0)</f>
        <v>0</v>
      </c>
      <c r="F919" s="25"/>
      <c r="G919" s="25">
        <f t="shared" ref="G919:G982" si="342">SUMIF($E$22:$E$1021,"&gt;="&amp;E919)</f>
        <v>0</v>
      </c>
      <c r="H919" s="25">
        <f t="shared" ref="H919:H982" si="343">D919</f>
        <v>-660969.99999997742</v>
      </c>
      <c r="I919" s="25">
        <f t="shared" si="334"/>
        <v>0</v>
      </c>
      <c r="J919" s="25">
        <f t="shared" si="338"/>
        <v>0</v>
      </c>
      <c r="K919" s="25">
        <f t="shared" si="336"/>
        <v>-1575.1212992496783</v>
      </c>
      <c r="L919" s="6" t="str">
        <f t="shared" ref="L919:L982" si="344">IF(K919&gt;100,C919,"")</f>
        <v/>
      </c>
      <c r="M919" s="6" t="str">
        <f t="shared" ref="M919:M982" si="345">IF(H919&gt;-1,C919,"")</f>
        <v/>
      </c>
      <c r="N919" s="71">
        <f t="shared" si="332"/>
        <v>20.300000000001994</v>
      </c>
      <c r="O919" s="25">
        <f t="shared" ref="O919:O982" si="346">($P$10-C919)*$P$5</f>
        <v>489419.99999998347</v>
      </c>
      <c r="P919" s="25">
        <f t="shared" ref="P919:P982" si="347">IF((N919-$P$11)*$P$6&lt;=0,(N919-$P$11)*$P$6,0)</f>
        <v>-58699.999999998006</v>
      </c>
      <c r="Q919" s="25">
        <f t="shared" ref="Q919:Q982" si="348">SUMIF($P$22:$P$1021,"&gt;="&amp;P919)</f>
        <v>-17257799.999998707</v>
      </c>
      <c r="R919" s="25"/>
      <c r="S919" s="25">
        <f t="shared" si="339"/>
        <v>489419.99999998347</v>
      </c>
      <c r="T919" s="25">
        <f t="shared" si="340"/>
        <v>587999.99999997998</v>
      </c>
      <c r="U919" s="25">
        <f t="shared" ref="U919:U982" si="349">T919*(N919+$P$11)/2/$P$4</f>
        <v>1167767.9999999837</v>
      </c>
      <c r="V919" s="25">
        <f t="shared" ref="V919:V982" si="350">($P$3+S919)/$U$3*100</f>
        <v>2239.744037938257</v>
      </c>
      <c r="W919" s="6">
        <f t="shared" ref="W919:W982" si="351">IF(V919&gt;100,N919,"")</f>
        <v>20.300000000001994</v>
      </c>
      <c r="X919" s="6">
        <f t="shared" ref="X919:X982" si="352">IF(S919&gt;-1,N919,"")</f>
        <v>20.300000000001994</v>
      </c>
      <c r="Y919" s="4">
        <f t="shared" ref="Y919:Y982" si="353">H919+S919</f>
        <v>-171549.99999999395</v>
      </c>
      <c r="Z919" s="4">
        <f t="shared" ref="Z919:Z982" si="354">($P$3+Y919)/IF($I$3&gt;=$U$3,$I$3,$U$3)*100</f>
        <v>-200.90188238463637</v>
      </c>
      <c r="AA919" s="6" t="str">
        <f t="shared" ref="AA919:AA982" si="355">IF(Z919&gt;100,N919,"")</f>
        <v/>
      </c>
      <c r="AB919" s="6" t="str">
        <f t="shared" si="335"/>
        <v/>
      </c>
    </row>
    <row r="920" spans="2:28">
      <c r="B920" s="15">
        <v>899</v>
      </c>
      <c r="C920" s="71">
        <f t="shared" si="333"/>
        <v>20.200000000001992</v>
      </c>
      <c r="D920" s="25">
        <f t="shared" si="337"/>
        <v>-662099.99999997742</v>
      </c>
      <c r="E920" s="25">
        <f t="shared" si="341"/>
        <v>0</v>
      </c>
      <c r="F920" s="25"/>
      <c r="G920" s="25">
        <f t="shared" si="342"/>
        <v>0</v>
      </c>
      <c r="H920" s="25">
        <f t="shared" si="343"/>
        <v>-662099.99999997742</v>
      </c>
      <c r="I920" s="25">
        <f t="shared" si="334"/>
        <v>0</v>
      </c>
      <c r="J920" s="25">
        <f t="shared" si="338"/>
        <v>0</v>
      </c>
      <c r="K920" s="25">
        <f t="shared" si="336"/>
        <v>-1578.2941731433841</v>
      </c>
      <c r="L920" s="6" t="str">
        <f t="shared" si="344"/>
        <v/>
      </c>
      <c r="M920" s="6" t="str">
        <f t="shared" si="345"/>
        <v/>
      </c>
      <c r="N920" s="71">
        <f t="shared" ref="N920:N983" si="356">N919-$P$7</f>
        <v>20.200000000001992</v>
      </c>
      <c r="O920" s="25">
        <f t="shared" si="346"/>
        <v>490249.99999998353</v>
      </c>
      <c r="P920" s="25">
        <f t="shared" si="347"/>
        <v>-58799.999999998006</v>
      </c>
      <c r="Q920" s="25">
        <f t="shared" si="348"/>
        <v>-17316599.999998704</v>
      </c>
      <c r="R920" s="25"/>
      <c r="S920" s="25">
        <f t="shared" si="339"/>
        <v>490249.99999998353</v>
      </c>
      <c r="T920" s="25">
        <f t="shared" si="340"/>
        <v>588999.99999997998</v>
      </c>
      <c r="U920" s="25">
        <f t="shared" si="349"/>
        <v>1168575.9999999837</v>
      </c>
      <c r="V920" s="25">
        <f t="shared" si="350"/>
        <v>2242.8979647671545</v>
      </c>
      <c r="W920" s="6">
        <f t="shared" si="351"/>
        <v>20.200000000001992</v>
      </c>
      <c r="X920" s="6">
        <f t="shared" si="352"/>
        <v>20.200000000001992</v>
      </c>
      <c r="Y920" s="4">
        <f t="shared" si="353"/>
        <v>-171849.99999999389</v>
      </c>
      <c r="Z920" s="4">
        <f t="shared" si="354"/>
        <v>-201.7442382856201</v>
      </c>
      <c r="AA920" s="6" t="str">
        <f t="shared" si="355"/>
        <v/>
      </c>
      <c r="AB920" s="6" t="str">
        <f t="shared" si="335"/>
        <v/>
      </c>
    </row>
    <row r="921" spans="2:28">
      <c r="B921" s="15">
        <v>900</v>
      </c>
      <c r="C921" s="71">
        <f t="shared" ref="C921:C984" si="357">C920-$D$7</f>
        <v>20.100000000001991</v>
      </c>
      <c r="D921" s="25">
        <f t="shared" si="337"/>
        <v>-663229.99999997742</v>
      </c>
      <c r="E921" s="25">
        <f t="shared" si="341"/>
        <v>0</v>
      </c>
      <c r="F921" s="25"/>
      <c r="G921" s="25">
        <f t="shared" si="342"/>
        <v>0</v>
      </c>
      <c r="H921" s="25">
        <f t="shared" si="343"/>
        <v>-663229.99999997742</v>
      </c>
      <c r="I921" s="25">
        <f t="shared" si="334"/>
        <v>0</v>
      </c>
      <c r="J921" s="25">
        <f t="shared" si="338"/>
        <v>0</v>
      </c>
      <c r="K921" s="25">
        <f t="shared" si="336"/>
        <v>-1581.4670470370902</v>
      </c>
      <c r="L921" s="6" t="str">
        <f t="shared" si="344"/>
        <v/>
      </c>
      <c r="M921" s="6" t="str">
        <f t="shared" si="345"/>
        <v/>
      </c>
      <c r="N921" s="71">
        <f t="shared" si="356"/>
        <v>20.100000000001991</v>
      </c>
      <c r="O921" s="25">
        <f t="shared" si="346"/>
        <v>491079.99999998353</v>
      </c>
      <c r="P921" s="25">
        <f t="shared" si="347"/>
        <v>-58899.999999998006</v>
      </c>
      <c r="Q921" s="25">
        <f t="shared" si="348"/>
        <v>-17375499.9999987</v>
      </c>
      <c r="R921" s="25"/>
      <c r="S921" s="25">
        <f t="shared" si="339"/>
        <v>491079.99999998353</v>
      </c>
      <c r="T921" s="25">
        <f t="shared" si="340"/>
        <v>589999.99999998009</v>
      </c>
      <c r="U921" s="25">
        <f t="shared" si="349"/>
        <v>1169379.9999999839</v>
      </c>
      <c r="V921" s="25">
        <f t="shared" si="350"/>
        <v>2246.051891596052</v>
      </c>
      <c r="W921" s="6">
        <f t="shared" si="351"/>
        <v>20.100000000001991</v>
      </c>
      <c r="X921" s="6">
        <f t="shared" si="352"/>
        <v>20.100000000001991</v>
      </c>
      <c r="Y921" s="4">
        <f t="shared" si="353"/>
        <v>-172149.99999999389</v>
      </c>
      <c r="Z921" s="4">
        <f t="shared" si="354"/>
        <v>-202.58659418660397</v>
      </c>
      <c r="AA921" s="6" t="str">
        <f t="shared" si="355"/>
        <v/>
      </c>
      <c r="AB921" s="6" t="str">
        <f t="shared" si="335"/>
        <v/>
      </c>
    </row>
    <row r="922" spans="2:28">
      <c r="B922" s="15">
        <v>901</v>
      </c>
      <c r="C922" s="71">
        <f t="shared" si="357"/>
        <v>20.00000000000199</v>
      </c>
      <c r="D922" s="25">
        <f t="shared" si="337"/>
        <v>-664359.99999997742</v>
      </c>
      <c r="E922" s="25">
        <f t="shared" si="341"/>
        <v>0</v>
      </c>
      <c r="F922" s="25"/>
      <c r="G922" s="25">
        <f t="shared" si="342"/>
        <v>0</v>
      </c>
      <c r="H922" s="25">
        <f t="shared" si="343"/>
        <v>-664359.99999997742</v>
      </c>
      <c r="I922" s="25">
        <f t="shared" si="334"/>
        <v>0</v>
      </c>
      <c r="J922" s="25">
        <f t="shared" si="338"/>
        <v>0</v>
      </c>
      <c r="K922" s="25">
        <f t="shared" si="336"/>
        <v>-1584.6399209307958</v>
      </c>
      <c r="L922" s="6" t="str">
        <f t="shared" si="344"/>
        <v/>
      </c>
      <c r="M922" s="6" t="str">
        <f t="shared" si="345"/>
        <v/>
      </c>
      <c r="N922" s="71">
        <f t="shared" si="356"/>
        <v>20.00000000000199</v>
      </c>
      <c r="O922" s="25">
        <f t="shared" si="346"/>
        <v>491909.99999998353</v>
      </c>
      <c r="P922" s="25">
        <f t="shared" si="347"/>
        <v>-58999.999999998014</v>
      </c>
      <c r="Q922" s="25">
        <f t="shared" si="348"/>
        <v>-17434499.999998696</v>
      </c>
      <c r="R922" s="25"/>
      <c r="S922" s="25">
        <f t="shared" si="339"/>
        <v>491909.99999998353</v>
      </c>
      <c r="T922" s="25">
        <f t="shared" si="340"/>
        <v>590999.99999998009</v>
      </c>
      <c r="U922" s="25">
        <f t="shared" si="349"/>
        <v>1170179.9999999842</v>
      </c>
      <c r="V922" s="25">
        <f t="shared" si="350"/>
        <v>2249.2058184249499</v>
      </c>
      <c r="W922" s="6">
        <f t="shared" si="351"/>
        <v>20.00000000000199</v>
      </c>
      <c r="X922" s="6">
        <f t="shared" si="352"/>
        <v>20.00000000000199</v>
      </c>
      <c r="Y922" s="4">
        <f t="shared" si="353"/>
        <v>-172449.99999999389</v>
      </c>
      <c r="Z922" s="4">
        <f t="shared" si="354"/>
        <v>-203.42895008758782</v>
      </c>
      <c r="AA922" s="6" t="str">
        <f t="shared" si="355"/>
        <v/>
      </c>
      <c r="AB922" s="6" t="str">
        <f t="shared" si="335"/>
        <v/>
      </c>
    </row>
    <row r="923" spans="2:28">
      <c r="B923" s="15">
        <v>902</v>
      </c>
      <c r="C923" s="71">
        <f t="shared" si="357"/>
        <v>19.900000000001988</v>
      </c>
      <c r="D923" s="25">
        <f t="shared" si="337"/>
        <v>-665489.99999997753</v>
      </c>
      <c r="E923" s="25">
        <f t="shared" si="341"/>
        <v>0</v>
      </c>
      <c r="F923" s="25"/>
      <c r="G923" s="25">
        <f t="shared" si="342"/>
        <v>0</v>
      </c>
      <c r="H923" s="25">
        <f t="shared" si="343"/>
        <v>-665489.99999997753</v>
      </c>
      <c r="I923" s="25">
        <f t="shared" ref="I923:I986" si="358">IF((C923-$D$11)/$D$7*$D$6+$D$6&gt;=0,(C923-$D$11)/$D$7*$D$6+$D$6,0)</f>
        <v>0</v>
      </c>
      <c r="J923" s="25">
        <f t="shared" si="338"/>
        <v>0</v>
      </c>
      <c r="K923" s="25">
        <f t="shared" si="336"/>
        <v>-1587.8127948245021</v>
      </c>
      <c r="L923" s="6" t="str">
        <f t="shared" si="344"/>
        <v/>
      </c>
      <c r="M923" s="6" t="str">
        <f t="shared" si="345"/>
        <v/>
      </c>
      <c r="N923" s="71">
        <f t="shared" si="356"/>
        <v>19.900000000001988</v>
      </c>
      <c r="O923" s="25">
        <f t="shared" si="346"/>
        <v>492739.99999998353</v>
      </c>
      <c r="P923" s="25">
        <f t="shared" si="347"/>
        <v>-59099.999999998014</v>
      </c>
      <c r="Q923" s="25">
        <f t="shared" si="348"/>
        <v>-17493599.999998692</v>
      </c>
      <c r="R923" s="25"/>
      <c r="S923" s="25">
        <f t="shared" si="339"/>
        <v>492739.99999998353</v>
      </c>
      <c r="T923" s="25">
        <f t="shared" si="340"/>
        <v>591999.99999998009</v>
      </c>
      <c r="U923" s="25">
        <f t="shared" si="349"/>
        <v>1170975.9999999842</v>
      </c>
      <c r="V923" s="25">
        <f t="shared" si="350"/>
        <v>2252.359745253847</v>
      </c>
      <c r="W923" s="6">
        <f t="shared" si="351"/>
        <v>19.900000000001988</v>
      </c>
      <c r="X923" s="6">
        <f t="shared" si="352"/>
        <v>19.900000000001988</v>
      </c>
      <c r="Y923" s="4">
        <f t="shared" si="353"/>
        <v>-172749.999999994</v>
      </c>
      <c r="Z923" s="4">
        <f t="shared" si="354"/>
        <v>-204.27130598857204</v>
      </c>
      <c r="AA923" s="6" t="str">
        <f t="shared" si="355"/>
        <v/>
      </c>
      <c r="AB923" s="6" t="str">
        <f t="shared" ref="AB923:AB986" si="359">IF(Y923&gt;-1,N923,"")</f>
        <v/>
      </c>
    </row>
    <row r="924" spans="2:28">
      <c r="B924" s="15">
        <v>903</v>
      </c>
      <c r="C924" s="71">
        <f t="shared" si="357"/>
        <v>19.800000000001987</v>
      </c>
      <c r="D924" s="25">
        <f t="shared" si="337"/>
        <v>-666619.99999997753</v>
      </c>
      <c r="E924" s="25">
        <f t="shared" si="341"/>
        <v>0</v>
      </c>
      <c r="F924" s="25"/>
      <c r="G924" s="25">
        <f t="shared" si="342"/>
        <v>0</v>
      </c>
      <c r="H924" s="25">
        <f t="shared" si="343"/>
        <v>-666619.99999997753</v>
      </c>
      <c r="I924" s="25">
        <f t="shared" si="358"/>
        <v>0</v>
      </c>
      <c r="J924" s="25">
        <f t="shared" si="338"/>
        <v>0</v>
      </c>
      <c r="K924" s="25">
        <f t="shared" si="336"/>
        <v>-1590.9856687182082</v>
      </c>
      <c r="L924" s="6" t="str">
        <f t="shared" si="344"/>
        <v/>
      </c>
      <c r="M924" s="6" t="str">
        <f t="shared" si="345"/>
        <v/>
      </c>
      <c r="N924" s="71">
        <f t="shared" si="356"/>
        <v>19.800000000001987</v>
      </c>
      <c r="O924" s="25">
        <f t="shared" si="346"/>
        <v>493569.99999998353</v>
      </c>
      <c r="P924" s="25">
        <f t="shared" si="347"/>
        <v>-59199.999999998014</v>
      </c>
      <c r="Q924" s="25">
        <f t="shared" si="348"/>
        <v>-17552799.999998689</v>
      </c>
      <c r="R924" s="25"/>
      <c r="S924" s="25">
        <f t="shared" si="339"/>
        <v>493569.99999998353</v>
      </c>
      <c r="T924" s="25">
        <f t="shared" si="340"/>
        <v>592999.99999998009</v>
      </c>
      <c r="U924" s="25">
        <f t="shared" si="349"/>
        <v>1171767.9999999842</v>
      </c>
      <c r="V924" s="25">
        <f t="shared" si="350"/>
        <v>2255.513672082745</v>
      </c>
      <c r="W924" s="6">
        <f t="shared" si="351"/>
        <v>19.800000000001987</v>
      </c>
      <c r="X924" s="6">
        <f t="shared" si="352"/>
        <v>19.800000000001987</v>
      </c>
      <c r="Y924" s="4">
        <f t="shared" si="353"/>
        <v>-173049.999999994</v>
      </c>
      <c r="Z924" s="4">
        <f t="shared" si="354"/>
        <v>-205.11366188955594</v>
      </c>
      <c r="AA924" s="6" t="str">
        <f t="shared" si="355"/>
        <v/>
      </c>
      <c r="AB924" s="6" t="str">
        <f t="shared" si="359"/>
        <v/>
      </c>
    </row>
    <row r="925" spans="2:28">
      <c r="B925" s="15">
        <v>904</v>
      </c>
      <c r="C925" s="71">
        <f t="shared" si="357"/>
        <v>19.700000000001985</v>
      </c>
      <c r="D925" s="25">
        <f t="shared" si="337"/>
        <v>-667749.99999997753</v>
      </c>
      <c r="E925" s="25">
        <f t="shared" si="341"/>
        <v>0</v>
      </c>
      <c r="F925" s="25"/>
      <c r="G925" s="25">
        <f t="shared" si="342"/>
        <v>0</v>
      </c>
      <c r="H925" s="25">
        <f t="shared" si="343"/>
        <v>-667749.99999997753</v>
      </c>
      <c r="I925" s="25">
        <f t="shared" si="358"/>
        <v>0</v>
      </c>
      <c r="J925" s="25">
        <f t="shared" si="338"/>
        <v>0</v>
      </c>
      <c r="K925" s="25">
        <f t="shared" si="336"/>
        <v>-1594.1585426119141</v>
      </c>
      <c r="L925" s="6" t="str">
        <f t="shared" si="344"/>
        <v/>
      </c>
      <c r="M925" s="6" t="str">
        <f t="shared" si="345"/>
        <v/>
      </c>
      <c r="N925" s="71">
        <f t="shared" si="356"/>
        <v>19.700000000001985</v>
      </c>
      <c r="O925" s="25">
        <f t="shared" si="346"/>
        <v>494399.99999998359</v>
      </c>
      <c r="P925" s="25">
        <f t="shared" si="347"/>
        <v>-59299.999999998014</v>
      </c>
      <c r="Q925" s="25">
        <f t="shared" si="348"/>
        <v>-17612099.999998685</v>
      </c>
      <c r="R925" s="25"/>
      <c r="S925" s="25">
        <f t="shared" si="339"/>
        <v>494399.99999998359</v>
      </c>
      <c r="T925" s="25">
        <f t="shared" si="340"/>
        <v>593999.99999998009</v>
      </c>
      <c r="U925" s="25">
        <f t="shared" si="349"/>
        <v>1172555.9999999842</v>
      </c>
      <c r="V925" s="25">
        <f t="shared" si="350"/>
        <v>2258.6675989116429</v>
      </c>
      <c r="W925" s="6">
        <f t="shared" si="351"/>
        <v>19.700000000001985</v>
      </c>
      <c r="X925" s="6">
        <f t="shared" si="352"/>
        <v>19.700000000001985</v>
      </c>
      <c r="Y925" s="4">
        <f t="shared" si="353"/>
        <v>-173349.99999999395</v>
      </c>
      <c r="Z925" s="4">
        <f t="shared" si="354"/>
        <v>-205.95601779053959</v>
      </c>
      <c r="AA925" s="6" t="str">
        <f t="shared" si="355"/>
        <v/>
      </c>
      <c r="AB925" s="6" t="str">
        <f t="shared" si="359"/>
        <v/>
      </c>
    </row>
    <row r="926" spans="2:28">
      <c r="B926" s="15">
        <v>905</v>
      </c>
      <c r="C926" s="71">
        <f t="shared" si="357"/>
        <v>19.600000000001984</v>
      </c>
      <c r="D926" s="25">
        <f t="shared" si="337"/>
        <v>-668879.99999997753</v>
      </c>
      <c r="E926" s="25">
        <f t="shared" si="341"/>
        <v>0</v>
      </c>
      <c r="F926" s="25"/>
      <c r="G926" s="25">
        <f t="shared" si="342"/>
        <v>0</v>
      </c>
      <c r="H926" s="25">
        <f t="shared" si="343"/>
        <v>-668879.99999997753</v>
      </c>
      <c r="I926" s="25">
        <f t="shared" si="358"/>
        <v>0</v>
      </c>
      <c r="J926" s="25">
        <f t="shared" si="338"/>
        <v>0</v>
      </c>
      <c r="K926" s="25">
        <f t="shared" si="336"/>
        <v>-1597.3314165056199</v>
      </c>
      <c r="L926" s="6" t="str">
        <f t="shared" si="344"/>
        <v/>
      </c>
      <c r="M926" s="6" t="str">
        <f t="shared" si="345"/>
        <v/>
      </c>
      <c r="N926" s="71">
        <f t="shared" si="356"/>
        <v>19.600000000001984</v>
      </c>
      <c r="O926" s="25">
        <f t="shared" si="346"/>
        <v>495229.99999998359</v>
      </c>
      <c r="P926" s="25">
        <f t="shared" si="347"/>
        <v>-59399.999999998014</v>
      </c>
      <c r="Q926" s="25">
        <f t="shared" si="348"/>
        <v>-17671499.999998681</v>
      </c>
      <c r="R926" s="25"/>
      <c r="S926" s="25">
        <f t="shared" si="339"/>
        <v>495229.99999998359</v>
      </c>
      <c r="T926" s="25">
        <f t="shared" si="340"/>
        <v>594999.99999998009</v>
      </c>
      <c r="U926" s="25">
        <f t="shared" si="349"/>
        <v>1173339.9999999844</v>
      </c>
      <c r="V926" s="25">
        <f t="shared" si="350"/>
        <v>2261.8215257405404</v>
      </c>
      <c r="W926" s="6">
        <f t="shared" si="351"/>
        <v>19.600000000001984</v>
      </c>
      <c r="X926" s="6">
        <f t="shared" si="352"/>
        <v>19.600000000001984</v>
      </c>
      <c r="Y926" s="4">
        <f t="shared" si="353"/>
        <v>-173649.99999999395</v>
      </c>
      <c r="Z926" s="4">
        <f t="shared" si="354"/>
        <v>-206.79837369152349</v>
      </c>
      <c r="AA926" s="6" t="str">
        <f t="shared" si="355"/>
        <v/>
      </c>
      <c r="AB926" s="6" t="str">
        <f t="shared" si="359"/>
        <v/>
      </c>
    </row>
    <row r="927" spans="2:28">
      <c r="B927" s="15">
        <v>906</v>
      </c>
      <c r="C927" s="71">
        <f t="shared" si="357"/>
        <v>19.500000000001982</v>
      </c>
      <c r="D927" s="25">
        <f t="shared" si="337"/>
        <v>-670009.99999997753</v>
      </c>
      <c r="E927" s="25">
        <f t="shared" si="341"/>
        <v>0</v>
      </c>
      <c r="F927" s="25"/>
      <c r="G927" s="25">
        <f t="shared" si="342"/>
        <v>0</v>
      </c>
      <c r="H927" s="25">
        <f t="shared" si="343"/>
        <v>-670009.99999997753</v>
      </c>
      <c r="I927" s="25">
        <f t="shared" si="358"/>
        <v>0</v>
      </c>
      <c r="J927" s="25">
        <f t="shared" si="338"/>
        <v>0</v>
      </c>
      <c r="K927" s="25">
        <f t="shared" si="336"/>
        <v>-1600.504290399326</v>
      </c>
      <c r="L927" s="6" t="str">
        <f t="shared" si="344"/>
        <v/>
      </c>
      <c r="M927" s="6" t="str">
        <f t="shared" si="345"/>
        <v/>
      </c>
      <c r="N927" s="71">
        <f t="shared" si="356"/>
        <v>19.500000000001982</v>
      </c>
      <c r="O927" s="25">
        <f t="shared" si="346"/>
        <v>496059.99999998359</v>
      </c>
      <c r="P927" s="25">
        <f t="shared" si="347"/>
        <v>-59499.999999998021</v>
      </c>
      <c r="Q927" s="25">
        <f t="shared" si="348"/>
        <v>-17730999.999998678</v>
      </c>
      <c r="R927" s="25"/>
      <c r="S927" s="25">
        <f t="shared" si="339"/>
        <v>496059.99999998359</v>
      </c>
      <c r="T927" s="25">
        <f t="shared" si="340"/>
        <v>595999.99999998009</v>
      </c>
      <c r="U927" s="25">
        <f t="shared" si="349"/>
        <v>1174119.9999999844</v>
      </c>
      <c r="V927" s="25">
        <f t="shared" si="350"/>
        <v>2264.9754525694379</v>
      </c>
      <c r="W927" s="6">
        <f t="shared" si="351"/>
        <v>19.500000000001982</v>
      </c>
      <c r="X927" s="6">
        <f t="shared" si="352"/>
        <v>19.500000000001982</v>
      </c>
      <c r="Y927" s="4">
        <f t="shared" si="353"/>
        <v>-173949.99999999395</v>
      </c>
      <c r="Z927" s="4">
        <f t="shared" si="354"/>
        <v>-207.64072959250734</v>
      </c>
      <c r="AA927" s="6" t="str">
        <f t="shared" si="355"/>
        <v/>
      </c>
      <c r="AB927" s="6" t="str">
        <f t="shared" si="359"/>
        <v/>
      </c>
    </row>
    <row r="928" spans="2:28">
      <c r="B928" s="15">
        <v>907</v>
      </c>
      <c r="C928" s="71">
        <f t="shared" si="357"/>
        <v>19.400000000001981</v>
      </c>
      <c r="D928" s="25">
        <f t="shared" si="337"/>
        <v>-671139.99999997753</v>
      </c>
      <c r="E928" s="25">
        <f t="shared" si="341"/>
        <v>0</v>
      </c>
      <c r="F928" s="25"/>
      <c r="G928" s="25">
        <f t="shared" si="342"/>
        <v>0</v>
      </c>
      <c r="H928" s="25">
        <f t="shared" si="343"/>
        <v>-671139.99999997753</v>
      </c>
      <c r="I928" s="25">
        <f t="shared" si="358"/>
        <v>0</v>
      </c>
      <c r="J928" s="25">
        <f t="shared" si="338"/>
        <v>0</v>
      </c>
      <c r="K928" s="25">
        <f t="shared" si="336"/>
        <v>-1603.6771642930319</v>
      </c>
      <c r="L928" s="6" t="str">
        <f t="shared" si="344"/>
        <v/>
      </c>
      <c r="M928" s="6" t="str">
        <f t="shared" si="345"/>
        <v/>
      </c>
      <c r="N928" s="71">
        <f t="shared" si="356"/>
        <v>19.400000000001981</v>
      </c>
      <c r="O928" s="25">
        <f t="shared" si="346"/>
        <v>496889.99999998359</v>
      </c>
      <c r="P928" s="25">
        <f t="shared" si="347"/>
        <v>-59599.999999998021</v>
      </c>
      <c r="Q928" s="25">
        <f t="shared" si="348"/>
        <v>-17790599.999998674</v>
      </c>
      <c r="R928" s="25"/>
      <c r="S928" s="25">
        <f t="shared" si="339"/>
        <v>496889.99999998359</v>
      </c>
      <c r="T928" s="25">
        <f t="shared" si="340"/>
        <v>596999.99999998009</v>
      </c>
      <c r="U928" s="25">
        <f t="shared" si="349"/>
        <v>1174895.9999999844</v>
      </c>
      <c r="V928" s="25">
        <f t="shared" si="350"/>
        <v>2268.1293793983355</v>
      </c>
      <c r="W928" s="6">
        <f t="shared" si="351"/>
        <v>19.400000000001981</v>
      </c>
      <c r="X928" s="6">
        <f t="shared" si="352"/>
        <v>19.400000000001981</v>
      </c>
      <c r="Y928" s="4">
        <f t="shared" si="353"/>
        <v>-174249.99999999395</v>
      </c>
      <c r="Z928" s="4">
        <f t="shared" si="354"/>
        <v>-208.48308549349125</v>
      </c>
      <c r="AA928" s="6" t="str">
        <f t="shared" si="355"/>
        <v/>
      </c>
      <c r="AB928" s="6" t="str">
        <f t="shared" si="359"/>
        <v/>
      </c>
    </row>
    <row r="929" spans="2:28">
      <c r="B929" s="15">
        <v>908</v>
      </c>
      <c r="C929" s="71">
        <f t="shared" si="357"/>
        <v>19.30000000000198</v>
      </c>
      <c r="D929" s="25">
        <f t="shared" si="337"/>
        <v>-672269.99999997753</v>
      </c>
      <c r="E929" s="25">
        <f t="shared" si="341"/>
        <v>0</v>
      </c>
      <c r="F929" s="25"/>
      <c r="G929" s="25">
        <f t="shared" si="342"/>
        <v>0</v>
      </c>
      <c r="H929" s="25">
        <f t="shared" si="343"/>
        <v>-672269.99999997753</v>
      </c>
      <c r="I929" s="25">
        <f t="shared" si="358"/>
        <v>0</v>
      </c>
      <c r="J929" s="25">
        <f t="shared" si="338"/>
        <v>0</v>
      </c>
      <c r="K929" s="25">
        <f t="shared" si="336"/>
        <v>-1606.8500381867377</v>
      </c>
      <c r="L929" s="6" t="str">
        <f t="shared" si="344"/>
        <v/>
      </c>
      <c r="M929" s="6" t="str">
        <f t="shared" si="345"/>
        <v/>
      </c>
      <c r="N929" s="71">
        <f t="shared" si="356"/>
        <v>19.30000000000198</v>
      </c>
      <c r="O929" s="25">
        <f t="shared" si="346"/>
        <v>497719.99999998359</v>
      </c>
      <c r="P929" s="25">
        <f t="shared" si="347"/>
        <v>-59699.999999998021</v>
      </c>
      <c r="Q929" s="25">
        <f t="shared" si="348"/>
        <v>-17850299.99999867</v>
      </c>
      <c r="R929" s="25"/>
      <c r="S929" s="25">
        <f t="shared" si="339"/>
        <v>497719.99999998359</v>
      </c>
      <c r="T929" s="25">
        <f t="shared" si="340"/>
        <v>597999.99999998021</v>
      </c>
      <c r="U929" s="25">
        <f t="shared" si="349"/>
        <v>1175667.9999999846</v>
      </c>
      <c r="V929" s="25">
        <f t="shared" si="350"/>
        <v>2271.283306227233</v>
      </c>
      <c r="W929" s="6">
        <f t="shared" si="351"/>
        <v>19.30000000000198</v>
      </c>
      <c r="X929" s="6">
        <f t="shared" si="352"/>
        <v>19.30000000000198</v>
      </c>
      <c r="Y929" s="4">
        <f t="shared" si="353"/>
        <v>-174549.99999999395</v>
      </c>
      <c r="Z929" s="4">
        <f t="shared" si="354"/>
        <v>-209.32544139447512</v>
      </c>
      <c r="AA929" s="6" t="str">
        <f t="shared" si="355"/>
        <v/>
      </c>
      <c r="AB929" s="6" t="str">
        <f t="shared" si="359"/>
        <v/>
      </c>
    </row>
    <row r="930" spans="2:28">
      <c r="B930" s="15">
        <v>909</v>
      </c>
      <c r="C930" s="71">
        <f t="shared" si="357"/>
        <v>19.200000000001978</v>
      </c>
      <c r="D930" s="25">
        <f t="shared" si="337"/>
        <v>-673399.99999997765</v>
      </c>
      <c r="E930" s="25">
        <f t="shared" si="341"/>
        <v>0</v>
      </c>
      <c r="F930" s="25"/>
      <c r="G930" s="25">
        <f t="shared" si="342"/>
        <v>0</v>
      </c>
      <c r="H930" s="25">
        <f t="shared" si="343"/>
        <v>-673399.99999997765</v>
      </c>
      <c r="I930" s="25">
        <f t="shared" si="358"/>
        <v>0</v>
      </c>
      <c r="J930" s="25">
        <f t="shared" si="338"/>
        <v>0</v>
      </c>
      <c r="K930" s="25">
        <f t="shared" si="336"/>
        <v>-1610.0229120804438</v>
      </c>
      <c r="L930" s="6" t="str">
        <f t="shared" si="344"/>
        <v/>
      </c>
      <c r="M930" s="6" t="str">
        <f t="shared" si="345"/>
        <v/>
      </c>
      <c r="N930" s="71">
        <f t="shared" si="356"/>
        <v>19.200000000001978</v>
      </c>
      <c r="O930" s="25">
        <f t="shared" si="346"/>
        <v>498549.99999998364</v>
      </c>
      <c r="P930" s="25">
        <f t="shared" si="347"/>
        <v>-59799.999999998021</v>
      </c>
      <c r="Q930" s="25">
        <f t="shared" si="348"/>
        <v>-17910099.999998666</v>
      </c>
      <c r="R930" s="25"/>
      <c r="S930" s="25">
        <f t="shared" si="339"/>
        <v>498549.99999998364</v>
      </c>
      <c r="T930" s="25">
        <f t="shared" si="340"/>
        <v>598999.99999998021</v>
      </c>
      <c r="U930" s="25">
        <f t="shared" si="349"/>
        <v>1176435.9999999849</v>
      </c>
      <c r="V930" s="25">
        <f t="shared" si="350"/>
        <v>2274.4372330561314</v>
      </c>
      <c r="W930" s="6">
        <f t="shared" si="351"/>
        <v>19.200000000001978</v>
      </c>
      <c r="X930" s="6">
        <f t="shared" si="352"/>
        <v>19.200000000001978</v>
      </c>
      <c r="Y930" s="4">
        <f t="shared" si="353"/>
        <v>-174849.999999994</v>
      </c>
      <c r="Z930" s="4">
        <f t="shared" si="354"/>
        <v>-210.16779729545917</v>
      </c>
      <c r="AA930" s="6" t="str">
        <f t="shared" si="355"/>
        <v/>
      </c>
      <c r="AB930" s="6" t="str">
        <f t="shared" si="359"/>
        <v/>
      </c>
    </row>
    <row r="931" spans="2:28">
      <c r="B931" s="15">
        <v>910</v>
      </c>
      <c r="C931" s="71">
        <f t="shared" si="357"/>
        <v>19.100000000001977</v>
      </c>
      <c r="D931" s="25">
        <f t="shared" si="337"/>
        <v>-674529.99999997765</v>
      </c>
      <c r="E931" s="25">
        <f t="shared" si="341"/>
        <v>0</v>
      </c>
      <c r="F931" s="25"/>
      <c r="G931" s="25">
        <f t="shared" si="342"/>
        <v>0</v>
      </c>
      <c r="H931" s="25">
        <f t="shared" si="343"/>
        <v>-674529.99999997765</v>
      </c>
      <c r="I931" s="25">
        <f t="shared" si="358"/>
        <v>0</v>
      </c>
      <c r="J931" s="25">
        <f t="shared" si="338"/>
        <v>0</v>
      </c>
      <c r="K931" s="25">
        <f t="shared" si="336"/>
        <v>-1613.1957859741497</v>
      </c>
      <c r="L931" s="6" t="str">
        <f t="shared" si="344"/>
        <v/>
      </c>
      <c r="M931" s="6" t="str">
        <f t="shared" si="345"/>
        <v/>
      </c>
      <c r="N931" s="71">
        <f t="shared" si="356"/>
        <v>19.100000000001977</v>
      </c>
      <c r="O931" s="25">
        <f t="shared" si="346"/>
        <v>499379.99999998364</v>
      </c>
      <c r="P931" s="25">
        <f t="shared" si="347"/>
        <v>-59899.999999998021</v>
      </c>
      <c r="Q931" s="25">
        <f t="shared" si="348"/>
        <v>-17969999.999998663</v>
      </c>
      <c r="R931" s="25"/>
      <c r="S931" s="25">
        <f t="shared" si="339"/>
        <v>499379.99999998364</v>
      </c>
      <c r="T931" s="25">
        <f t="shared" si="340"/>
        <v>599999.99999998021</v>
      </c>
      <c r="U931" s="25">
        <f t="shared" si="349"/>
        <v>1177199.9999999849</v>
      </c>
      <c r="V931" s="25">
        <f t="shared" si="350"/>
        <v>2277.5911598850284</v>
      </c>
      <c r="W931" s="6">
        <f t="shared" si="351"/>
        <v>19.100000000001977</v>
      </c>
      <c r="X931" s="6">
        <f t="shared" si="352"/>
        <v>19.100000000001977</v>
      </c>
      <c r="Y931" s="4">
        <f t="shared" si="353"/>
        <v>-175149.999999994</v>
      </c>
      <c r="Z931" s="4">
        <f t="shared" si="354"/>
        <v>-211.01015319644301</v>
      </c>
      <c r="AA931" s="6" t="str">
        <f t="shared" si="355"/>
        <v/>
      </c>
      <c r="AB931" s="6" t="str">
        <f t="shared" si="359"/>
        <v/>
      </c>
    </row>
    <row r="932" spans="2:28">
      <c r="B932" s="15">
        <v>911</v>
      </c>
      <c r="C932" s="71">
        <f t="shared" si="357"/>
        <v>19.000000000001975</v>
      </c>
      <c r="D932" s="25">
        <f t="shared" si="337"/>
        <v>-675659.99999997765</v>
      </c>
      <c r="E932" s="25">
        <f t="shared" si="341"/>
        <v>0</v>
      </c>
      <c r="F932" s="25"/>
      <c r="G932" s="25">
        <f t="shared" si="342"/>
        <v>0</v>
      </c>
      <c r="H932" s="25">
        <f t="shared" si="343"/>
        <v>-675659.99999997765</v>
      </c>
      <c r="I932" s="25">
        <f t="shared" si="358"/>
        <v>0</v>
      </c>
      <c r="J932" s="25">
        <f t="shared" si="338"/>
        <v>0</v>
      </c>
      <c r="K932" s="25">
        <f t="shared" si="336"/>
        <v>-1616.368659867856</v>
      </c>
      <c r="L932" s="6" t="str">
        <f t="shared" si="344"/>
        <v/>
      </c>
      <c r="M932" s="6" t="str">
        <f t="shared" si="345"/>
        <v/>
      </c>
      <c r="N932" s="71">
        <f t="shared" si="356"/>
        <v>19.000000000001975</v>
      </c>
      <c r="O932" s="25">
        <f t="shared" si="346"/>
        <v>500209.99999998364</v>
      </c>
      <c r="P932" s="25">
        <f t="shared" si="347"/>
        <v>-59999.999999998028</v>
      </c>
      <c r="Q932" s="25">
        <f t="shared" si="348"/>
        <v>-18029999.999998659</v>
      </c>
      <c r="R932" s="25"/>
      <c r="S932" s="25">
        <f t="shared" si="339"/>
        <v>500209.99999998364</v>
      </c>
      <c r="T932" s="25">
        <f t="shared" si="340"/>
        <v>600999.99999998021</v>
      </c>
      <c r="U932" s="25">
        <f t="shared" si="349"/>
        <v>1177959.9999999849</v>
      </c>
      <c r="V932" s="25">
        <f t="shared" si="350"/>
        <v>2280.7450867139264</v>
      </c>
      <c r="W932" s="6">
        <f t="shared" si="351"/>
        <v>19.000000000001975</v>
      </c>
      <c r="X932" s="6">
        <f t="shared" si="352"/>
        <v>19.000000000001975</v>
      </c>
      <c r="Y932" s="4">
        <f t="shared" si="353"/>
        <v>-175449.999999994</v>
      </c>
      <c r="Z932" s="4">
        <f t="shared" si="354"/>
        <v>-211.85250909742689</v>
      </c>
      <c r="AA932" s="6" t="str">
        <f t="shared" si="355"/>
        <v/>
      </c>
      <c r="AB932" s="6" t="str">
        <f t="shared" si="359"/>
        <v/>
      </c>
    </row>
    <row r="933" spans="2:28">
      <c r="B933" s="15">
        <v>912</v>
      </c>
      <c r="C933" s="71">
        <f t="shared" si="357"/>
        <v>18.900000000001974</v>
      </c>
      <c r="D933" s="25">
        <f t="shared" si="337"/>
        <v>-676789.99999997765</v>
      </c>
      <c r="E933" s="25">
        <f t="shared" si="341"/>
        <v>0</v>
      </c>
      <c r="F933" s="25"/>
      <c r="G933" s="25">
        <f t="shared" si="342"/>
        <v>0</v>
      </c>
      <c r="H933" s="25">
        <f t="shared" si="343"/>
        <v>-676789.99999997765</v>
      </c>
      <c r="I933" s="25">
        <f t="shared" si="358"/>
        <v>0</v>
      </c>
      <c r="J933" s="25">
        <f t="shared" si="338"/>
        <v>0</v>
      </c>
      <c r="K933" s="25">
        <f t="shared" si="336"/>
        <v>-1619.5415337615618</v>
      </c>
      <c r="L933" s="6" t="str">
        <f t="shared" si="344"/>
        <v/>
      </c>
      <c r="M933" s="6" t="str">
        <f t="shared" si="345"/>
        <v/>
      </c>
      <c r="N933" s="71">
        <f t="shared" si="356"/>
        <v>18.900000000001974</v>
      </c>
      <c r="O933" s="25">
        <f t="shared" si="346"/>
        <v>501039.99999998364</v>
      </c>
      <c r="P933" s="25">
        <f t="shared" si="347"/>
        <v>-60099.999999998028</v>
      </c>
      <c r="Q933" s="25">
        <f t="shared" si="348"/>
        <v>-18090099.999998655</v>
      </c>
      <c r="R933" s="25"/>
      <c r="S933" s="25">
        <f t="shared" si="339"/>
        <v>501039.99999998364</v>
      </c>
      <c r="T933" s="25">
        <f t="shared" si="340"/>
        <v>601999.99999998021</v>
      </c>
      <c r="U933" s="25">
        <f t="shared" si="349"/>
        <v>1178715.9999999849</v>
      </c>
      <c r="V933" s="25">
        <f t="shared" si="350"/>
        <v>2283.8990135428235</v>
      </c>
      <c r="W933" s="6">
        <f t="shared" si="351"/>
        <v>18.900000000001974</v>
      </c>
      <c r="X933" s="6">
        <f t="shared" si="352"/>
        <v>18.900000000001974</v>
      </c>
      <c r="Y933" s="4">
        <f t="shared" si="353"/>
        <v>-175749.999999994</v>
      </c>
      <c r="Z933" s="4">
        <f t="shared" si="354"/>
        <v>-212.69486499841074</v>
      </c>
      <c r="AA933" s="6" t="str">
        <f t="shared" si="355"/>
        <v/>
      </c>
      <c r="AB933" s="6" t="str">
        <f t="shared" si="359"/>
        <v/>
      </c>
    </row>
    <row r="934" spans="2:28">
      <c r="B934" s="15">
        <v>913</v>
      </c>
      <c r="C934" s="71">
        <f t="shared" si="357"/>
        <v>18.800000000001972</v>
      </c>
      <c r="D934" s="25">
        <f t="shared" si="337"/>
        <v>-677919.99999997765</v>
      </c>
      <c r="E934" s="25">
        <f t="shared" si="341"/>
        <v>0</v>
      </c>
      <c r="F934" s="25"/>
      <c r="G934" s="25">
        <f t="shared" si="342"/>
        <v>0</v>
      </c>
      <c r="H934" s="25">
        <f t="shared" si="343"/>
        <v>-677919.99999997765</v>
      </c>
      <c r="I934" s="25">
        <f t="shared" si="358"/>
        <v>0</v>
      </c>
      <c r="J934" s="25">
        <f t="shared" si="338"/>
        <v>0</v>
      </c>
      <c r="K934" s="25">
        <f t="shared" si="336"/>
        <v>-1622.7144076552677</v>
      </c>
      <c r="L934" s="6" t="str">
        <f t="shared" si="344"/>
        <v/>
      </c>
      <c r="M934" s="6" t="str">
        <f t="shared" si="345"/>
        <v/>
      </c>
      <c r="N934" s="71">
        <f t="shared" si="356"/>
        <v>18.800000000001972</v>
      </c>
      <c r="O934" s="25">
        <f t="shared" si="346"/>
        <v>501869.99999998364</v>
      </c>
      <c r="P934" s="25">
        <f t="shared" si="347"/>
        <v>-60199.999999998028</v>
      </c>
      <c r="Q934" s="25">
        <f t="shared" si="348"/>
        <v>-18150299.999998651</v>
      </c>
      <c r="R934" s="25"/>
      <c r="S934" s="25">
        <f t="shared" si="339"/>
        <v>501869.99999998364</v>
      </c>
      <c r="T934" s="25">
        <f t="shared" si="340"/>
        <v>602999.99999998021</v>
      </c>
      <c r="U934" s="25">
        <f t="shared" si="349"/>
        <v>1179467.9999999851</v>
      </c>
      <c r="V934" s="25">
        <f t="shared" si="350"/>
        <v>2287.0529403717214</v>
      </c>
      <c r="W934" s="6">
        <f t="shared" si="351"/>
        <v>18.800000000001972</v>
      </c>
      <c r="X934" s="6">
        <f t="shared" si="352"/>
        <v>18.800000000001972</v>
      </c>
      <c r="Y934" s="4">
        <f t="shared" si="353"/>
        <v>-176049.999999994</v>
      </c>
      <c r="Z934" s="4">
        <f t="shared" si="354"/>
        <v>-213.53722089939464</v>
      </c>
      <c r="AA934" s="6" t="str">
        <f t="shared" si="355"/>
        <v/>
      </c>
      <c r="AB934" s="6" t="str">
        <f t="shared" si="359"/>
        <v/>
      </c>
    </row>
    <row r="935" spans="2:28">
      <c r="B935" s="15">
        <v>914</v>
      </c>
      <c r="C935" s="71">
        <f t="shared" si="357"/>
        <v>18.700000000001971</v>
      </c>
      <c r="D935" s="25">
        <f t="shared" si="337"/>
        <v>-679049.99999997765</v>
      </c>
      <c r="E935" s="25">
        <f t="shared" si="341"/>
        <v>0</v>
      </c>
      <c r="F935" s="25"/>
      <c r="G935" s="25">
        <f t="shared" si="342"/>
        <v>0</v>
      </c>
      <c r="H935" s="25">
        <f t="shared" si="343"/>
        <v>-679049.99999997765</v>
      </c>
      <c r="I935" s="25">
        <f t="shared" si="358"/>
        <v>0</v>
      </c>
      <c r="J935" s="25">
        <f t="shared" si="338"/>
        <v>0</v>
      </c>
      <c r="K935" s="25">
        <f t="shared" si="336"/>
        <v>-1625.8872815489735</v>
      </c>
      <c r="L935" s="6" t="str">
        <f t="shared" si="344"/>
        <v/>
      </c>
      <c r="M935" s="6" t="str">
        <f t="shared" si="345"/>
        <v/>
      </c>
      <c r="N935" s="71">
        <f t="shared" si="356"/>
        <v>18.700000000001971</v>
      </c>
      <c r="O935" s="25">
        <f t="shared" si="346"/>
        <v>502699.9999999837</v>
      </c>
      <c r="P935" s="25">
        <f t="shared" si="347"/>
        <v>-60299.999999998028</v>
      </c>
      <c r="Q935" s="25">
        <f t="shared" si="348"/>
        <v>-18210599.999998648</v>
      </c>
      <c r="R935" s="25"/>
      <c r="S935" s="25">
        <f t="shared" si="339"/>
        <v>502699.9999999837</v>
      </c>
      <c r="T935" s="25">
        <f t="shared" si="340"/>
        <v>603999.99999998021</v>
      </c>
      <c r="U935" s="25">
        <f t="shared" si="349"/>
        <v>1180215.9999999853</v>
      </c>
      <c r="V935" s="25">
        <f t="shared" si="350"/>
        <v>2290.2068672006189</v>
      </c>
      <c r="W935" s="6">
        <f t="shared" si="351"/>
        <v>18.700000000001971</v>
      </c>
      <c r="X935" s="6">
        <f t="shared" si="352"/>
        <v>18.700000000001971</v>
      </c>
      <c r="Y935" s="4">
        <f t="shared" si="353"/>
        <v>-176349.99999999395</v>
      </c>
      <c r="Z935" s="4">
        <f t="shared" si="354"/>
        <v>-214.37957680037835</v>
      </c>
      <c r="AA935" s="6" t="str">
        <f t="shared" si="355"/>
        <v/>
      </c>
      <c r="AB935" s="6" t="str">
        <f t="shared" si="359"/>
        <v/>
      </c>
    </row>
    <row r="936" spans="2:28">
      <c r="B936" s="15">
        <v>915</v>
      </c>
      <c r="C936" s="71">
        <f t="shared" si="357"/>
        <v>18.60000000000197</v>
      </c>
      <c r="D936" s="25">
        <f t="shared" si="337"/>
        <v>-680179.99999997765</v>
      </c>
      <c r="E936" s="25">
        <f t="shared" si="341"/>
        <v>0</v>
      </c>
      <c r="F936" s="25"/>
      <c r="G936" s="25">
        <f t="shared" si="342"/>
        <v>0</v>
      </c>
      <c r="H936" s="25">
        <f t="shared" si="343"/>
        <v>-680179.99999997765</v>
      </c>
      <c r="I936" s="25">
        <f t="shared" si="358"/>
        <v>0</v>
      </c>
      <c r="J936" s="25">
        <f t="shared" si="338"/>
        <v>0</v>
      </c>
      <c r="K936" s="25">
        <f t="shared" si="336"/>
        <v>-1629.0601554426794</v>
      </c>
      <c r="L936" s="6" t="str">
        <f t="shared" si="344"/>
        <v/>
      </c>
      <c r="M936" s="6" t="str">
        <f t="shared" si="345"/>
        <v/>
      </c>
      <c r="N936" s="71">
        <f t="shared" si="356"/>
        <v>18.60000000000197</v>
      </c>
      <c r="O936" s="25">
        <f t="shared" si="346"/>
        <v>503529.9999999837</v>
      </c>
      <c r="P936" s="25">
        <f t="shared" si="347"/>
        <v>-60399.999999998028</v>
      </c>
      <c r="Q936" s="25">
        <f t="shared" si="348"/>
        <v>-18270999.999998644</v>
      </c>
      <c r="R936" s="25"/>
      <c r="S936" s="25">
        <f t="shared" si="339"/>
        <v>503529.9999999837</v>
      </c>
      <c r="T936" s="25">
        <f t="shared" si="340"/>
        <v>604999.99999998021</v>
      </c>
      <c r="U936" s="25">
        <f t="shared" si="349"/>
        <v>1180959.9999999853</v>
      </c>
      <c r="V936" s="25">
        <f t="shared" si="350"/>
        <v>2293.3607940295165</v>
      </c>
      <c r="W936" s="6">
        <f t="shared" si="351"/>
        <v>18.60000000000197</v>
      </c>
      <c r="X936" s="6">
        <f t="shared" si="352"/>
        <v>18.60000000000197</v>
      </c>
      <c r="Y936" s="4">
        <f t="shared" si="353"/>
        <v>-176649.99999999395</v>
      </c>
      <c r="Z936" s="4">
        <f t="shared" si="354"/>
        <v>-215.22193270136222</v>
      </c>
      <c r="AA936" s="6" t="str">
        <f t="shared" si="355"/>
        <v/>
      </c>
      <c r="AB936" s="6" t="str">
        <f t="shared" si="359"/>
        <v/>
      </c>
    </row>
    <row r="937" spans="2:28">
      <c r="B937" s="15">
        <v>916</v>
      </c>
      <c r="C937" s="71">
        <f t="shared" si="357"/>
        <v>18.500000000001968</v>
      </c>
      <c r="D937" s="25">
        <f t="shared" si="337"/>
        <v>-681309.99999997776</v>
      </c>
      <c r="E937" s="25">
        <f t="shared" si="341"/>
        <v>0</v>
      </c>
      <c r="F937" s="25"/>
      <c r="G937" s="25">
        <f t="shared" si="342"/>
        <v>0</v>
      </c>
      <c r="H937" s="25">
        <f t="shared" si="343"/>
        <v>-681309.99999997776</v>
      </c>
      <c r="I937" s="25">
        <f t="shared" si="358"/>
        <v>0</v>
      </c>
      <c r="J937" s="25">
        <f t="shared" si="338"/>
        <v>0</v>
      </c>
      <c r="K937" s="25">
        <f t="shared" si="336"/>
        <v>-1632.2330293363859</v>
      </c>
      <c r="L937" s="6" t="str">
        <f t="shared" si="344"/>
        <v/>
      </c>
      <c r="M937" s="6" t="str">
        <f t="shared" si="345"/>
        <v/>
      </c>
      <c r="N937" s="71">
        <f t="shared" si="356"/>
        <v>18.500000000001968</v>
      </c>
      <c r="O937" s="25">
        <f t="shared" si="346"/>
        <v>504359.9999999837</v>
      </c>
      <c r="P937" s="25">
        <f t="shared" si="347"/>
        <v>-60499.999999998028</v>
      </c>
      <c r="Q937" s="25">
        <f t="shared" si="348"/>
        <v>-18331499.99999864</v>
      </c>
      <c r="R937" s="25"/>
      <c r="S937" s="25">
        <f t="shared" si="339"/>
        <v>504359.9999999837</v>
      </c>
      <c r="T937" s="25">
        <f t="shared" si="340"/>
        <v>605999.99999998033</v>
      </c>
      <c r="U937" s="25">
        <f t="shared" si="349"/>
        <v>1181699.9999999853</v>
      </c>
      <c r="V937" s="25">
        <f t="shared" si="350"/>
        <v>2296.514720858414</v>
      </c>
      <c r="W937" s="6">
        <f t="shared" si="351"/>
        <v>18.500000000001968</v>
      </c>
      <c r="X937" s="6">
        <f t="shared" si="352"/>
        <v>18.500000000001968</v>
      </c>
      <c r="Y937" s="4">
        <f t="shared" si="353"/>
        <v>-176949.99999999406</v>
      </c>
      <c r="Z937" s="4">
        <f t="shared" si="354"/>
        <v>-216.06428860234641</v>
      </c>
      <c r="AA937" s="6" t="str">
        <f t="shared" si="355"/>
        <v/>
      </c>
      <c r="AB937" s="6" t="str">
        <f t="shared" si="359"/>
        <v/>
      </c>
    </row>
    <row r="938" spans="2:28">
      <c r="B938" s="15">
        <v>917</v>
      </c>
      <c r="C938" s="71">
        <f t="shared" si="357"/>
        <v>18.400000000001967</v>
      </c>
      <c r="D938" s="25">
        <f t="shared" si="337"/>
        <v>-682439.99999997776</v>
      </c>
      <c r="E938" s="25">
        <f t="shared" si="341"/>
        <v>0</v>
      </c>
      <c r="F938" s="25"/>
      <c r="G938" s="25">
        <f t="shared" si="342"/>
        <v>0</v>
      </c>
      <c r="H938" s="25">
        <f t="shared" si="343"/>
        <v>-682439.99999997776</v>
      </c>
      <c r="I938" s="25">
        <f t="shared" si="358"/>
        <v>0</v>
      </c>
      <c r="J938" s="25">
        <f t="shared" si="338"/>
        <v>0</v>
      </c>
      <c r="K938" s="25">
        <f t="shared" si="336"/>
        <v>-1635.4059032300918</v>
      </c>
      <c r="L938" s="6" t="str">
        <f t="shared" si="344"/>
        <v/>
      </c>
      <c r="M938" s="6" t="str">
        <f t="shared" si="345"/>
        <v/>
      </c>
      <c r="N938" s="71">
        <f t="shared" si="356"/>
        <v>18.400000000001967</v>
      </c>
      <c r="O938" s="25">
        <f t="shared" si="346"/>
        <v>505189.9999999837</v>
      </c>
      <c r="P938" s="25">
        <f t="shared" si="347"/>
        <v>-60599.999999998035</v>
      </c>
      <c r="Q938" s="25">
        <f t="shared" si="348"/>
        <v>-18392099.999998637</v>
      </c>
      <c r="R938" s="25"/>
      <c r="S938" s="25">
        <f t="shared" si="339"/>
        <v>505189.9999999837</v>
      </c>
      <c r="T938" s="25">
        <f t="shared" si="340"/>
        <v>606999.99999998033</v>
      </c>
      <c r="U938" s="25">
        <f t="shared" si="349"/>
        <v>1182435.9999999856</v>
      </c>
      <c r="V938" s="25">
        <f t="shared" si="350"/>
        <v>2299.6686476873115</v>
      </c>
      <c r="W938" s="6">
        <f t="shared" si="351"/>
        <v>18.400000000001967</v>
      </c>
      <c r="X938" s="6">
        <f t="shared" si="352"/>
        <v>18.400000000001967</v>
      </c>
      <c r="Y938" s="4">
        <f t="shared" si="353"/>
        <v>-177249.99999999406</v>
      </c>
      <c r="Z938" s="4">
        <f t="shared" si="354"/>
        <v>-216.90664450333026</v>
      </c>
      <c r="AA938" s="6" t="str">
        <f t="shared" si="355"/>
        <v/>
      </c>
      <c r="AB938" s="6" t="str">
        <f t="shared" si="359"/>
        <v/>
      </c>
    </row>
    <row r="939" spans="2:28">
      <c r="B939" s="15">
        <v>918</v>
      </c>
      <c r="C939" s="71">
        <f t="shared" si="357"/>
        <v>18.300000000001965</v>
      </c>
      <c r="D939" s="25">
        <f t="shared" si="337"/>
        <v>-683569.99999997776</v>
      </c>
      <c r="E939" s="25">
        <f t="shared" si="341"/>
        <v>0</v>
      </c>
      <c r="F939" s="25"/>
      <c r="G939" s="25">
        <f t="shared" si="342"/>
        <v>0</v>
      </c>
      <c r="H939" s="25">
        <f t="shared" si="343"/>
        <v>-683569.99999997776</v>
      </c>
      <c r="I939" s="25">
        <f t="shared" si="358"/>
        <v>0</v>
      </c>
      <c r="J939" s="25">
        <f t="shared" si="338"/>
        <v>0</v>
      </c>
      <c r="K939" s="25">
        <f t="shared" si="336"/>
        <v>-1638.5787771237976</v>
      </c>
      <c r="L939" s="6" t="str">
        <f t="shared" si="344"/>
        <v/>
      </c>
      <c r="M939" s="6" t="str">
        <f t="shared" si="345"/>
        <v/>
      </c>
      <c r="N939" s="71">
        <f t="shared" si="356"/>
        <v>18.300000000001965</v>
      </c>
      <c r="O939" s="25">
        <f t="shared" si="346"/>
        <v>506019.9999999837</v>
      </c>
      <c r="P939" s="25">
        <f t="shared" si="347"/>
        <v>-60699.999999998035</v>
      </c>
      <c r="Q939" s="25">
        <f t="shared" si="348"/>
        <v>-18452799.999998633</v>
      </c>
      <c r="R939" s="25"/>
      <c r="S939" s="25">
        <f t="shared" si="339"/>
        <v>506019.9999999837</v>
      </c>
      <c r="T939" s="25">
        <f t="shared" si="340"/>
        <v>607999.99999998033</v>
      </c>
      <c r="U939" s="25">
        <f t="shared" si="349"/>
        <v>1183167.9999999858</v>
      </c>
      <c r="V939" s="25">
        <f t="shared" si="350"/>
        <v>2302.8225745162094</v>
      </c>
      <c r="W939" s="6">
        <f t="shared" si="351"/>
        <v>18.300000000001965</v>
      </c>
      <c r="X939" s="6">
        <f t="shared" si="352"/>
        <v>18.300000000001965</v>
      </c>
      <c r="Y939" s="4">
        <f t="shared" si="353"/>
        <v>-177549.99999999406</v>
      </c>
      <c r="Z939" s="4">
        <f t="shared" si="354"/>
        <v>-217.74900040431416</v>
      </c>
      <c r="AA939" s="6" t="str">
        <f t="shared" si="355"/>
        <v/>
      </c>
      <c r="AB939" s="6" t="str">
        <f t="shared" si="359"/>
        <v/>
      </c>
    </row>
    <row r="940" spans="2:28">
      <c r="B940" s="15">
        <v>919</v>
      </c>
      <c r="C940" s="71">
        <f t="shared" si="357"/>
        <v>18.200000000001964</v>
      </c>
      <c r="D940" s="25">
        <f t="shared" si="337"/>
        <v>-684699.99999997776</v>
      </c>
      <c r="E940" s="25">
        <f t="shared" si="341"/>
        <v>0</v>
      </c>
      <c r="F940" s="25"/>
      <c r="G940" s="25">
        <f t="shared" si="342"/>
        <v>0</v>
      </c>
      <c r="H940" s="25">
        <f t="shared" si="343"/>
        <v>-684699.99999997776</v>
      </c>
      <c r="I940" s="25">
        <f t="shared" si="358"/>
        <v>0</v>
      </c>
      <c r="J940" s="25">
        <f t="shared" si="338"/>
        <v>0</v>
      </c>
      <c r="K940" s="25">
        <f t="shared" si="336"/>
        <v>-1641.7516510175033</v>
      </c>
      <c r="L940" s="6" t="str">
        <f t="shared" si="344"/>
        <v/>
      </c>
      <c r="M940" s="6" t="str">
        <f t="shared" si="345"/>
        <v/>
      </c>
      <c r="N940" s="71">
        <f t="shared" si="356"/>
        <v>18.200000000001964</v>
      </c>
      <c r="O940" s="25">
        <f t="shared" si="346"/>
        <v>506849.99999998376</v>
      </c>
      <c r="P940" s="25">
        <f t="shared" si="347"/>
        <v>-60799.999999998035</v>
      </c>
      <c r="Q940" s="25">
        <f t="shared" si="348"/>
        <v>-18513599.999998629</v>
      </c>
      <c r="R940" s="25"/>
      <c r="S940" s="25">
        <f t="shared" si="339"/>
        <v>506849.99999998376</v>
      </c>
      <c r="T940" s="25">
        <f t="shared" si="340"/>
        <v>608999.99999998033</v>
      </c>
      <c r="U940" s="25">
        <f t="shared" si="349"/>
        <v>1183895.9999999858</v>
      </c>
      <c r="V940" s="25">
        <f t="shared" si="350"/>
        <v>2305.9765013451065</v>
      </c>
      <c r="W940" s="6">
        <f t="shared" si="351"/>
        <v>18.200000000001964</v>
      </c>
      <c r="X940" s="6">
        <f t="shared" si="352"/>
        <v>18.200000000001964</v>
      </c>
      <c r="Y940" s="4">
        <f t="shared" si="353"/>
        <v>-177849.999999994</v>
      </c>
      <c r="Z940" s="4">
        <f t="shared" si="354"/>
        <v>-218.59135630529786</v>
      </c>
      <c r="AA940" s="6" t="str">
        <f t="shared" si="355"/>
        <v/>
      </c>
      <c r="AB940" s="6" t="str">
        <f t="shared" si="359"/>
        <v/>
      </c>
    </row>
    <row r="941" spans="2:28">
      <c r="B941" s="15">
        <v>920</v>
      </c>
      <c r="C941" s="71">
        <f t="shared" si="357"/>
        <v>18.100000000001963</v>
      </c>
      <c r="D941" s="25">
        <f t="shared" si="337"/>
        <v>-685829.99999997776</v>
      </c>
      <c r="E941" s="25">
        <f t="shared" si="341"/>
        <v>0</v>
      </c>
      <c r="F941" s="25"/>
      <c r="G941" s="25">
        <f t="shared" si="342"/>
        <v>0</v>
      </c>
      <c r="H941" s="25">
        <f t="shared" si="343"/>
        <v>-685829.99999997776</v>
      </c>
      <c r="I941" s="25">
        <f t="shared" si="358"/>
        <v>0</v>
      </c>
      <c r="J941" s="25">
        <f t="shared" si="338"/>
        <v>0</v>
      </c>
      <c r="K941" s="25">
        <f t="shared" si="336"/>
        <v>-1644.9245249112091</v>
      </c>
      <c r="L941" s="6" t="str">
        <f t="shared" si="344"/>
        <v/>
      </c>
      <c r="M941" s="6" t="str">
        <f t="shared" si="345"/>
        <v/>
      </c>
      <c r="N941" s="71">
        <f t="shared" si="356"/>
        <v>18.100000000001963</v>
      </c>
      <c r="O941" s="25">
        <f t="shared" si="346"/>
        <v>507679.99999998376</v>
      </c>
      <c r="P941" s="25">
        <f t="shared" si="347"/>
        <v>-60899.999999998035</v>
      </c>
      <c r="Q941" s="25">
        <f t="shared" si="348"/>
        <v>-18574499.999998625</v>
      </c>
      <c r="R941" s="25"/>
      <c r="S941" s="25">
        <f t="shared" si="339"/>
        <v>507679.99999998376</v>
      </c>
      <c r="T941" s="25">
        <f t="shared" si="340"/>
        <v>609999.99999998033</v>
      </c>
      <c r="U941" s="25">
        <f t="shared" si="349"/>
        <v>1184619.9999999858</v>
      </c>
      <c r="V941" s="25">
        <f t="shared" si="350"/>
        <v>2309.1304281740045</v>
      </c>
      <c r="W941" s="6">
        <f t="shared" si="351"/>
        <v>18.100000000001963</v>
      </c>
      <c r="X941" s="6">
        <f t="shared" si="352"/>
        <v>18.100000000001963</v>
      </c>
      <c r="Y941" s="4">
        <f t="shared" si="353"/>
        <v>-178149.999999994</v>
      </c>
      <c r="Z941" s="4">
        <f t="shared" si="354"/>
        <v>-219.43371220628171</v>
      </c>
      <c r="AA941" s="6" t="str">
        <f t="shared" si="355"/>
        <v/>
      </c>
      <c r="AB941" s="6" t="str">
        <f t="shared" si="359"/>
        <v/>
      </c>
    </row>
    <row r="942" spans="2:28">
      <c r="B942" s="15">
        <v>921</v>
      </c>
      <c r="C942" s="71">
        <f t="shared" si="357"/>
        <v>18.000000000001961</v>
      </c>
      <c r="D942" s="25">
        <f t="shared" si="337"/>
        <v>-686959.99999997776</v>
      </c>
      <c r="E942" s="25">
        <f t="shared" si="341"/>
        <v>0</v>
      </c>
      <c r="F942" s="25"/>
      <c r="G942" s="25">
        <f t="shared" si="342"/>
        <v>0</v>
      </c>
      <c r="H942" s="25">
        <f t="shared" si="343"/>
        <v>-686959.99999997776</v>
      </c>
      <c r="I942" s="25">
        <f t="shared" si="358"/>
        <v>0</v>
      </c>
      <c r="J942" s="25">
        <f t="shared" si="338"/>
        <v>0</v>
      </c>
      <c r="K942" s="25">
        <f t="shared" si="336"/>
        <v>-1648.0973988049154</v>
      </c>
      <c r="L942" s="6" t="str">
        <f t="shared" si="344"/>
        <v/>
      </c>
      <c r="M942" s="6" t="str">
        <f t="shared" si="345"/>
        <v/>
      </c>
      <c r="N942" s="71">
        <f t="shared" si="356"/>
        <v>18.000000000001961</v>
      </c>
      <c r="O942" s="25">
        <f t="shared" si="346"/>
        <v>508509.99999998376</v>
      </c>
      <c r="P942" s="25">
        <f t="shared" si="347"/>
        <v>-60999.999999998035</v>
      </c>
      <c r="Q942" s="25">
        <f t="shared" si="348"/>
        <v>-18635499.999998622</v>
      </c>
      <c r="R942" s="25"/>
      <c r="S942" s="25">
        <f t="shared" si="339"/>
        <v>508509.99999998376</v>
      </c>
      <c r="T942" s="25">
        <f t="shared" si="340"/>
        <v>610999.99999998033</v>
      </c>
      <c r="U942" s="25">
        <f t="shared" si="349"/>
        <v>1185339.9999999858</v>
      </c>
      <c r="V942" s="25">
        <f t="shared" si="350"/>
        <v>2312.284355002902</v>
      </c>
      <c r="W942" s="6">
        <f t="shared" si="351"/>
        <v>18.000000000001961</v>
      </c>
      <c r="X942" s="6">
        <f t="shared" si="352"/>
        <v>18.000000000001961</v>
      </c>
      <c r="Y942" s="4">
        <f t="shared" si="353"/>
        <v>-178449.999999994</v>
      </c>
      <c r="Z942" s="4">
        <f t="shared" si="354"/>
        <v>-220.27606810726562</v>
      </c>
      <c r="AA942" s="6" t="str">
        <f t="shared" si="355"/>
        <v/>
      </c>
      <c r="AB942" s="6" t="str">
        <f t="shared" si="359"/>
        <v/>
      </c>
    </row>
    <row r="943" spans="2:28">
      <c r="B943" s="15">
        <v>922</v>
      </c>
      <c r="C943" s="71">
        <f t="shared" si="357"/>
        <v>17.90000000000196</v>
      </c>
      <c r="D943" s="25">
        <f t="shared" si="337"/>
        <v>-688089.99999997776</v>
      </c>
      <c r="E943" s="25">
        <f t="shared" si="341"/>
        <v>0</v>
      </c>
      <c r="F943" s="25"/>
      <c r="G943" s="25">
        <f t="shared" si="342"/>
        <v>0</v>
      </c>
      <c r="H943" s="25">
        <f t="shared" si="343"/>
        <v>-688089.99999997776</v>
      </c>
      <c r="I943" s="25">
        <f t="shared" si="358"/>
        <v>0</v>
      </c>
      <c r="J943" s="25">
        <f t="shared" si="338"/>
        <v>0</v>
      </c>
      <c r="K943" s="25">
        <f t="shared" si="336"/>
        <v>-1651.2702726986213</v>
      </c>
      <c r="L943" s="6" t="str">
        <f t="shared" si="344"/>
        <v/>
      </c>
      <c r="M943" s="6" t="str">
        <f t="shared" si="345"/>
        <v/>
      </c>
      <c r="N943" s="71">
        <f t="shared" si="356"/>
        <v>17.90000000000196</v>
      </c>
      <c r="O943" s="25">
        <f t="shared" si="346"/>
        <v>509339.99999998376</v>
      </c>
      <c r="P943" s="25">
        <f t="shared" si="347"/>
        <v>-61099.999999998043</v>
      </c>
      <c r="Q943" s="25">
        <f t="shared" si="348"/>
        <v>-18696599.999998618</v>
      </c>
      <c r="R943" s="25"/>
      <c r="S943" s="25">
        <f t="shared" si="339"/>
        <v>509339.99999998376</v>
      </c>
      <c r="T943" s="25">
        <f t="shared" si="340"/>
        <v>611999.99999998033</v>
      </c>
      <c r="U943" s="25">
        <f t="shared" si="349"/>
        <v>1186055.999999986</v>
      </c>
      <c r="V943" s="25">
        <f t="shared" si="350"/>
        <v>2315.4382818317995</v>
      </c>
      <c r="W943" s="6">
        <f t="shared" si="351"/>
        <v>17.90000000000196</v>
      </c>
      <c r="X943" s="6">
        <f t="shared" si="352"/>
        <v>17.90000000000196</v>
      </c>
      <c r="Y943" s="4">
        <f t="shared" si="353"/>
        <v>-178749.999999994</v>
      </c>
      <c r="Z943" s="4">
        <f t="shared" si="354"/>
        <v>-221.11842400824946</v>
      </c>
      <c r="AA943" s="6" t="str">
        <f t="shared" si="355"/>
        <v/>
      </c>
      <c r="AB943" s="6" t="str">
        <f t="shared" si="359"/>
        <v/>
      </c>
    </row>
    <row r="944" spans="2:28">
      <c r="B944" s="15">
        <v>923</v>
      </c>
      <c r="C944" s="71">
        <f t="shared" si="357"/>
        <v>17.800000000001958</v>
      </c>
      <c r="D944" s="25">
        <f t="shared" si="337"/>
        <v>-689219.99999997776</v>
      </c>
      <c r="E944" s="25">
        <f t="shared" si="341"/>
        <v>0</v>
      </c>
      <c r="F944" s="25"/>
      <c r="G944" s="25">
        <f t="shared" si="342"/>
        <v>0</v>
      </c>
      <c r="H944" s="25">
        <f t="shared" si="343"/>
        <v>-689219.99999997776</v>
      </c>
      <c r="I944" s="25">
        <f t="shared" si="358"/>
        <v>0</v>
      </c>
      <c r="J944" s="25">
        <f t="shared" si="338"/>
        <v>0</v>
      </c>
      <c r="K944" s="25">
        <f t="shared" si="336"/>
        <v>-1654.4431465923271</v>
      </c>
      <c r="L944" s="6" t="str">
        <f t="shared" si="344"/>
        <v/>
      </c>
      <c r="M944" s="6" t="str">
        <f t="shared" si="345"/>
        <v/>
      </c>
      <c r="N944" s="71">
        <f t="shared" si="356"/>
        <v>17.800000000001958</v>
      </c>
      <c r="O944" s="25">
        <f t="shared" si="346"/>
        <v>510169.99999998376</v>
      </c>
      <c r="P944" s="25">
        <f t="shared" si="347"/>
        <v>-61199.999999998043</v>
      </c>
      <c r="Q944" s="25">
        <f t="shared" si="348"/>
        <v>-18757799.999998614</v>
      </c>
      <c r="R944" s="25"/>
      <c r="S944" s="25">
        <f t="shared" si="339"/>
        <v>510169.99999998376</v>
      </c>
      <c r="T944" s="25">
        <f t="shared" si="340"/>
        <v>612999.99999998033</v>
      </c>
      <c r="U944" s="25">
        <f t="shared" si="349"/>
        <v>1186767.999999986</v>
      </c>
      <c r="V944" s="25">
        <f t="shared" si="350"/>
        <v>2318.592208660697</v>
      </c>
      <c r="W944" s="6">
        <f t="shared" si="351"/>
        <v>17.800000000001958</v>
      </c>
      <c r="X944" s="6">
        <f t="shared" si="352"/>
        <v>17.800000000001958</v>
      </c>
      <c r="Y944" s="4">
        <f t="shared" si="353"/>
        <v>-179049.999999994</v>
      </c>
      <c r="Z944" s="4">
        <f t="shared" si="354"/>
        <v>-221.96077990923334</v>
      </c>
      <c r="AA944" s="6" t="str">
        <f t="shared" si="355"/>
        <v/>
      </c>
      <c r="AB944" s="6" t="str">
        <f t="shared" si="359"/>
        <v/>
      </c>
    </row>
    <row r="945" spans="2:28">
      <c r="B945" s="15">
        <v>924</v>
      </c>
      <c r="C945" s="71">
        <f t="shared" si="357"/>
        <v>17.700000000001957</v>
      </c>
      <c r="D945" s="25">
        <f t="shared" si="337"/>
        <v>-690349.99999997788</v>
      </c>
      <c r="E945" s="25">
        <f t="shared" si="341"/>
        <v>0</v>
      </c>
      <c r="F945" s="25"/>
      <c r="G945" s="25">
        <f t="shared" si="342"/>
        <v>0</v>
      </c>
      <c r="H945" s="25">
        <f t="shared" si="343"/>
        <v>-690349.99999997788</v>
      </c>
      <c r="I945" s="25">
        <f t="shared" si="358"/>
        <v>0</v>
      </c>
      <c r="J945" s="25">
        <f t="shared" si="338"/>
        <v>0</v>
      </c>
      <c r="K945" s="25">
        <f t="shared" si="336"/>
        <v>-1657.6160204860332</v>
      </c>
      <c r="L945" s="6" t="str">
        <f t="shared" si="344"/>
        <v/>
      </c>
      <c r="M945" s="6" t="str">
        <f t="shared" si="345"/>
        <v/>
      </c>
      <c r="N945" s="71">
        <f t="shared" si="356"/>
        <v>17.700000000001957</v>
      </c>
      <c r="O945" s="25">
        <f t="shared" si="346"/>
        <v>510999.99999998382</v>
      </c>
      <c r="P945" s="25">
        <f t="shared" si="347"/>
        <v>-61299.999999998043</v>
      </c>
      <c r="Q945" s="25">
        <f t="shared" si="348"/>
        <v>-18819099.99999861</v>
      </c>
      <c r="R945" s="25"/>
      <c r="S945" s="25">
        <f t="shared" si="339"/>
        <v>510999.99999998382</v>
      </c>
      <c r="T945" s="25">
        <f t="shared" si="340"/>
        <v>613999.99999998044</v>
      </c>
      <c r="U945" s="25">
        <f t="shared" si="349"/>
        <v>1187475.999999986</v>
      </c>
      <c r="V945" s="25">
        <f t="shared" si="350"/>
        <v>2321.746135489595</v>
      </c>
      <c r="W945" s="6">
        <f t="shared" si="351"/>
        <v>17.700000000001957</v>
      </c>
      <c r="X945" s="6">
        <f t="shared" si="352"/>
        <v>17.700000000001957</v>
      </c>
      <c r="Y945" s="4">
        <f t="shared" si="353"/>
        <v>-179349.99999999406</v>
      </c>
      <c r="Z945" s="4">
        <f t="shared" si="354"/>
        <v>-222.80313581021738</v>
      </c>
      <c r="AA945" s="6" t="str">
        <f t="shared" si="355"/>
        <v/>
      </c>
      <c r="AB945" s="6" t="str">
        <f t="shared" si="359"/>
        <v/>
      </c>
    </row>
    <row r="946" spans="2:28">
      <c r="B946" s="15">
        <v>925</v>
      </c>
      <c r="C946" s="71">
        <f t="shared" si="357"/>
        <v>17.600000000001955</v>
      </c>
      <c r="D946" s="25">
        <f t="shared" si="337"/>
        <v>-691479.99999997788</v>
      </c>
      <c r="E946" s="25">
        <f t="shared" si="341"/>
        <v>0</v>
      </c>
      <c r="F946" s="25"/>
      <c r="G946" s="25">
        <f t="shared" si="342"/>
        <v>0</v>
      </c>
      <c r="H946" s="25">
        <f t="shared" si="343"/>
        <v>-691479.99999997788</v>
      </c>
      <c r="I946" s="25">
        <f t="shared" si="358"/>
        <v>0</v>
      </c>
      <c r="J946" s="25">
        <f t="shared" si="338"/>
        <v>0</v>
      </c>
      <c r="K946" s="25">
        <f t="shared" si="336"/>
        <v>-1660.7888943797391</v>
      </c>
      <c r="L946" s="6" t="str">
        <f t="shared" si="344"/>
        <v/>
      </c>
      <c r="M946" s="6" t="str">
        <f t="shared" si="345"/>
        <v/>
      </c>
      <c r="N946" s="71">
        <f t="shared" si="356"/>
        <v>17.600000000001955</v>
      </c>
      <c r="O946" s="25">
        <f t="shared" si="346"/>
        <v>511829.99999998382</v>
      </c>
      <c r="P946" s="25">
        <f t="shared" si="347"/>
        <v>-61399.999999998043</v>
      </c>
      <c r="Q946" s="25">
        <f t="shared" si="348"/>
        <v>-18880499.999998607</v>
      </c>
      <c r="R946" s="25"/>
      <c r="S946" s="25">
        <f t="shared" si="339"/>
        <v>511829.99999998382</v>
      </c>
      <c r="T946" s="25">
        <f t="shared" si="340"/>
        <v>614999.99999998044</v>
      </c>
      <c r="U946" s="25">
        <f t="shared" si="349"/>
        <v>1188179.9999999863</v>
      </c>
      <c r="V946" s="25">
        <f t="shared" si="350"/>
        <v>2324.9000623184925</v>
      </c>
      <c r="W946" s="6">
        <f t="shared" si="351"/>
        <v>17.600000000001955</v>
      </c>
      <c r="X946" s="6">
        <f t="shared" si="352"/>
        <v>17.600000000001955</v>
      </c>
      <c r="Y946" s="4">
        <f t="shared" si="353"/>
        <v>-179649.99999999406</v>
      </c>
      <c r="Z946" s="4">
        <f t="shared" si="354"/>
        <v>-223.64549171120126</v>
      </c>
      <c r="AA946" s="6" t="str">
        <f t="shared" si="355"/>
        <v/>
      </c>
      <c r="AB946" s="6" t="str">
        <f t="shared" si="359"/>
        <v/>
      </c>
    </row>
    <row r="947" spans="2:28">
      <c r="B947" s="15">
        <v>926</v>
      </c>
      <c r="C947" s="71">
        <f t="shared" si="357"/>
        <v>17.500000000001954</v>
      </c>
      <c r="D947" s="25">
        <f t="shared" si="337"/>
        <v>-692609.99999997788</v>
      </c>
      <c r="E947" s="25">
        <f t="shared" si="341"/>
        <v>0</v>
      </c>
      <c r="F947" s="25"/>
      <c r="G947" s="25">
        <f t="shared" si="342"/>
        <v>0</v>
      </c>
      <c r="H947" s="25">
        <f t="shared" si="343"/>
        <v>-692609.99999997788</v>
      </c>
      <c r="I947" s="25">
        <f t="shared" si="358"/>
        <v>0</v>
      </c>
      <c r="J947" s="25">
        <f t="shared" si="338"/>
        <v>0</v>
      </c>
      <c r="K947" s="25">
        <f t="shared" si="336"/>
        <v>-1663.9617682734454</v>
      </c>
      <c r="L947" s="6" t="str">
        <f t="shared" si="344"/>
        <v/>
      </c>
      <c r="M947" s="6" t="str">
        <f t="shared" si="345"/>
        <v/>
      </c>
      <c r="N947" s="71">
        <f t="shared" si="356"/>
        <v>17.500000000001954</v>
      </c>
      <c r="O947" s="25">
        <f t="shared" si="346"/>
        <v>512659.99999998382</v>
      </c>
      <c r="P947" s="25">
        <f t="shared" si="347"/>
        <v>-61499.999999998043</v>
      </c>
      <c r="Q947" s="25">
        <f t="shared" si="348"/>
        <v>-18941999.999998603</v>
      </c>
      <c r="R947" s="25"/>
      <c r="S947" s="25">
        <f t="shared" si="339"/>
        <v>512659.99999998382</v>
      </c>
      <c r="T947" s="25">
        <f t="shared" si="340"/>
        <v>615999.99999998044</v>
      </c>
      <c r="U947" s="25">
        <f t="shared" si="349"/>
        <v>1188879.9999999865</v>
      </c>
      <c r="V947" s="25">
        <f t="shared" si="350"/>
        <v>2328.05398914739</v>
      </c>
      <c r="W947" s="6">
        <f t="shared" si="351"/>
        <v>17.500000000001954</v>
      </c>
      <c r="X947" s="6">
        <f t="shared" si="352"/>
        <v>17.500000000001954</v>
      </c>
      <c r="Y947" s="4">
        <f t="shared" si="353"/>
        <v>-179949.99999999406</v>
      </c>
      <c r="Z947" s="4">
        <f t="shared" si="354"/>
        <v>-224.48784761218513</v>
      </c>
      <c r="AA947" s="6" t="str">
        <f t="shared" si="355"/>
        <v/>
      </c>
      <c r="AB947" s="6" t="str">
        <f t="shared" si="359"/>
        <v/>
      </c>
    </row>
    <row r="948" spans="2:28">
      <c r="B948" s="15">
        <v>927</v>
      </c>
      <c r="C948" s="71">
        <f t="shared" si="357"/>
        <v>17.400000000001953</v>
      </c>
      <c r="D948" s="25">
        <f t="shared" si="337"/>
        <v>-693739.99999997788</v>
      </c>
      <c r="E948" s="25">
        <f t="shared" si="341"/>
        <v>0</v>
      </c>
      <c r="F948" s="25"/>
      <c r="G948" s="25">
        <f t="shared" si="342"/>
        <v>0</v>
      </c>
      <c r="H948" s="25">
        <f t="shared" si="343"/>
        <v>-693739.99999997788</v>
      </c>
      <c r="I948" s="25">
        <f t="shared" si="358"/>
        <v>0</v>
      </c>
      <c r="J948" s="25">
        <f t="shared" si="338"/>
        <v>0</v>
      </c>
      <c r="K948" s="25">
        <f t="shared" si="336"/>
        <v>-1667.1346421671512</v>
      </c>
      <c r="L948" s="6" t="str">
        <f t="shared" si="344"/>
        <v/>
      </c>
      <c r="M948" s="6" t="str">
        <f t="shared" si="345"/>
        <v/>
      </c>
      <c r="N948" s="71">
        <f t="shared" si="356"/>
        <v>17.400000000001953</v>
      </c>
      <c r="O948" s="25">
        <f t="shared" si="346"/>
        <v>513489.99999998382</v>
      </c>
      <c r="P948" s="25">
        <f t="shared" si="347"/>
        <v>-61599.99999999805</v>
      </c>
      <c r="Q948" s="25">
        <f t="shared" si="348"/>
        <v>-19003599.999998599</v>
      </c>
      <c r="R948" s="25"/>
      <c r="S948" s="25">
        <f t="shared" si="339"/>
        <v>513489.99999998382</v>
      </c>
      <c r="T948" s="25">
        <f t="shared" si="340"/>
        <v>616999.99999998044</v>
      </c>
      <c r="U948" s="25">
        <f t="shared" si="349"/>
        <v>1189575.9999999865</v>
      </c>
      <c r="V948" s="25">
        <f t="shared" si="350"/>
        <v>2331.2079159762879</v>
      </c>
      <c r="W948" s="6">
        <f t="shared" si="351"/>
        <v>17.400000000001953</v>
      </c>
      <c r="X948" s="6">
        <f t="shared" si="352"/>
        <v>17.400000000001953</v>
      </c>
      <c r="Y948" s="4">
        <f t="shared" si="353"/>
        <v>-180249.99999999406</v>
      </c>
      <c r="Z948" s="4">
        <f t="shared" si="354"/>
        <v>-225.33020351316901</v>
      </c>
      <c r="AA948" s="6" t="str">
        <f t="shared" si="355"/>
        <v/>
      </c>
      <c r="AB948" s="6" t="str">
        <f t="shared" si="359"/>
        <v/>
      </c>
    </row>
    <row r="949" spans="2:28">
      <c r="B949" s="15">
        <v>928</v>
      </c>
      <c r="C949" s="71">
        <f t="shared" si="357"/>
        <v>17.300000000001951</v>
      </c>
      <c r="D949" s="25">
        <f t="shared" si="337"/>
        <v>-694869.99999997788</v>
      </c>
      <c r="E949" s="25">
        <f t="shared" si="341"/>
        <v>0</v>
      </c>
      <c r="F949" s="25"/>
      <c r="G949" s="25">
        <f t="shared" si="342"/>
        <v>0</v>
      </c>
      <c r="H949" s="25">
        <f t="shared" si="343"/>
        <v>-694869.99999997788</v>
      </c>
      <c r="I949" s="25">
        <f t="shared" si="358"/>
        <v>0</v>
      </c>
      <c r="J949" s="25">
        <f t="shared" si="338"/>
        <v>0</v>
      </c>
      <c r="K949" s="25">
        <f t="shared" si="336"/>
        <v>-1670.3075160608571</v>
      </c>
      <c r="L949" s="6" t="str">
        <f t="shared" si="344"/>
        <v/>
      </c>
      <c r="M949" s="6" t="str">
        <f t="shared" si="345"/>
        <v/>
      </c>
      <c r="N949" s="71">
        <f t="shared" si="356"/>
        <v>17.300000000001951</v>
      </c>
      <c r="O949" s="25">
        <f t="shared" si="346"/>
        <v>514319.99999998382</v>
      </c>
      <c r="P949" s="25">
        <f t="shared" si="347"/>
        <v>-61699.99999999805</v>
      </c>
      <c r="Q949" s="25">
        <f t="shared" si="348"/>
        <v>-19065299.999998596</v>
      </c>
      <c r="R949" s="25"/>
      <c r="S949" s="25">
        <f t="shared" si="339"/>
        <v>514319.99999998382</v>
      </c>
      <c r="T949" s="25">
        <f t="shared" si="340"/>
        <v>617999.99999998044</v>
      </c>
      <c r="U949" s="25">
        <f t="shared" si="349"/>
        <v>1190267.9999999863</v>
      </c>
      <c r="V949" s="25">
        <f t="shared" si="350"/>
        <v>2334.3618428051855</v>
      </c>
      <c r="W949" s="6">
        <f t="shared" si="351"/>
        <v>17.300000000001951</v>
      </c>
      <c r="X949" s="6">
        <f t="shared" si="352"/>
        <v>17.300000000001951</v>
      </c>
      <c r="Y949" s="4">
        <f t="shared" si="353"/>
        <v>-180549.99999999406</v>
      </c>
      <c r="Z949" s="4">
        <f t="shared" si="354"/>
        <v>-226.17255941415286</v>
      </c>
      <c r="AA949" s="6" t="str">
        <f t="shared" si="355"/>
        <v/>
      </c>
      <c r="AB949" s="6" t="str">
        <f t="shared" si="359"/>
        <v/>
      </c>
    </row>
    <row r="950" spans="2:28">
      <c r="B950" s="15">
        <v>929</v>
      </c>
      <c r="C950" s="71">
        <f t="shared" si="357"/>
        <v>17.20000000000195</v>
      </c>
      <c r="D950" s="25">
        <f t="shared" si="337"/>
        <v>-695999.99999997788</v>
      </c>
      <c r="E950" s="25">
        <f t="shared" si="341"/>
        <v>0</v>
      </c>
      <c r="F950" s="25"/>
      <c r="G950" s="25">
        <f t="shared" si="342"/>
        <v>0</v>
      </c>
      <c r="H950" s="25">
        <f t="shared" si="343"/>
        <v>-695999.99999997788</v>
      </c>
      <c r="I950" s="25">
        <f t="shared" si="358"/>
        <v>0</v>
      </c>
      <c r="J950" s="25">
        <f t="shared" si="338"/>
        <v>0</v>
      </c>
      <c r="K950" s="25">
        <f t="shared" si="336"/>
        <v>-1673.480389954563</v>
      </c>
      <c r="L950" s="6" t="str">
        <f t="shared" si="344"/>
        <v/>
      </c>
      <c r="M950" s="6" t="str">
        <f t="shared" si="345"/>
        <v/>
      </c>
      <c r="N950" s="71">
        <f t="shared" si="356"/>
        <v>17.20000000000195</v>
      </c>
      <c r="O950" s="25">
        <f t="shared" si="346"/>
        <v>515149.99999998388</v>
      </c>
      <c r="P950" s="25">
        <f t="shared" si="347"/>
        <v>-61799.99999999805</v>
      </c>
      <c r="Q950" s="25">
        <f t="shared" si="348"/>
        <v>-19127099.999998592</v>
      </c>
      <c r="R950" s="25"/>
      <c r="S950" s="25">
        <f t="shared" si="339"/>
        <v>515149.99999998388</v>
      </c>
      <c r="T950" s="25">
        <f t="shared" si="340"/>
        <v>618999.99999998044</v>
      </c>
      <c r="U950" s="25">
        <f t="shared" si="349"/>
        <v>1190955.9999999865</v>
      </c>
      <c r="V950" s="25">
        <f t="shared" si="350"/>
        <v>2337.515769634083</v>
      </c>
      <c r="W950" s="6">
        <f t="shared" si="351"/>
        <v>17.20000000000195</v>
      </c>
      <c r="X950" s="6">
        <f t="shared" si="352"/>
        <v>17.20000000000195</v>
      </c>
      <c r="Y950" s="4">
        <f t="shared" si="353"/>
        <v>-180849.999999994</v>
      </c>
      <c r="Z950" s="4">
        <f t="shared" si="354"/>
        <v>-227.01491531513659</v>
      </c>
      <c r="AA950" s="6" t="str">
        <f t="shared" si="355"/>
        <v/>
      </c>
      <c r="AB950" s="6" t="str">
        <f t="shared" si="359"/>
        <v/>
      </c>
    </row>
    <row r="951" spans="2:28">
      <c r="B951" s="15">
        <v>930</v>
      </c>
      <c r="C951" s="71">
        <f t="shared" si="357"/>
        <v>17.100000000001948</v>
      </c>
      <c r="D951" s="25">
        <f t="shared" si="337"/>
        <v>-697129.99999997788</v>
      </c>
      <c r="E951" s="25">
        <f t="shared" si="341"/>
        <v>0</v>
      </c>
      <c r="F951" s="25"/>
      <c r="G951" s="25">
        <f t="shared" si="342"/>
        <v>0</v>
      </c>
      <c r="H951" s="25">
        <f t="shared" si="343"/>
        <v>-697129.99999997788</v>
      </c>
      <c r="I951" s="25">
        <f t="shared" si="358"/>
        <v>0</v>
      </c>
      <c r="J951" s="25">
        <f t="shared" si="338"/>
        <v>0</v>
      </c>
      <c r="K951" s="25">
        <f t="shared" si="336"/>
        <v>-1676.6532638482686</v>
      </c>
      <c r="L951" s="6" t="str">
        <f t="shared" si="344"/>
        <v/>
      </c>
      <c r="M951" s="6" t="str">
        <f t="shared" si="345"/>
        <v/>
      </c>
      <c r="N951" s="71">
        <f t="shared" si="356"/>
        <v>17.100000000001948</v>
      </c>
      <c r="O951" s="25">
        <f t="shared" si="346"/>
        <v>515979.99999998388</v>
      </c>
      <c r="P951" s="25">
        <f t="shared" si="347"/>
        <v>-61899.99999999805</v>
      </c>
      <c r="Q951" s="25">
        <f t="shared" si="348"/>
        <v>-19188999.999998588</v>
      </c>
      <c r="R951" s="25"/>
      <c r="S951" s="25">
        <f t="shared" si="339"/>
        <v>515979.99999998388</v>
      </c>
      <c r="T951" s="25">
        <f t="shared" si="340"/>
        <v>619999.99999998044</v>
      </c>
      <c r="U951" s="25">
        <f t="shared" si="349"/>
        <v>1191639.9999999865</v>
      </c>
      <c r="V951" s="25">
        <f t="shared" si="350"/>
        <v>2340.6696964629809</v>
      </c>
      <c r="W951" s="6">
        <f t="shared" si="351"/>
        <v>17.100000000001948</v>
      </c>
      <c r="X951" s="6">
        <f t="shared" si="352"/>
        <v>17.100000000001948</v>
      </c>
      <c r="Y951" s="4">
        <f t="shared" si="353"/>
        <v>-181149.999999994</v>
      </c>
      <c r="Z951" s="4">
        <f t="shared" si="354"/>
        <v>-227.85727121612044</v>
      </c>
      <c r="AA951" s="6" t="str">
        <f t="shared" si="355"/>
        <v/>
      </c>
      <c r="AB951" s="6" t="str">
        <f t="shared" si="359"/>
        <v/>
      </c>
    </row>
    <row r="952" spans="2:28">
      <c r="B952" s="15">
        <v>931</v>
      </c>
      <c r="C952" s="71">
        <f t="shared" si="357"/>
        <v>17.000000000001947</v>
      </c>
      <c r="D952" s="25">
        <f t="shared" si="337"/>
        <v>-698259.999999978</v>
      </c>
      <c r="E952" s="25">
        <f t="shared" si="341"/>
        <v>0</v>
      </c>
      <c r="F952" s="25"/>
      <c r="G952" s="25">
        <f t="shared" si="342"/>
        <v>0</v>
      </c>
      <c r="H952" s="25">
        <f t="shared" si="343"/>
        <v>-698259.999999978</v>
      </c>
      <c r="I952" s="25">
        <f t="shared" si="358"/>
        <v>0</v>
      </c>
      <c r="J952" s="25">
        <f t="shared" si="338"/>
        <v>0</v>
      </c>
      <c r="K952" s="25">
        <f t="shared" si="336"/>
        <v>-1679.8261377419753</v>
      </c>
      <c r="L952" s="6" t="str">
        <f t="shared" si="344"/>
        <v/>
      </c>
      <c r="M952" s="6" t="str">
        <f t="shared" si="345"/>
        <v/>
      </c>
      <c r="N952" s="71">
        <f t="shared" si="356"/>
        <v>17.000000000001947</v>
      </c>
      <c r="O952" s="25">
        <f t="shared" si="346"/>
        <v>516809.99999998388</v>
      </c>
      <c r="P952" s="25">
        <f t="shared" si="347"/>
        <v>-61999.99999999805</v>
      </c>
      <c r="Q952" s="25">
        <f t="shared" si="348"/>
        <v>-19250999.999998584</v>
      </c>
      <c r="R952" s="25"/>
      <c r="S952" s="25">
        <f t="shared" si="339"/>
        <v>516809.99999998388</v>
      </c>
      <c r="T952" s="25">
        <f t="shared" si="340"/>
        <v>620999.99999998044</v>
      </c>
      <c r="U952" s="25">
        <f t="shared" si="349"/>
        <v>1192319.9999999865</v>
      </c>
      <c r="V952" s="25">
        <f t="shared" si="350"/>
        <v>2343.8236232918784</v>
      </c>
      <c r="W952" s="6">
        <f t="shared" si="351"/>
        <v>17.000000000001947</v>
      </c>
      <c r="X952" s="6">
        <f t="shared" si="352"/>
        <v>17.000000000001947</v>
      </c>
      <c r="Y952" s="4">
        <f t="shared" si="353"/>
        <v>-181449.99999999412</v>
      </c>
      <c r="Z952" s="4">
        <f t="shared" si="354"/>
        <v>-228.69962711710463</v>
      </c>
      <c r="AA952" s="6" t="str">
        <f t="shared" si="355"/>
        <v/>
      </c>
      <c r="AB952" s="6" t="str">
        <f t="shared" si="359"/>
        <v/>
      </c>
    </row>
    <row r="953" spans="2:28">
      <c r="B953" s="15">
        <v>932</v>
      </c>
      <c r="C953" s="71">
        <f t="shared" si="357"/>
        <v>16.900000000001945</v>
      </c>
      <c r="D953" s="25">
        <f t="shared" si="337"/>
        <v>-699389.999999978</v>
      </c>
      <c r="E953" s="25">
        <f t="shared" si="341"/>
        <v>0</v>
      </c>
      <c r="F953" s="25"/>
      <c r="G953" s="25">
        <f t="shared" si="342"/>
        <v>0</v>
      </c>
      <c r="H953" s="25">
        <f t="shared" si="343"/>
        <v>-699389.999999978</v>
      </c>
      <c r="I953" s="25">
        <f t="shared" si="358"/>
        <v>0</v>
      </c>
      <c r="J953" s="25">
        <f t="shared" si="338"/>
        <v>0</v>
      </c>
      <c r="K953" s="25">
        <f t="shared" si="336"/>
        <v>-1682.9990116356812</v>
      </c>
      <c r="L953" s="6" t="str">
        <f t="shared" si="344"/>
        <v/>
      </c>
      <c r="M953" s="6" t="str">
        <f t="shared" si="345"/>
        <v/>
      </c>
      <c r="N953" s="71">
        <f t="shared" si="356"/>
        <v>16.900000000001945</v>
      </c>
      <c r="O953" s="25">
        <f t="shared" si="346"/>
        <v>517639.99999998388</v>
      </c>
      <c r="P953" s="25">
        <f t="shared" si="347"/>
        <v>-62099.999999998057</v>
      </c>
      <c r="Q953" s="25">
        <f t="shared" si="348"/>
        <v>-19313099.999998581</v>
      </c>
      <c r="R953" s="25"/>
      <c r="S953" s="25">
        <f t="shared" si="339"/>
        <v>517639.99999998388</v>
      </c>
      <c r="T953" s="25">
        <f t="shared" si="340"/>
        <v>621999.99999998056</v>
      </c>
      <c r="U953" s="25">
        <f t="shared" si="349"/>
        <v>1192995.999999987</v>
      </c>
      <c r="V953" s="25">
        <f t="shared" si="350"/>
        <v>2346.977550120776</v>
      </c>
      <c r="W953" s="6">
        <f t="shared" si="351"/>
        <v>16.900000000001945</v>
      </c>
      <c r="X953" s="6">
        <f t="shared" si="352"/>
        <v>16.900000000001945</v>
      </c>
      <c r="Y953" s="4">
        <f t="shared" si="353"/>
        <v>-181749.99999999412</v>
      </c>
      <c r="Z953" s="4">
        <f t="shared" si="354"/>
        <v>-229.54198301808853</v>
      </c>
      <c r="AA953" s="6" t="str">
        <f t="shared" si="355"/>
        <v/>
      </c>
      <c r="AB953" s="6" t="str">
        <f t="shared" si="359"/>
        <v/>
      </c>
    </row>
    <row r="954" spans="2:28">
      <c r="B954" s="15">
        <v>933</v>
      </c>
      <c r="C954" s="71">
        <f t="shared" si="357"/>
        <v>16.800000000001944</v>
      </c>
      <c r="D954" s="25">
        <f t="shared" si="337"/>
        <v>-700519.999999978</v>
      </c>
      <c r="E954" s="25">
        <f t="shared" si="341"/>
        <v>0</v>
      </c>
      <c r="F954" s="25"/>
      <c r="G954" s="25">
        <f t="shared" si="342"/>
        <v>0</v>
      </c>
      <c r="H954" s="25">
        <f t="shared" si="343"/>
        <v>-700519.999999978</v>
      </c>
      <c r="I954" s="25">
        <f t="shared" si="358"/>
        <v>0</v>
      </c>
      <c r="J954" s="25">
        <f t="shared" si="338"/>
        <v>0</v>
      </c>
      <c r="K954" s="25">
        <f t="shared" si="336"/>
        <v>-1686.1718855293868</v>
      </c>
      <c r="L954" s="6" t="str">
        <f t="shared" si="344"/>
        <v/>
      </c>
      <c r="M954" s="6" t="str">
        <f t="shared" si="345"/>
        <v/>
      </c>
      <c r="N954" s="71">
        <f t="shared" si="356"/>
        <v>16.800000000001944</v>
      </c>
      <c r="O954" s="25">
        <f t="shared" si="346"/>
        <v>518469.99999998388</v>
      </c>
      <c r="P954" s="25">
        <f t="shared" si="347"/>
        <v>-62199.999999998057</v>
      </c>
      <c r="Q954" s="25">
        <f t="shared" si="348"/>
        <v>-19375299.999998577</v>
      </c>
      <c r="R954" s="25"/>
      <c r="S954" s="25">
        <f t="shared" si="339"/>
        <v>518469.99999998388</v>
      </c>
      <c r="T954" s="25">
        <f t="shared" si="340"/>
        <v>622999.99999998056</v>
      </c>
      <c r="U954" s="25">
        <f t="shared" si="349"/>
        <v>1193667.999999987</v>
      </c>
      <c r="V954" s="25">
        <f t="shared" si="350"/>
        <v>2350.1314769496739</v>
      </c>
      <c r="W954" s="6">
        <f t="shared" si="351"/>
        <v>16.800000000001944</v>
      </c>
      <c r="X954" s="6">
        <f t="shared" si="352"/>
        <v>16.800000000001944</v>
      </c>
      <c r="Y954" s="4">
        <f t="shared" si="353"/>
        <v>-182049.99999999412</v>
      </c>
      <c r="Z954" s="4">
        <f t="shared" si="354"/>
        <v>-230.38433891907238</v>
      </c>
      <c r="AA954" s="6" t="str">
        <f t="shared" si="355"/>
        <v/>
      </c>
      <c r="AB954" s="6" t="str">
        <f t="shared" si="359"/>
        <v/>
      </c>
    </row>
    <row r="955" spans="2:28">
      <c r="B955" s="15">
        <v>934</v>
      </c>
      <c r="C955" s="71">
        <f t="shared" si="357"/>
        <v>16.700000000001943</v>
      </c>
      <c r="D955" s="25">
        <f t="shared" si="337"/>
        <v>-701649.999999978</v>
      </c>
      <c r="E955" s="25">
        <f t="shared" si="341"/>
        <v>0</v>
      </c>
      <c r="F955" s="25"/>
      <c r="G955" s="25">
        <f t="shared" si="342"/>
        <v>0</v>
      </c>
      <c r="H955" s="25">
        <f t="shared" si="343"/>
        <v>-701649.999999978</v>
      </c>
      <c r="I955" s="25">
        <f t="shared" si="358"/>
        <v>0</v>
      </c>
      <c r="J955" s="25">
        <f t="shared" si="338"/>
        <v>0</v>
      </c>
      <c r="K955" s="25">
        <f t="shared" si="336"/>
        <v>-1689.3447594230927</v>
      </c>
      <c r="L955" s="6" t="str">
        <f t="shared" si="344"/>
        <v/>
      </c>
      <c r="M955" s="6" t="str">
        <f t="shared" si="345"/>
        <v/>
      </c>
      <c r="N955" s="71">
        <f t="shared" si="356"/>
        <v>16.700000000001943</v>
      </c>
      <c r="O955" s="25">
        <f t="shared" si="346"/>
        <v>519299.99999998393</v>
      </c>
      <c r="P955" s="25">
        <f t="shared" si="347"/>
        <v>-62299.999999998057</v>
      </c>
      <c r="Q955" s="25">
        <f t="shared" si="348"/>
        <v>-19437599.999998573</v>
      </c>
      <c r="R955" s="25"/>
      <c r="S955" s="25">
        <f t="shared" si="339"/>
        <v>519299.99999998393</v>
      </c>
      <c r="T955" s="25">
        <f t="shared" si="340"/>
        <v>623999.99999998056</v>
      </c>
      <c r="U955" s="25">
        <f t="shared" si="349"/>
        <v>1194335.9999999872</v>
      </c>
      <c r="V955" s="25">
        <f t="shared" si="350"/>
        <v>2353.285403778571</v>
      </c>
      <c r="W955" s="6">
        <f t="shared" si="351"/>
        <v>16.700000000001943</v>
      </c>
      <c r="X955" s="6">
        <f t="shared" si="352"/>
        <v>16.700000000001943</v>
      </c>
      <c r="Y955" s="4">
        <f t="shared" si="353"/>
        <v>-182349.99999999406</v>
      </c>
      <c r="Z955" s="4">
        <f t="shared" si="354"/>
        <v>-231.22669482005608</v>
      </c>
      <c r="AA955" s="6" t="str">
        <f t="shared" si="355"/>
        <v/>
      </c>
      <c r="AB955" s="6" t="str">
        <f t="shared" si="359"/>
        <v/>
      </c>
    </row>
    <row r="956" spans="2:28">
      <c r="B956" s="15">
        <v>935</v>
      </c>
      <c r="C956" s="71">
        <f t="shared" si="357"/>
        <v>16.600000000001941</v>
      </c>
      <c r="D956" s="25">
        <f t="shared" si="337"/>
        <v>-702779.999999978</v>
      </c>
      <c r="E956" s="25">
        <f t="shared" si="341"/>
        <v>0</v>
      </c>
      <c r="F956" s="25"/>
      <c r="G956" s="25">
        <f t="shared" si="342"/>
        <v>0</v>
      </c>
      <c r="H956" s="25">
        <f t="shared" si="343"/>
        <v>-702779.999999978</v>
      </c>
      <c r="I956" s="25">
        <f t="shared" si="358"/>
        <v>0</v>
      </c>
      <c r="J956" s="25">
        <f t="shared" si="338"/>
        <v>0</v>
      </c>
      <c r="K956" s="25">
        <f t="shared" si="336"/>
        <v>-1692.5176333167985</v>
      </c>
      <c r="L956" s="6" t="str">
        <f t="shared" si="344"/>
        <v/>
      </c>
      <c r="M956" s="6" t="str">
        <f t="shared" si="345"/>
        <v/>
      </c>
      <c r="N956" s="71">
        <f t="shared" si="356"/>
        <v>16.600000000001941</v>
      </c>
      <c r="O956" s="25">
        <f t="shared" si="346"/>
        <v>520129.99999998393</v>
      </c>
      <c r="P956" s="25">
        <f t="shared" si="347"/>
        <v>-62399.999999998057</v>
      </c>
      <c r="Q956" s="25">
        <f t="shared" si="348"/>
        <v>-19499999.999998569</v>
      </c>
      <c r="R956" s="25"/>
      <c r="S956" s="25">
        <f t="shared" si="339"/>
        <v>520129.99999998393</v>
      </c>
      <c r="T956" s="25">
        <f t="shared" si="340"/>
        <v>624999.99999998056</v>
      </c>
      <c r="U956" s="25">
        <f t="shared" si="349"/>
        <v>1194999.999999987</v>
      </c>
      <c r="V956" s="25">
        <f t="shared" si="350"/>
        <v>2356.4393306074689</v>
      </c>
      <c r="W956" s="6">
        <f t="shared" si="351"/>
        <v>16.600000000001941</v>
      </c>
      <c r="X956" s="6">
        <f t="shared" si="352"/>
        <v>16.600000000001941</v>
      </c>
      <c r="Y956" s="4">
        <f t="shared" si="353"/>
        <v>-182649.99999999406</v>
      </c>
      <c r="Z956" s="4">
        <f t="shared" si="354"/>
        <v>-232.06905072103999</v>
      </c>
      <c r="AA956" s="6" t="str">
        <f t="shared" si="355"/>
        <v/>
      </c>
      <c r="AB956" s="6" t="str">
        <f t="shared" si="359"/>
        <v/>
      </c>
    </row>
    <row r="957" spans="2:28">
      <c r="B957" s="15">
        <v>936</v>
      </c>
      <c r="C957" s="71">
        <f t="shared" si="357"/>
        <v>16.50000000000194</v>
      </c>
      <c r="D957" s="25">
        <f t="shared" si="337"/>
        <v>-703909.999999978</v>
      </c>
      <c r="E957" s="25">
        <f t="shared" si="341"/>
        <v>0</v>
      </c>
      <c r="F957" s="25"/>
      <c r="G957" s="25">
        <f t="shared" si="342"/>
        <v>0</v>
      </c>
      <c r="H957" s="25">
        <f t="shared" si="343"/>
        <v>-703909.999999978</v>
      </c>
      <c r="I957" s="25">
        <f t="shared" si="358"/>
        <v>0</v>
      </c>
      <c r="J957" s="25">
        <f t="shared" si="338"/>
        <v>0</v>
      </c>
      <c r="K957" s="25">
        <f t="shared" si="336"/>
        <v>-1695.6905072105048</v>
      </c>
      <c r="L957" s="6" t="str">
        <f t="shared" si="344"/>
        <v/>
      </c>
      <c r="M957" s="6" t="str">
        <f t="shared" si="345"/>
        <v/>
      </c>
      <c r="N957" s="71">
        <f t="shared" si="356"/>
        <v>16.50000000000194</v>
      </c>
      <c r="O957" s="25">
        <f t="shared" si="346"/>
        <v>520959.99999998393</v>
      </c>
      <c r="P957" s="25">
        <f t="shared" si="347"/>
        <v>-62499.999999998057</v>
      </c>
      <c r="Q957" s="25">
        <f t="shared" si="348"/>
        <v>-19562499.999998566</v>
      </c>
      <c r="R957" s="25"/>
      <c r="S957" s="25">
        <f t="shared" si="339"/>
        <v>520959.99999998393</v>
      </c>
      <c r="T957" s="25">
        <f t="shared" si="340"/>
        <v>625999.99999998056</v>
      </c>
      <c r="U957" s="25">
        <f t="shared" si="349"/>
        <v>1195659.999999987</v>
      </c>
      <c r="V957" s="25">
        <f t="shared" si="350"/>
        <v>2359.593257436366</v>
      </c>
      <c r="W957" s="6">
        <f t="shared" si="351"/>
        <v>16.50000000000194</v>
      </c>
      <c r="X957" s="6">
        <f t="shared" si="352"/>
        <v>16.50000000000194</v>
      </c>
      <c r="Y957" s="4">
        <f t="shared" si="353"/>
        <v>-182949.99999999406</v>
      </c>
      <c r="Z957" s="4">
        <f t="shared" si="354"/>
        <v>-232.91140662202383</v>
      </c>
      <c r="AA957" s="6" t="str">
        <f t="shared" si="355"/>
        <v/>
      </c>
      <c r="AB957" s="6" t="str">
        <f t="shared" si="359"/>
        <v/>
      </c>
    </row>
    <row r="958" spans="2:28">
      <c r="B958" s="15">
        <v>937</v>
      </c>
      <c r="C958" s="71">
        <f t="shared" si="357"/>
        <v>16.400000000001938</v>
      </c>
      <c r="D958" s="25">
        <f t="shared" si="337"/>
        <v>-705039.999999978</v>
      </c>
      <c r="E958" s="25">
        <f t="shared" si="341"/>
        <v>0</v>
      </c>
      <c r="F958" s="25"/>
      <c r="G958" s="25">
        <f t="shared" si="342"/>
        <v>0</v>
      </c>
      <c r="H958" s="25">
        <f t="shared" si="343"/>
        <v>-705039.999999978</v>
      </c>
      <c r="I958" s="25">
        <f t="shared" si="358"/>
        <v>0</v>
      </c>
      <c r="J958" s="25">
        <f t="shared" si="338"/>
        <v>0</v>
      </c>
      <c r="K958" s="25">
        <f t="shared" si="336"/>
        <v>-1698.8633811042107</v>
      </c>
      <c r="L958" s="6" t="str">
        <f t="shared" si="344"/>
        <v/>
      </c>
      <c r="M958" s="6" t="str">
        <f t="shared" si="345"/>
        <v/>
      </c>
      <c r="N958" s="71">
        <f t="shared" si="356"/>
        <v>16.400000000001938</v>
      </c>
      <c r="O958" s="25">
        <f t="shared" si="346"/>
        <v>521789.99999998393</v>
      </c>
      <c r="P958" s="25">
        <f t="shared" si="347"/>
        <v>-62599.999999998065</v>
      </c>
      <c r="Q958" s="25">
        <f t="shared" si="348"/>
        <v>-19625099.999998562</v>
      </c>
      <c r="R958" s="25"/>
      <c r="S958" s="25">
        <f t="shared" si="339"/>
        <v>521789.99999998393</v>
      </c>
      <c r="T958" s="25">
        <f t="shared" si="340"/>
        <v>626999.99999998056</v>
      </c>
      <c r="U958" s="25">
        <f t="shared" si="349"/>
        <v>1196315.9999999872</v>
      </c>
      <c r="V958" s="25">
        <f t="shared" si="350"/>
        <v>2362.747184265264</v>
      </c>
      <c r="W958" s="6">
        <f t="shared" si="351"/>
        <v>16.400000000001938</v>
      </c>
      <c r="X958" s="6">
        <f t="shared" si="352"/>
        <v>16.400000000001938</v>
      </c>
      <c r="Y958" s="4">
        <f t="shared" si="353"/>
        <v>-183249.99999999406</v>
      </c>
      <c r="Z958" s="4">
        <f t="shared" si="354"/>
        <v>-233.75376252300774</v>
      </c>
      <c r="AA958" s="6" t="str">
        <f t="shared" si="355"/>
        <v/>
      </c>
      <c r="AB958" s="6" t="str">
        <f t="shared" si="359"/>
        <v/>
      </c>
    </row>
    <row r="959" spans="2:28">
      <c r="B959" s="15">
        <v>938</v>
      </c>
      <c r="C959" s="71">
        <f t="shared" si="357"/>
        <v>16.300000000001937</v>
      </c>
      <c r="D959" s="25">
        <f t="shared" si="337"/>
        <v>-706169.99999997811</v>
      </c>
      <c r="E959" s="25">
        <f t="shared" si="341"/>
        <v>0</v>
      </c>
      <c r="F959" s="25"/>
      <c r="G959" s="25">
        <f t="shared" si="342"/>
        <v>0</v>
      </c>
      <c r="H959" s="25">
        <f t="shared" si="343"/>
        <v>-706169.99999997811</v>
      </c>
      <c r="I959" s="25">
        <f t="shared" si="358"/>
        <v>0</v>
      </c>
      <c r="J959" s="25">
        <f t="shared" si="338"/>
        <v>0</v>
      </c>
      <c r="K959" s="25">
        <f t="shared" si="336"/>
        <v>-1702.0362549979168</v>
      </c>
      <c r="L959" s="6" t="str">
        <f t="shared" si="344"/>
        <v/>
      </c>
      <c r="M959" s="6" t="str">
        <f t="shared" si="345"/>
        <v/>
      </c>
      <c r="N959" s="71">
        <f t="shared" si="356"/>
        <v>16.300000000001937</v>
      </c>
      <c r="O959" s="25">
        <f t="shared" si="346"/>
        <v>522619.99999998393</v>
      </c>
      <c r="P959" s="25">
        <f t="shared" si="347"/>
        <v>-62699.999999998065</v>
      </c>
      <c r="Q959" s="25">
        <f t="shared" si="348"/>
        <v>-19687799.999998558</v>
      </c>
      <c r="R959" s="25"/>
      <c r="S959" s="25">
        <f t="shared" si="339"/>
        <v>522619.99999998393</v>
      </c>
      <c r="T959" s="25">
        <f t="shared" si="340"/>
        <v>627999.99999998056</v>
      </c>
      <c r="U959" s="25">
        <f t="shared" si="349"/>
        <v>1196967.9999999874</v>
      </c>
      <c r="V959" s="25">
        <f t="shared" si="350"/>
        <v>2365.9011110941615</v>
      </c>
      <c r="W959" s="6">
        <f t="shared" si="351"/>
        <v>16.300000000001937</v>
      </c>
      <c r="X959" s="6">
        <f t="shared" si="352"/>
        <v>16.300000000001937</v>
      </c>
      <c r="Y959" s="4">
        <f t="shared" si="353"/>
        <v>-183549.99999999418</v>
      </c>
      <c r="Z959" s="4">
        <f t="shared" si="354"/>
        <v>-234.59611842399192</v>
      </c>
      <c r="AA959" s="6" t="str">
        <f t="shared" si="355"/>
        <v/>
      </c>
      <c r="AB959" s="6" t="str">
        <f t="shared" si="359"/>
        <v/>
      </c>
    </row>
    <row r="960" spans="2:28">
      <c r="B960" s="15">
        <v>939</v>
      </c>
      <c r="C960" s="71">
        <f t="shared" si="357"/>
        <v>16.200000000001936</v>
      </c>
      <c r="D960" s="25">
        <f t="shared" si="337"/>
        <v>-707299.99999997811</v>
      </c>
      <c r="E960" s="25">
        <f t="shared" si="341"/>
        <v>0</v>
      </c>
      <c r="F960" s="25"/>
      <c r="G960" s="25">
        <f t="shared" si="342"/>
        <v>0</v>
      </c>
      <c r="H960" s="25">
        <f t="shared" si="343"/>
        <v>-707299.99999997811</v>
      </c>
      <c r="I960" s="25">
        <f t="shared" si="358"/>
        <v>0</v>
      </c>
      <c r="J960" s="25">
        <f t="shared" si="338"/>
        <v>0</v>
      </c>
      <c r="K960" s="25">
        <f t="shared" si="336"/>
        <v>-1705.2091288916226</v>
      </c>
      <c r="L960" s="6" t="str">
        <f t="shared" si="344"/>
        <v/>
      </c>
      <c r="M960" s="6" t="str">
        <f t="shared" si="345"/>
        <v/>
      </c>
      <c r="N960" s="71">
        <f t="shared" si="356"/>
        <v>16.200000000001936</v>
      </c>
      <c r="O960" s="25">
        <f t="shared" si="346"/>
        <v>523449.99999998399</v>
      </c>
      <c r="P960" s="25">
        <f t="shared" si="347"/>
        <v>-62799.999999998065</v>
      </c>
      <c r="Q960" s="25">
        <f t="shared" si="348"/>
        <v>-19750599.999998555</v>
      </c>
      <c r="R960" s="25"/>
      <c r="S960" s="25">
        <f t="shared" si="339"/>
        <v>523449.99999998399</v>
      </c>
      <c r="T960" s="25">
        <f t="shared" si="340"/>
        <v>628999.99999998056</v>
      </c>
      <c r="U960" s="25">
        <f t="shared" si="349"/>
        <v>1197615.9999999874</v>
      </c>
      <c r="V960" s="25">
        <f t="shared" si="350"/>
        <v>2369.055037923059</v>
      </c>
      <c r="W960" s="6">
        <f t="shared" si="351"/>
        <v>16.200000000001936</v>
      </c>
      <c r="X960" s="6">
        <f t="shared" si="352"/>
        <v>16.200000000001936</v>
      </c>
      <c r="Y960" s="4">
        <f t="shared" si="353"/>
        <v>-183849.99999999412</v>
      </c>
      <c r="Z960" s="4">
        <f t="shared" si="354"/>
        <v>-235.4384743249756</v>
      </c>
      <c r="AA960" s="6" t="str">
        <f t="shared" si="355"/>
        <v/>
      </c>
      <c r="AB960" s="6" t="str">
        <f t="shared" si="359"/>
        <v/>
      </c>
    </row>
    <row r="961" spans="2:28">
      <c r="B961" s="15">
        <v>940</v>
      </c>
      <c r="C961" s="71">
        <f t="shared" si="357"/>
        <v>16.100000000001934</v>
      </c>
      <c r="D961" s="25">
        <f t="shared" si="337"/>
        <v>-708429.99999997811</v>
      </c>
      <c r="E961" s="25">
        <f t="shared" si="341"/>
        <v>0</v>
      </c>
      <c r="F961" s="25"/>
      <c r="G961" s="25">
        <f t="shared" si="342"/>
        <v>0</v>
      </c>
      <c r="H961" s="25">
        <f t="shared" si="343"/>
        <v>-708429.99999997811</v>
      </c>
      <c r="I961" s="25">
        <f t="shared" si="358"/>
        <v>0</v>
      </c>
      <c r="J961" s="25">
        <f t="shared" si="338"/>
        <v>0</v>
      </c>
      <c r="K961" s="25">
        <f t="shared" si="336"/>
        <v>-1708.3820027853285</v>
      </c>
      <c r="L961" s="6" t="str">
        <f t="shared" si="344"/>
        <v/>
      </c>
      <c r="M961" s="6" t="str">
        <f t="shared" si="345"/>
        <v/>
      </c>
      <c r="N961" s="71">
        <f t="shared" si="356"/>
        <v>16.100000000001934</v>
      </c>
      <c r="O961" s="25">
        <f t="shared" si="346"/>
        <v>524279.99999998399</v>
      </c>
      <c r="P961" s="25">
        <f t="shared" si="347"/>
        <v>-62899.999999998065</v>
      </c>
      <c r="Q961" s="25">
        <f t="shared" si="348"/>
        <v>-19813499.999998551</v>
      </c>
      <c r="R961" s="25"/>
      <c r="S961" s="25">
        <f t="shared" si="339"/>
        <v>524279.99999998399</v>
      </c>
      <c r="T961" s="25">
        <f t="shared" si="340"/>
        <v>629999.99999998068</v>
      </c>
      <c r="U961" s="25">
        <f t="shared" si="349"/>
        <v>1198259.9999999874</v>
      </c>
      <c r="V961" s="25">
        <f t="shared" si="350"/>
        <v>2372.208964751957</v>
      </c>
      <c r="W961" s="6">
        <f t="shared" si="351"/>
        <v>16.100000000001934</v>
      </c>
      <c r="X961" s="6">
        <f t="shared" si="352"/>
        <v>16.100000000001934</v>
      </c>
      <c r="Y961" s="4">
        <f t="shared" si="353"/>
        <v>-184149.99999999412</v>
      </c>
      <c r="Z961" s="4">
        <f t="shared" si="354"/>
        <v>-236.28083022595951</v>
      </c>
      <c r="AA961" s="6" t="str">
        <f t="shared" si="355"/>
        <v/>
      </c>
      <c r="AB961" s="6" t="str">
        <f t="shared" si="359"/>
        <v/>
      </c>
    </row>
    <row r="962" spans="2:28">
      <c r="B962" s="15">
        <v>941</v>
      </c>
      <c r="C962" s="71">
        <f t="shared" si="357"/>
        <v>16.000000000001933</v>
      </c>
      <c r="D962" s="25">
        <f t="shared" si="337"/>
        <v>-709559.99999997811</v>
      </c>
      <c r="E962" s="25">
        <f t="shared" si="341"/>
        <v>0</v>
      </c>
      <c r="F962" s="25"/>
      <c r="G962" s="25">
        <f t="shared" si="342"/>
        <v>0</v>
      </c>
      <c r="H962" s="25">
        <f t="shared" si="343"/>
        <v>-709559.99999997811</v>
      </c>
      <c r="I962" s="25">
        <f t="shared" si="358"/>
        <v>0</v>
      </c>
      <c r="J962" s="25">
        <f t="shared" si="338"/>
        <v>0</v>
      </c>
      <c r="K962" s="25">
        <f t="shared" si="336"/>
        <v>-1711.5548766790348</v>
      </c>
      <c r="L962" s="6" t="str">
        <f t="shared" si="344"/>
        <v/>
      </c>
      <c r="M962" s="6" t="str">
        <f t="shared" si="345"/>
        <v/>
      </c>
      <c r="N962" s="71">
        <f t="shared" si="356"/>
        <v>16.000000000001933</v>
      </c>
      <c r="O962" s="25">
        <f t="shared" si="346"/>
        <v>525109.99999998405</v>
      </c>
      <c r="P962" s="25">
        <f t="shared" si="347"/>
        <v>-62999.999999998065</v>
      </c>
      <c r="Q962" s="25">
        <f t="shared" si="348"/>
        <v>-19876499.999998547</v>
      </c>
      <c r="R962" s="25"/>
      <c r="S962" s="25">
        <f t="shared" si="339"/>
        <v>525109.99999998405</v>
      </c>
      <c r="T962" s="25">
        <f t="shared" si="340"/>
        <v>630999.99999998068</v>
      </c>
      <c r="U962" s="25">
        <f t="shared" si="349"/>
        <v>1198899.9999999877</v>
      </c>
      <c r="V962" s="25">
        <f t="shared" si="350"/>
        <v>2375.3628915808545</v>
      </c>
      <c r="W962" s="6">
        <f t="shared" si="351"/>
        <v>16.000000000001933</v>
      </c>
      <c r="X962" s="6">
        <f t="shared" si="352"/>
        <v>16.000000000001933</v>
      </c>
      <c r="Y962" s="4">
        <f t="shared" si="353"/>
        <v>-184449.99999999406</v>
      </c>
      <c r="Z962" s="4">
        <f t="shared" si="354"/>
        <v>-237.12318612694321</v>
      </c>
      <c r="AA962" s="6" t="str">
        <f t="shared" si="355"/>
        <v/>
      </c>
      <c r="AB962" s="6" t="str">
        <f t="shared" si="359"/>
        <v/>
      </c>
    </row>
    <row r="963" spans="2:28">
      <c r="B963" s="15">
        <v>942</v>
      </c>
      <c r="C963" s="71">
        <f t="shared" si="357"/>
        <v>15.900000000001933</v>
      </c>
      <c r="D963" s="25">
        <f t="shared" si="337"/>
        <v>-710689.99999997811</v>
      </c>
      <c r="E963" s="25">
        <f t="shared" si="341"/>
        <v>0</v>
      </c>
      <c r="F963" s="25"/>
      <c r="G963" s="25">
        <f t="shared" si="342"/>
        <v>0</v>
      </c>
      <c r="H963" s="25">
        <f t="shared" si="343"/>
        <v>-710689.99999997811</v>
      </c>
      <c r="I963" s="25">
        <f t="shared" si="358"/>
        <v>0</v>
      </c>
      <c r="J963" s="25">
        <f t="shared" si="338"/>
        <v>0</v>
      </c>
      <c r="K963" s="25">
        <f t="shared" si="336"/>
        <v>-1714.7277505727407</v>
      </c>
      <c r="L963" s="6" t="str">
        <f t="shared" si="344"/>
        <v/>
      </c>
      <c r="M963" s="6" t="str">
        <f t="shared" si="345"/>
        <v/>
      </c>
      <c r="N963" s="71">
        <f t="shared" si="356"/>
        <v>15.900000000001933</v>
      </c>
      <c r="O963" s="25">
        <f t="shared" si="346"/>
        <v>525939.99999998405</v>
      </c>
      <c r="P963" s="25">
        <f t="shared" si="347"/>
        <v>-63099.999999998072</v>
      </c>
      <c r="Q963" s="25">
        <f t="shared" si="348"/>
        <v>-19939599.999998543</v>
      </c>
      <c r="R963" s="25"/>
      <c r="S963" s="25">
        <f t="shared" si="339"/>
        <v>525939.99999998405</v>
      </c>
      <c r="T963" s="25">
        <f t="shared" si="340"/>
        <v>631999.99999998068</v>
      </c>
      <c r="U963" s="25">
        <f t="shared" si="349"/>
        <v>1199535.9999999879</v>
      </c>
      <c r="V963" s="25">
        <f t="shared" si="350"/>
        <v>2378.516818409752</v>
      </c>
      <c r="W963" s="6">
        <f t="shared" si="351"/>
        <v>15.900000000001933</v>
      </c>
      <c r="X963" s="6">
        <f t="shared" si="352"/>
        <v>15.900000000001933</v>
      </c>
      <c r="Y963" s="4">
        <f t="shared" si="353"/>
        <v>-184749.99999999406</v>
      </c>
      <c r="Z963" s="4">
        <f t="shared" si="354"/>
        <v>-237.96554202792706</v>
      </c>
      <c r="AA963" s="6" t="str">
        <f t="shared" si="355"/>
        <v/>
      </c>
      <c r="AB963" s="6" t="str">
        <f t="shared" si="359"/>
        <v/>
      </c>
    </row>
    <row r="964" spans="2:28">
      <c r="B964" s="15">
        <v>943</v>
      </c>
      <c r="C964" s="71">
        <f t="shared" si="357"/>
        <v>15.800000000001933</v>
      </c>
      <c r="D964" s="25">
        <f t="shared" si="337"/>
        <v>-711819.99999997811</v>
      </c>
      <c r="E964" s="25">
        <f t="shared" si="341"/>
        <v>0</v>
      </c>
      <c r="F964" s="25"/>
      <c r="G964" s="25">
        <f t="shared" si="342"/>
        <v>0</v>
      </c>
      <c r="H964" s="25">
        <f t="shared" si="343"/>
        <v>-711819.99999997811</v>
      </c>
      <c r="I964" s="25">
        <f t="shared" si="358"/>
        <v>0</v>
      </c>
      <c r="J964" s="25">
        <f t="shared" si="338"/>
        <v>0</v>
      </c>
      <c r="K964" s="25">
        <f t="shared" si="336"/>
        <v>-1717.9006244664465</v>
      </c>
      <c r="L964" s="6" t="str">
        <f t="shared" si="344"/>
        <v/>
      </c>
      <c r="M964" s="6" t="str">
        <f t="shared" si="345"/>
        <v/>
      </c>
      <c r="N964" s="71">
        <f t="shared" si="356"/>
        <v>15.800000000001933</v>
      </c>
      <c r="O964" s="25">
        <f t="shared" si="346"/>
        <v>526769.99999998405</v>
      </c>
      <c r="P964" s="25">
        <f t="shared" si="347"/>
        <v>-63199.999999998072</v>
      </c>
      <c r="Q964" s="25">
        <f t="shared" si="348"/>
        <v>-20002799.99999854</v>
      </c>
      <c r="R964" s="25"/>
      <c r="S964" s="25">
        <f t="shared" si="339"/>
        <v>526769.99999998405</v>
      </c>
      <c r="T964" s="25">
        <f t="shared" si="340"/>
        <v>632999.99999998068</v>
      </c>
      <c r="U964" s="25">
        <f t="shared" si="349"/>
        <v>1200167.9999999879</v>
      </c>
      <c r="V964" s="25">
        <f t="shared" si="350"/>
        <v>2381.6707452386499</v>
      </c>
      <c r="W964" s="6">
        <f t="shared" si="351"/>
        <v>15.800000000001933</v>
      </c>
      <c r="X964" s="6">
        <f t="shared" si="352"/>
        <v>15.800000000001933</v>
      </c>
      <c r="Y964" s="4">
        <f t="shared" si="353"/>
        <v>-185049.99999999406</v>
      </c>
      <c r="Z964" s="4">
        <f t="shared" si="354"/>
        <v>-238.80789792891096</v>
      </c>
      <c r="AA964" s="6" t="str">
        <f t="shared" si="355"/>
        <v/>
      </c>
      <c r="AB964" s="6" t="str">
        <f t="shared" si="359"/>
        <v/>
      </c>
    </row>
    <row r="965" spans="2:28">
      <c r="B965" s="15">
        <v>944</v>
      </c>
      <c r="C965" s="71">
        <f t="shared" si="357"/>
        <v>15.700000000001934</v>
      </c>
      <c r="D965" s="25">
        <f t="shared" si="337"/>
        <v>-712949.99999997811</v>
      </c>
      <c r="E965" s="25">
        <f t="shared" si="341"/>
        <v>0</v>
      </c>
      <c r="F965" s="25"/>
      <c r="G965" s="25">
        <f t="shared" si="342"/>
        <v>0</v>
      </c>
      <c r="H965" s="25">
        <f t="shared" si="343"/>
        <v>-712949.99999997811</v>
      </c>
      <c r="I965" s="25">
        <f t="shared" si="358"/>
        <v>0</v>
      </c>
      <c r="J965" s="25">
        <f t="shared" si="338"/>
        <v>0</v>
      </c>
      <c r="K965" s="25">
        <f t="shared" si="336"/>
        <v>-1721.0734983601521</v>
      </c>
      <c r="L965" s="6" t="str">
        <f t="shared" si="344"/>
        <v/>
      </c>
      <c r="M965" s="6" t="str">
        <f t="shared" si="345"/>
        <v/>
      </c>
      <c r="N965" s="71">
        <f t="shared" si="356"/>
        <v>15.700000000001934</v>
      </c>
      <c r="O965" s="25">
        <f t="shared" si="346"/>
        <v>527599.99999998393</v>
      </c>
      <c r="P965" s="25">
        <f t="shared" si="347"/>
        <v>-63299.999999998065</v>
      </c>
      <c r="Q965" s="25">
        <f t="shared" si="348"/>
        <v>-20066099.999998536</v>
      </c>
      <c r="R965" s="25"/>
      <c r="S965" s="25">
        <f t="shared" si="339"/>
        <v>527599.99999998393</v>
      </c>
      <c r="T965" s="25">
        <f t="shared" si="340"/>
        <v>633999.99999998056</v>
      </c>
      <c r="U965" s="25">
        <f t="shared" si="349"/>
        <v>1200795.9999999879</v>
      </c>
      <c r="V965" s="25">
        <f t="shared" si="350"/>
        <v>2384.824672067547</v>
      </c>
      <c r="W965" s="6">
        <f t="shared" si="351"/>
        <v>15.700000000001934</v>
      </c>
      <c r="X965" s="6">
        <f t="shared" si="352"/>
        <v>15.700000000001934</v>
      </c>
      <c r="Y965" s="4">
        <f t="shared" si="353"/>
        <v>-185349.99999999418</v>
      </c>
      <c r="Z965" s="4">
        <f t="shared" si="354"/>
        <v>-239.65025382989515</v>
      </c>
      <c r="AA965" s="6" t="str">
        <f t="shared" si="355"/>
        <v/>
      </c>
      <c r="AB965" s="6" t="str">
        <f t="shared" si="359"/>
        <v/>
      </c>
    </row>
    <row r="966" spans="2:28">
      <c r="B966" s="15">
        <v>945</v>
      </c>
      <c r="C966" s="71">
        <f t="shared" si="357"/>
        <v>15.600000000001934</v>
      </c>
      <c r="D966" s="25">
        <f t="shared" si="337"/>
        <v>-714079.99999997811</v>
      </c>
      <c r="E966" s="25">
        <f t="shared" si="341"/>
        <v>0</v>
      </c>
      <c r="F966" s="25"/>
      <c r="G966" s="25">
        <f t="shared" si="342"/>
        <v>0</v>
      </c>
      <c r="H966" s="25">
        <f t="shared" si="343"/>
        <v>-714079.99999997811</v>
      </c>
      <c r="I966" s="25">
        <f t="shared" si="358"/>
        <v>0</v>
      </c>
      <c r="J966" s="25">
        <f t="shared" si="338"/>
        <v>0</v>
      </c>
      <c r="K966" s="25">
        <f t="shared" si="336"/>
        <v>-1724.246372253858</v>
      </c>
      <c r="L966" s="6" t="str">
        <f t="shared" si="344"/>
        <v/>
      </c>
      <c r="M966" s="6" t="str">
        <f t="shared" si="345"/>
        <v/>
      </c>
      <c r="N966" s="71">
        <f t="shared" si="356"/>
        <v>15.600000000001934</v>
      </c>
      <c r="O966" s="25">
        <f t="shared" si="346"/>
        <v>528429.99999998393</v>
      </c>
      <c r="P966" s="25">
        <f t="shared" si="347"/>
        <v>-63399.999999998065</v>
      </c>
      <c r="Q966" s="25">
        <f t="shared" si="348"/>
        <v>-20129499.999998532</v>
      </c>
      <c r="R966" s="25"/>
      <c r="S966" s="25">
        <f t="shared" si="339"/>
        <v>528429.99999998393</v>
      </c>
      <c r="T966" s="25">
        <f t="shared" si="340"/>
        <v>634999.99999998068</v>
      </c>
      <c r="U966" s="25">
        <f t="shared" si="349"/>
        <v>1201419.9999999879</v>
      </c>
      <c r="V966" s="25">
        <f t="shared" si="350"/>
        <v>2387.9785988964441</v>
      </c>
      <c r="W966" s="6">
        <f t="shared" si="351"/>
        <v>15.600000000001934</v>
      </c>
      <c r="X966" s="6">
        <f t="shared" si="352"/>
        <v>15.600000000001934</v>
      </c>
      <c r="Y966" s="4">
        <f t="shared" si="353"/>
        <v>-185649.99999999418</v>
      </c>
      <c r="Z966" s="4">
        <f t="shared" si="354"/>
        <v>-240.492609730879</v>
      </c>
      <c r="AA966" s="6" t="str">
        <f t="shared" si="355"/>
        <v/>
      </c>
      <c r="AB966" s="6" t="str">
        <f t="shared" si="359"/>
        <v/>
      </c>
    </row>
    <row r="967" spans="2:28">
      <c r="B967" s="15">
        <v>946</v>
      </c>
      <c r="C967" s="71">
        <f t="shared" si="357"/>
        <v>15.500000000001934</v>
      </c>
      <c r="D967" s="25">
        <f t="shared" si="337"/>
        <v>-715209.99999997811</v>
      </c>
      <c r="E967" s="25">
        <f t="shared" si="341"/>
        <v>0</v>
      </c>
      <c r="F967" s="25"/>
      <c r="G967" s="25">
        <f t="shared" si="342"/>
        <v>0</v>
      </c>
      <c r="H967" s="25">
        <f t="shared" si="343"/>
        <v>-715209.99999997811</v>
      </c>
      <c r="I967" s="25">
        <f t="shared" si="358"/>
        <v>0</v>
      </c>
      <c r="J967" s="25">
        <f t="shared" si="338"/>
        <v>0</v>
      </c>
      <c r="K967" s="25">
        <f t="shared" si="336"/>
        <v>-1727.4192461475643</v>
      </c>
      <c r="L967" s="6" t="str">
        <f t="shared" si="344"/>
        <v/>
      </c>
      <c r="M967" s="6" t="str">
        <f t="shared" si="345"/>
        <v/>
      </c>
      <c r="N967" s="71">
        <f t="shared" si="356"/>
        <v>15.500000000001934</v>
      </c>
      <c r="O967" s="25">
        <f t="shared" si="346"/>
        <v>529259.99999998405</v>
      </c>
      <c r="P967" s="25">
        <f t="shared" si="347"/>
        <v>-63499.999999998065</v>
      </c>
      <c r="Q967" s="25">
        <f t="shared" si="348"/>
        <v>-20192999.999998529</v>
      </c>
      <c r="R967" s="25"/>
      <c r="S967" s="25">
        <f t="shared" si="339"/>
        <v>529259.99999998405</v>
      </c>
      <c r="T967" s="25">
        <f t="shared" si="340"/>
        <v>635999.99999998068</v>
      </c>
      <c r="U967" s="25">
        <f t="shared" si="349"/>
        <v>1202039.9999999881</v>
      </c>
      <c r="V967" s="25">
        <f t="shared" si="350"/>
        <v>2391.1325257253425</v>
      </c>
      <c r="W967" s="6">
        <f t="shared" si="351"/>
        <v>15.500000000001934</v>
      </c>
      <c r="X967" s="6">
        <f t="shared" si="352"/>
        <v>15.500000000001934</v>
      </c>
      <c r="Y967" s="4">
        <f t="shared" si="353"/>
        <v>-185949.99999999406</v>
      </c>
      <c r="Z967" s="4">
        <f t="shared" si="354"/>
        <v>-241.33496563186253</v>
      </c>
      <c r="AA967" s="6" t="str">
        <f t="shared" si="355"/>
        <v/>
      </c>
      <c r="AB967" s="6" t="str">
        <f t="shared" si="359"/>
        <v/>
      </c>
    </row>
    <row r="968" spans="2:28">
      <c r="B968" s="15">
        <v>947</v>
      </c>
      <c r="C968" s="71">
        <f t="shared" si="357"/>
        <v>15.400000000001935</v>
      </c>
      <c r="D968" s="25">
        <f t="shared" si="337"/>
        <v>-716339.999999978</v>
      </c>
      <c r="E968" s="25">
        <f t="shared" si="341"/>
        <v>0</v>
      </c>
      <c r="F968" s="25"/>
      <c r="G968" s="25">
        <f t="shared" si="342"/>
        <v>0</v>
      </c>
      <c r="H968" s="25">
        <f t="shared" si="343"/>
        <v>-716339.999999978</v>
      </c>
      <c r="I968" s="25">
        <f t="shared" si="358"/>
        <v>0</v>
      </c>
      <c r="J968" s="25">
        <f t="shared" si="338"/>
        <v>0</v>
      </c>
      <c r="K968" s="25">
        <f t="shared" si="336"/>
        <v>-1730.5921200412697</v>
      </c>
      <c r="L968" s="6" t="str">
        <f t="shared" si="344"/>
        <v/>
      </c>
      <c r="M968" s="6" t="str">
        <f t="shared" si="345"/>
        <v/>
      </c>
      <c r="N968" s="71">
        <f t="shared" si="356"/>
        <v>15.400000000001935</v>
      </c>
      <c r="O968" s="25">
        <f t="shared" si="346"/>
        <v>530089.99999998393</v>
      </c>
      <c r="P968" s="25">
        <f t="shared" si="347"/>
        <v>-63599.999999998065</v>
      </c>
      <c r="Q968" s="25">
        <f t="shared" si="348"/>
        <v>-20256599.999998525</v>
      </c>
      <c r="R968" s="25"/>
      <c r="S968" s="25">
        <f t="shared" si="339"/>
        <v>530089.99999998393</v>
      </c>
      <c r="T968" s="25">
        <f t="shared" si="340"/>
        <v>636999.99999998056</v>
      </c>
      <c r="U968" s="25">
        <f t="shared" si="349"/>
        <v>1202655.9999999879</v>
      </c>
      <c r="V968" s="25">
        <f t="shared" si="350"/>
        <v>2394.2864525542395</v>
      </c>
      <c r="W968" s="6">
        <f t="shared" si="351"/>
        <v>15.400000000001935</v>
      </c>
      <c r="X968" s="6">
        <f t="shared" si="352"/>
        <v>15.400000000001935</v>
      </c>
      <c r="Y968" s="4">
        <f t="shared" si="353"/>
        <v>-186249.99999999406</v>
      </c>
      <c r="Z968" s="4">
        <f t="shared" si="354"/>
        <v>-242.17732153284643</v>
      </c>
      <c r="AA968" s="6" t="str">
        <f t="shared" si="355"/>
        <v/>
      </c>
      <c r="AB968" s="6" t="str">
        <f t="shared" si="359"/>
        <v/>
      </c>
    </row>
    <row r="969" spans="2:28">
      <c r="B969" s="15">
        <v>948</v>
      </c>
      <c r="C969" s="71">
        <f t="shared" si="357"/>
        <v>15.300000000001935</v>
      </c>
      <c r="D969" s="25">
        <f t="shared" si="337"/>
        <v>-717469.99999997811</v>
      </c>
      <c r="E969" s="25">
        <f t="shared" si="341"/>
        <v>0</v>
      </c>
      <c r="F969" s="25"/>
      <c r="G969" s="25">
        <f t="shared" si="342"/>
        <v>0</v>
      </c>
      <c r="H969" s="25">
        <f t="shared" si="343"/>
        <v>-717469.99999997811</v>
      </c>
      <c r="I969" s="25">
        <f t="shared" si="358"/>
        <v>0</v>
      </c>
      <c r="J969" s="25">
        <f t="shared" si="338"/>
        <v>0</v>
      </c>
      <c r="K969" s="25">
        <f t="shared" si="336"/>
        <v>-1733.764993934976</v>
      </c>
      <c r="L969" s="6" t="str">
        <f t="shared" si="344"/>
        <v/>
      </c>
      <c r="M969" s="6" t="str">
        <f t="shared" si="345"/>
        <v/>
      </c>
      <c r="N969" s="71">
        <f t="shared" si="356"/>
        <v>15.300000000001935</v>
      </c>
      <c r="O969" s="25">
        <f t="shared" si="346"/>
        <v>530919.99999998393</v>
      </c>
      <c r="P969" s="25">
        <f t="shared" si="347"/>
        <v>-63699.999999998065</v>
      </c>
      <c r="Q969" s="25">
        <f t="shared" si="348"/>
        <v>-20320299.999998521</v>
      </c>
      <c r="R969" s="25"/>
      <c r="S969" s="25">
        <f t="shared" si="339"/>
        <v>530919.99999998393</v>
      </c>
      <c r="T969" s="25">
        <f t="shared" si="340"/>
        <v>637999.99999998056</v>
      </c>
      <c r="U969" s="25">
        <f t="shared" si="349"/>
        <v>1203267.9999999879</v>
      </c>
      <c r="V969" s="25">
        <f t="shared" si="350"/>
        <v>2397.440379383137</v>
      </c>
      <c r="W969" s="6">
        <f t="shared" si="351"/>
        <v>15.300000000001935</v>
      </c>
      <c r="X969" s="6">
        <f t="shared" si="352"/>
        <v>15.300000000001935</v>
      </c>
      <c r="Y969" s="4">
        <f t="shared" si="353"/>
        <v>-186549.99999999418</v>
      </c>
      <c r="Z969" s="4">
        <f t="shared" si="354"/>
        <v>-243.01967743383065</v>
      </c>
      <c r="AA969" s="6" t="str">
        <f t="shared" si="355"/>
        <v/>
      </c>
      <c r="AB969" s="6" t="str">
        <f t="shared" si="359"/>
        <v/>
      </c>
    </row>
    <row r="970" spans="2:28">
      <c r="B970" s="15">
        <v>949</v>
      </c>
      <c r="C970" s="71">
        <f t="shared" si="357"/>
        <v>15.200000000001936</v>
      </c>
      <c r="D970" s="25">
        <f t="shared" si="337"/>
        <v>-718599.99999997811</v>
      </c>
      <c r="E970" s="25">
        <f t="shared" si="341"/>
        <v>0</v>
      </c>
      <c r="F970" s="25"/>
      <c r="G970" s="25">
        <f t="shared" si="342"/>
        <v>0</v>
      </c>
      <c r="H970" s="25">
        <f t="shared" si="343"/>
        <v>-718599.99999997811</v>
      </c>
      <c r="I970" s="25">
        <f t="shared" si="358"/>
        <v>0</v>
      </c>
      <c r="J970" s="25">
        <f t="shared" si="338"/>
        <v>0</v>
      </c>
      <c r="K970" s="25">
        <f t="shared" si="336"/>
        <v>-1736.9378678286819</v>
      </c>
      <c r="L970" s="6" t="str">
        <f t="shared" si="344"/>
        <v/>
      </c>
      <c r="M970" s="6" t="str">
        <f t="shared" si="345"/>
        <v/>
      </c>
      <c r="N970" s="71">
        <f t="shared" si="356"/>
        <v>15.200000000001936</v>
      </c>
      <c r="O970" s="25">
        <f t="shared" si="346"/>
        <v>531749.99999998393</v>
      </c>
      <c r="P970" s="25">
        <f t="shared" si="347"/>
        <v>-63799.999999998065</v>
      </c>
      <c r="Q970" s="25">
        <f t="shared" si="348"/>
        <v>-20384099.999998517</v>
      </c>
      <c r="R970" s="25"/>
      <c r="S970" s="25">
        <f t="shared" si="339"/>
        <v>531749.99999998393</v>
      </c>
      <c r="T970" s="25">
        <f t="shared" si="340"/>
        <v>638999.99999998056</v>
      </c>
      <c r="U970" s="25">
        <f t="shared" si="349"/>
        <v>1203875.9999999881</v>
      </c>
      <c r="V970" s="25">
        <f t="shared" si="350"/>
        <v>2400.594306212035</v>
      </c>
      <c r="W970" s="6">
        <f t="shared" si="351"/>
        <v>15.200000000001936</v>
      </c>
      <c r="X970" s="6">
        <f t="shared" si="352"/>
        <v>15.200000000001936</v>
      </c>
      <c r="Y970" s="4">
        <f t="shared" si="353"/>
        <v>-186849.99999999418</v>
      </c>
      <c r="Z970" s="4">
        <f t="shared" si="354"/>
        <v>-243.8620333348145</v>
      </c>
      <c r="AA970" s="6" t="str">
        <f t="shared" si="355"/>
        <v/>
      </c>
      <c r="AB970" s="6" t="str">
        <f t="shared" si="359"/>
        <v/>
      </c>
    </row>
    <row r="971" spans="2:28">
      <c r="B971" s="15">
        <v>950</v>
      </c>
      <c r="C971" s="71">
        <f t="shared" si="357"/>
        <v>15.100000000001936</v>
      </c>
      <c r="D971" s="25">
        <f t="shared" si="337"/>
        <v>-719729.99999997811</v>
      </c>
      <c r="E971" s="25">
        <f t="shared" si="341"/>
        <v>0</v>
      </c>
      <c r="F971" s="25"/>
      <c r="G971" s="25">
        <f t="shared" si="342"/>
        <v>0</v>
      </c>
      <c r="H971" s="25">
        <f t="shared" si="343"/>
        <v>-719729.99999997811</v>
      </c>
      <c r="I971" s="25">
        <f t="shared" si="358"/>
        <v>0</v>
      </c>
      <c r="J971" s="25">
        <f t="shared" si="338"/>
        <v>0</v>
      </c>
      <c r="K971" s="25">
        <f t="shared" si="336"/>
        <v>-1740.110741722388</v>
      </c>
      <c r="L971" s="6" t="str">
        <f t="shared" si="344"/>
        <v/>
      </c>
      <c r="M971" s="6" t="str">
        <f t="shared" si="345"/>
        <v/>
      </c>
      <c r="N971" s="71">
        <f t="shared" si="356"/>
        <v>15.100000000001936</v>
      </c>
      <c r="O971" s="25">
        <f t="shared" si="346"/>
        <v>532579.99999998393</v>
      </c>
      <c r="P971" s="25">
        <f t="shared" si="347"/>
        <v>-63899.999999998065</v>
      </c>
      <c r="Q971" s="25">
        <f t="shared" si="348"/>
        <v>-20447999.999998514</v>
      </c>
      <c r="R971" s="25"/>
      <c r="S971" s="25">
        <f t="shared" si="339"/>
        <v>532579.99999998393</v>
      </c>
      <c r="T971" s="25">
        <f t="shared" si="340"/>
        <v>639999.99999998068</v>
      </c>
      <c r="U971" s="25">
        <f t="shared" si="349"/>
        <v>1204479.9999999886</v>
      </c>
      <c r="V971" s="25">
        <f t="shared" si="350"/>
        <v>2403.7482330409321</v>
      </c>
      <c r="W971" s="6">
        <f t="shared" si="351"/>
        <v>15.100000000001936</v>
      </c>
      <c r="X971" s="6">
        <f t="shared" si="352"/>
        <v>15.100000000001936</v>
      </c>
      <c r="Y971" s="4">
        <f t="shared" si="353"/>
        <v>-187149.99999999418</v>
      </c>
      <c r="Z971" s="4">
        <f t="shared" si="354"/>
        <v>-244.70438923579837</v>
      </c>
      <c r="AA971" s="6" t="str">
        <f t="shared" si="355"/>
        <v/>
      </c>
      <c r="AB971" s="6" t="str">
        <f t="shared" si="359"/>
        <v/>
      </c>
    </row>
    <row r="972" spans="2:28">
      <c r="B972" s="15">
        <v>951</v>
      </c>
      <c r="C972" s="71">
        <f t="shared" si="357"/>
        <v>15.000000000001936</v>
      </c>
      <c r="D972" s="25">
        <f t="shared" si="337"/>
        <v>-720859.99999997811</v>
      </c>
      <c r="E972" s="25">
        <f t="shared" si="341"/>
        <v>0</v>
      </c>
      <c r="F972" s="25"/>
      <c r="G972" s="25">
        <f t="shared" si="342"/>
        <v>0</v>
      </c>
      <c r="H972" s="25">
        <f t="shared" si="343"/>
        <v>-720859.99999997811</v>
      </c>
      <c r="I972" s="25">
        <f t="shared" si="358"/>
        <v>0</v>
      </c>
      <c r="J972" s="25">
        <f t="shared" si="338"/>
        <v>0</v>
      </c>
      <c r="K972" s="25">
        <f t="shared" si="336"/>
        <v>-1743.2836156160938</v>
      </c>
      <c r="L972" s="6" t="str">
        <f t="shared" si="344"/>
        <v/>
      </c>
      <c r="M972" s="6" t="str">
        <f t="shared" si="345"/>
        <v/>
      </c>
      <c r="N972" s="71">
        <f t="shared" si="356"/>
        <v>15.000000000001936</v>
      </c>
      <c r="O972" s="25">
        <f t="shared" si="346"/>
        <v>533409.99999998405</v>
      </c>
      <c r="P972" s="25">
        <f t="shared" si="347"/>
        <v>-63999.999999998065</v>
      </c>
      <c r="Q972" s="25">
        <f t="shared" si="348"/>
        <v>-20511999.99999851</v>
      </c>
      <c r="R972" s="25"/>
      <c r="S972" s="25">
        <f t="shared" si="339"/>
        <v>533409.99999998405</v>
      </c>
      <c r="T972" s="25">
        <f t="shared" si="340"/>
        <v>640999.99999998068</v>
      </c>
      <c r="U972" s="25">
        <f t="shared" si="349"/>
        <v>1205079.9999999884</v>
      </c>
      <c r="V972" s="25">
        <f t="shared" si="350"/>
        <v>2406.9021598698305</v>
      </c>
      <c r="W972" s="6">
        <f t="shared" si="351"/>
        <v>15.000000000001936</v>
      </c>
      <c r="X972" s="6">
        <f t="shared" si="352"/>
        <v>15.000000000001936</v>
      </c>
      <c r="Y972" s="4">
        <f t="shared" si="353"/>
        <v>-187449.99999999406</v>
      </c>
      <c r="Z972" s="4">
        <f t="shared" si="354"/>
        <v>-245.54674513678191</v>
      </c>
      <c r="AA972" s="6" t="str">
        <f t="shared" si="355"/>
        <v/>
      </c>
      <c r="AB972" s="6" t="str">
        <f t="shared" si="359"/>
        <v/>
      </c>
    </row>
    <row r="973" spans="2:28">
      <c r="B973" s="15">
        <v>952</v>
      </c>
      <c r="C973" s="71">
        <f t="shared" si="357"/>
        <v>14.900000000001937</v>
      </c>
      <c r="D973" s="25">
        <f t="shared" si="337"/>
        <v>-721989.999999978</v>
      </c>
      <c r="E973" s="25">
        <f t="shared" si="341"/>
        <v>0</v>
      </c>
      <c r="F973" s="25"/>
      <c r="G973" s="25">
        <f t="shared" si="342"/>
        <v>0</v>
      </c>
      <c r="H973" s="25">
        <f t="shared" si="343"/>
        <v>-721989.999999978</v>
      </c>
      <c r="I973" s="25">
        <f t="shared" si="358"/>
        <v>0</v>
      </c>
      <c r="J973" s="25">
        <f t="shared" si="338"/>
        <v>0</v>
      </c>
      <c r="K973" s="25">
        <f t="shared" si="336"/>
        <v>-1746.4564895097992</v>
      </c>
      <c r="L973" s="6" t="str">
        <f t="shared" si="344"/>
        <v/>
      </c>
      <c r="M973" s="6" t="str">
        <f t="shared" si="345"/>
        <v/>
      </c>
      <c r="N973" s="71">
        <f t="shared" si="356"/>
        <v>14.900000000001937</v>
      </c>
      <c r="O973" s="25">
        <f t="shared" si="346"/>
        <v>534239.99999998393</v>
      </c>
      <c r="P973" s="25">
        <f t="shared" si="347"/>
        <v>-64099.999999998065</v>
      </c>
      <c r="Q973" s="25">
        <f t="shared" si="348"/>
        <v>-20576099.999998506</v>
      </c>
      <c r="R973" s="25"/>
      <c r="S973" s="25">
        <f t="shared" si="339"/>
        <v>534239.99999998393</v>
      </c>
      <c r="T973" s="25">
        <f t="shared" si="340"/>
        <v>641999.99999998056</v>
      </c>
      <c r="U973" s="25">
        <f t="shared" si="349"/>
        <v>1205675.9999999884</v>
      </c>
      <c r="V973" s="25">
        <f t="shared" si="350"/>
        <v>2410.0560866987271</v>
      </c>
      <c r="W973" s="6">
        <f t="shared" si="351"/>
        <v>14.900000000001937</v>
      </c>
      <c r="X973" s="6">
        <f t="shared" si="352"/>
        <v>14.900000000001937</v>
      </c>
      <c r="Y973" s="4">
        <f t="shared" si="353"/>
        <v>-187749.99999999406</v>
      </c>
      <c r="Z973" s="4">
        <f t="shared" si="354"/>
        <v>-246.38910103776576</v>
      </c>
      <c r="AA973" s="6" t="str">
        <f t="shared" si="355"/>
        <v/>
      </c>
      <c r="AB973" s="6" t="str">
        <f t="shared" si="359"/>
        <v/>
      </c>
    </row>
    <row r="974" spans="2:28">
      <c r="B974" s="15">
        <v>953</v>
      </c>
      <c r="C974" s="71">
        <f t="shared" si="357"/>
        <v>14.800000000001937</v>
      </c>
      <c r="D974" s="25">
        <f t="shared" si="337"/>
        <v>-723119.99999997811</v>
      </c>
      <c r="E974" s="25">
        <f t="shared" si="341"/>
        <v>0</v>
      </c>
      <c r="F974" s="25"/>
      <c r="G974" s="25">
        <f t="shared" si="342"/>
        <v>0</v>
      </c>
      <c r="H974" s="25">
        <f t="shared" si="343"/>
        <v>-723119.99999997811</v>
      </c>
      <c r="I974" s="25">
        <f t="shared" si="358"/>
        <v>0</v>
      </c>
      <c r="J974" s="25">
        <f t="shared" si="338"/>
        <v>0</v>
      </c>
      <c r="K974" s="25">
        <f t="shared" si="336"/>
        <v>-1749.6293634035055</v>
      </c>
      <c r="L974" s="6" t="str">
        <f t="shared" si="344"/>
        <v/>
      </c>
      <c r="M974" s="6" t="str">
        <f t="shared" si="345"/>
        <v/>
      </c>
      <c r="N974" s="71">
        <f t="shared" si="356"/>
        <v>14.800000000001937</v>
      </c>
      <c r="O974" s="25">
        <f t="shared" si="346"/>
        <v>535069.99999998405</v>
      </c>
      <c r="P974" s="25">
        <f t="shared" si="347"/>
        <v>-64199.999999998057</v>
      </c>
      <c r="Q974" s="25">
        <f t="shared" si="348"/>
        <v>-20640299.999998502</v>
      </c>
      <c r="R974" s="25"/>
      <c r="S974" s="25">
        <f t="shared" si="339"/>
        <v>535069.99999998405</v>
      </c>
      <c r="T974" s="25">
        <f t="shared" si="340"/>
        <v>642999.99999998056</v>
      </c>
      <c r="U974" s="25">
        <f t="shared" si="349"/>
        <v>1206267.9999999886</v>
      </c>
      <c r="V974" s="25">
        <f t="shared" si="350"/>
        <v>2413.2100135276255</v>
      </c>
      <c r="W974" s="6">
        <f t="shared" si="351"/>
        <v>14.800000000001937</v>
      </c>
      <c r="X974" s="6">
        <f t="shared" si="352"/>
        <v>14.800000000001937</v>
      </c>
      <c r="Y974" s="4">
        <f t="shared" si="353"/>
        <v>-188049.99999999406</v>
      </c>
      <c r="Z974" s="4">
        <f t="shared" si="354"/>
        <v>-247.23145693874966</v>
      </c>
      <c r="AA974" s="6" t="str">
        <f t="shared" si="355"/>
        <v/>
      </c>
      <c r="AB974" s="6" t="str">
        <f t="shared" si="359"/>
        <v/>
      </c>
    </row>
    <row r="975" spans="2:28">
      <c r="B975" s="15">
        <v>954</v>
      </c>
      <c r="C975" s="71">
        <f t="shared" si="357"/>
        <v>14.700000000001937</v>
      </c>
      <c r="D975" s="25">
        <f t="shared" si="337"/>
        <v>-724249.99999997811</v>
      </c>
      <c r="E975" s="25">
        <f t="shared" si="341"/>
        <v>0</v>
      </c>
      <c r="F975" s="25"/>
      <c r="G975" s="25">
        <f t="shared" si="342"/>
        <v>0</v>
      </c>
      <c r="H975" s="25">
        <f t="shared" si="343"/>
        <v>-724249.99999997811</v>
      </c>
      <c r="I975" s="25">
        <f t="shared" si="358"/>
        <v>0</v>
      </c>
      <c r="J975" s="25">
        <f t="shared" si="338"/>
        <v>0</v>
      </c>
      <c r="K975" s="25">
        <f t="shared" si="336"/>
        <v>-1752.8022372972114</v>
      </c>
      <c r="L975" s="6" t="str">
        <f t="shared" si="344"/>
        <v/>
      </c>
      <c r="M975" s="6" t="str">
        <f t="shared" si="345"/>
        <v/>
      </c>
      <c r="N975" s="71">
        <f t="shared" si="356"/>
        <v>14.700000000001937</v>
      </c>
      <c r="O975" s="25">
        <f t="shared" si="346"/>
        <v>535899.99999998393</v>
      </c>
      <c r="P975" s="25">
        <f t="shared" si="347"/>
        <v>-64299.999999998065</v>
      </c>
      <c r="Q975" s="25">
        <f t="shared" si="348"/>
        <v>-20704599.999998499</v>
      </c>
      <c r="R975" s="25"/>
      <c r="S975" s="25">
        <f t="shared" si="339"/>
        <v>535899.99999998393</v>
      </c>
      <c r="T975" s="25">
        <f t="shared" si="340"/>
        <v>643999.99999998056</v>
      </c>
      <c r="U975" s="25">
        <f t="shared" si="349"/>
        <v>1206855.9999999886</v>
      </c>
      <c r="V975" s="25">
        <f t="shared" si="350"/>
        <v>2416.3639403565226</v>
      </c>
      <c r="W975" s="6">
        <f t="shared" si="351"/>
        <v>14.700000000001937</v>
      </c>
      <c r="X975" s="6">
        <f t="shared" si="352"/>
        <v>14.700000000001937</v>
      </c>
      <c r="Y975" s="4">
        <f t="shared" si="353"/>
        <v>-188349.99999999418</v>
      </c>
      <c r="Z975" s="4">
        <f t="shared" si="354"/>
        <v>-248.07381283973388</v>
      </c>
      <c r="AA975" s="6" t="str">
        <f t="shared" si="355"/>
        <v/>
      </c>
      <c r="AB975" s="6" t="str">
        <f t="shared" si="359"/>
        <v/>
      </c>
    </row>
    <row r="976" spans="2:28">
      <c r="B976" s="15">
        <v>955</v>
      </c>
      <c r="C976" s="71">
        <f t="shared" si="357"/>
        <v>14.600000000001938</v>
      </c>
      <c r="D976" s="25">
        <f t="shared" si="337"/>
        <v>-725379.999999978</v>
      </c>
      <c r="E976" s="25">
        <f t="shared" si="341"/>
        <v>0</v>
      </c>
      <c r="F976" s="25"/>
      <c r="G976" s="25">
        <f t="shared" si="342"/>
        <v>0</v>
      </c>
      <c r="H976" s="25">
        <f t="shared" si="343"/>
        <v>-725379.999999978</v>
      </c>
      <c r="I976" s="25">
        <f t="shared" si="358"/>
        <v>0</v>
      </c>
      <c r="J976" s="25">
        <f t="shared" si="338"/>
        <v>0</v>
      </c>
      <c r="K976" s="25">
        <f t="shared" si="336"/>
        <v>-1755.9751111909172</v>
      </c>
      <c r="L976" s="6" t="str">
        <f t="shared" si="344"/>
        <v/>
      </c>
      <c r="M976" s="6" t="str">
        <f t="shared" si="345"/>
        <v/>
      </c>
      <c r="N976" s="71">
        <f t="shared" si="356"/>
        <v>14.600000000001938</v>
      </c>
      <c r="O976" s="25">
        <f t="shared" si="346"/>
        <v>536729.99999998393</v>
      </c>
      <c r="P976" s="25">
        <f t="shared" si="347"/>
        <v>-64399.999999998057</v>
      </c>
      <c r="Q976" s="25">
        <f t="shared" si="348"/>
        <v>-20768999.999998495</v>
      </c>
      <c r="R976" s="25"/>
      <c r="S976" s="25">
        <f t="shared" si="339"/>
        <v>536729.99999998393</v>
      </c>
      <c r="T976" s="25">
        <f t="shared" si="340"/>
        <v>644999.99999998056</v>
      </c>
      <c r="U976" s="25">
        <f t="shared" si="349"/>
        <v>1207439.9999999886</v>
      </c>
      <c r="V976" s="25">
        <f t="shared" si="350"/>
        <v>2419.5178671854201</v>
      </c>
      <c r="W976" s="6">
        <f t="shared" si="351"/>
        <v>14.600000000001938</v>
      </c>
      <c r="X976" s="6">
        <f t="shared" si="352"/>
        <v>14.600000000001938</v>
      </c>
      <c r="Y976" s="4">
        <f t="shared" si="353"/>
        <v>-188649.99999999406</v>
      </c>
      <c r="Z976" s="4">
        <f t="shared" si="354"/>
        <v>-248.91616874071741</v>
      </c>
      <c r="AA976" s="6" t="str">
        <f t="shared" si="355"/>
        <v/>
      </c>
      <c r="AB976" s="6" t="str">
        <f t="shared" si="359"/>
        <v/>
      </c>
    </row>
    <row r="977" spans="2:28">
      <c r="B977" s="15">
        <v>956</v>
      </c>
      <c r="C977" s="71">
        <f t="shared" si="357"/>
        <v>14.500000000001938</v>
      </c>
      <c r="D977" s="25">
        <f t="shared" si="337"/>
        <v>-726509.99999997811</v>
      </c>
      <c r="E977" s="25">
        <f t="shared" si="341"/>
        <v>0</v>
      </c>
      <c r="F977" s="25"/>
      <c r="G977" s="25">
        <f t="shared" si="342"/>
        <v>0</v>
      </c>
      <c r="H977" s="25">
        <f t="shared" si="343"/>
        <v>-726509.99999997811</v>
      </c>
      <c r="I977" s="25">
        <f t="shared" si="358"/>
        <v>0</v>
      </c>
      <c r="J977" s="25">
        <f t="shared" si="338"/>
        <v>0</v>
      </c>
      <c r="K977" s="25">
        <f t="shared" si="336"/>
        <v>-1759.1479850846233</v>
      </c>
      <c r="L977" s="6" t="str">
        <f t="shared" si="344"/>
        <v/>
      </c>
      <c r="M977" s="6" t="str">
        <f t="shared" si="345"/>
        <v/>
      </c>
      <c r="N977" s="71">
        <f t="shared" si="356"/>
        <v>14.500000000001938</v>
      </c>
      <c r="O977" s="25">
        <f t="shared" si="346"/>
        <v>537559.99999998405</v>
      </c>
      <c r="P977" s="25">
        <f t="shared" si="347"/>
        <v>-64499.999999998065</v>
      </c>
      <c r="Q977" s="25">
        <f t="shared" si="348"/>
        <v>-20833499.999998491</v>
      </c>
      <c r="R977" s="25"/>
      <c r="S977" s="25">
        <f t="shared" si="339"/>
        <v>537559.99999998405</v>
      </c>
      <c r="T977" s="25">
        <f t="shared" si="340"/>
        <v>645999.99999998068</v>
      </c>
      <c r="U977" s="25">
        <f t="shared" si="349"/>
        <v>1208019.9999999888</v>
      </c>
      <c r="V977" s="25">
        <f t="shared" si="350"/>
        <v>2422.671794014318</v>
      </c>
      <c r="W977" s="6">
        <f t="shared" si="351"/>
        <v>14.500000000001938</v>
      </c>
      <c r="X977" s="6">
        <f t="shared" si="352"/>
        <v>14.500000000001938</v>
      </c>
      <c r="Y977" s="4">
        <f t="shared" si="353"/>
        <v>-188949.99999999406</v>
      </c>
      <c r="Z977" s="4">
        <f t="shared" si="354"/>
        <v>-249.75852464170129</v>
      </c>
      <c r="AA977" s="6" t="str">
        <f t="shared" si="355"/>
        <v/>
      </c>
      <c r="AB977" s="6" t="str">
        <f t="shared" si="359"/>
        <v/>
      </c>
    </row>
    <row r="978" spans="2:28">
      <c r="B978" s="15">
        <v>957</v>
      </c>
      <c r="C978" s="71">
        <f t="shared" si="357"/>
        <v>14.400000000001938</v>
      </c>
      <c r="D978" s="25">
        <f t="shared" si="337"/>
        <v>-727639.999999978</v>
      </c>
      <c r="E978" s="25">
        <f t="shared" si="341"/>
        <v>0</v>
      </c>
      <c r="F978" s="25"/>
      <c r="G978" s="25">
        <f t="shared" si="342"/>
        <v>0</v>
      </c>
      <c r="H978" s="25">
        <f t="shared" si="343"/>
        <v>-727639.999999978</v>
      </c>
      <c r="I978" s="25">
        <f t="shared" si="358"/>
        <v>0</v>
      </c>
      <c r="J978" s="25">
        <f t="shared" si="338"/>
        <v>0</v>
      </c>
      <c r="K978" s="25">
        <f t="shared" si="336"/>
        <v>-1762.3208589783289</v>
      </c>
      <c r="L978" s="6" t="str">
        <f t="shared" si="344"/>
        <v/>
      </c>
      <c r="M978" s="6" t="str">
        <f t="shared" si="345"/>
        <v/>
      </c>
      <c r="N978" s="71">
        <f t="shared" si="356"/>
        <v>14.400000000001938</v>
      </c>
      <c r="O978" s="25">
        <f t="shared" si="346"/>
        <v>538389.99999998393</v>
      </c>
      <c r="P978" s="25">
        <f t="shared" si="347"/>
        <v>-64599.999999998065</v>
      </c>
      <c r="Q978" s="25">
        <f t="shared" si="348"/>
        <v>-20898099.999998488</v>
      </c>
      <c r="R978" s="25"/>
      <c r="S978" s="25">
        <f t="shared" si="339"/>
        <v>538389.99999998393</v>
      </c>
      <c r="T978" s="25">
        <f t="shared" si="340"/>
        <v>646999.99999998056</v>
      </c>
      <c r="U978" s="25">
        <f t="shared" si="349"/>
        <v>1208595.9999999888</v>
      </c>
      <c r="V978" s="25">
        <f t="shared" si="350"/>
        <v>2425.8257208432151</v>
      </c>
      <c r="W978" s="6">
        <f t="shared" si="351"/>
        <v>14.400000000001938</v>
      </c>
      <c r="X978" s="6">
        <f t="shared" si="352"/>
        <v>14.400000000001938</v>
      </c>
      <c r="Y978" s="4">
        <f t="shared" si="353"/>
        <v>-189249.99999999406</v>
      </c>
      <c r="Z978" s="4">
        <f t="shared" si="354"/>
        <v>-250.60088054268513</v>
      </c>
      <c r="AA978" s="6" t="str">
        <f t="shared" si="355"/>
        <v/>
      </c>
      <c r="AB978" s="6" t="str">
        <f t="shared" si="359"/>
        <v/>
      </c>
    </row>
    <row r="979" spans="2:28">
      <c r="B979" s="15">
        <v>958</v>
      </c>
      <c r="C979" s="71">
        <f t="shared" si="357"/>
        <v>14.300000000001939</v>
      </c>
      <c r="D979" s="25">
        <f t="shared" si="337"/>
        <v>-728769.999999978</v>
      </c>
      <c r="E979" s="25">
        <f t="shared" si="341"/>
        <v>0</v>
      </c>
      <c r="F979" s="25"/>
      <c r="G979" s="25">
        <f t="shared" si="342"/>
        <v>0</v>
      </c>
      <c r="H979" s="25">
        <f t="shared" si="343"/>
        <v>-728769.999999978</v>
      </c>
      <c r="I979" s="25">
        <f t="shared" si="358"/>
        <v>0</v>
      </c>
      <c r="J979" s="25">
        <f t="shared" si="338"/>
        <v>0</v>
      </c>
      <c r="K979" s="25">
        <f t="shared" ref="K979:K1021" si="360">($D$3+H979)/$I$3*100</f>
        <v>-1765.4937328720348</v>
      </c>
      <c r="L979" s="6" t="str">
        <f t="shared" si="344"/>
        <v/>
      </c>
      <c r="M979" s="6" t="str">
        <f t="shared" si="345"/>
        <v/>
      </c>
      <c r="N979" s="71">
        <f t="shared" si="356"/>
        <v>14.300000000001939</v>
      </c>
      <c r="O979" s="25">
        <f t="shared" si="346"/>
        <v>539219.99999998393</v>
      </c>
      <c r="P979" s="25">
        <f t="shared" si="347"/>
        <v>-64699.999999998057</v>
      </c>
      <c r="Q979" s="25">
        <f t="shared" si="348"/>
        <v>-20962799.999998484</v>
      </c>
      <c r="R979" s="25"/>
      <c r="S979" s="25">
        <f t="shared" si="339"/>
        <v>539219.99999998393</v>
      </c>
      <c r="T979" s="25">
        <f t="shared" si="340"/>
        <v>647999.99999998056</v>
      </c>
      <c r="U979" s="25">
        <f t="shared" si="349"/>
        <v>1209167.9999999891</v>
      </c>
      <c r="V979" s="25">
        <f t="shared" si="350"/>
        <v>2428.9796476721131</v>
      </c>
      <c r="W979" s="6">
        <f t="shared" si="351"/>
        <v>14.300000000001939</v>
      </c>
      <c r="X979" s="6">
        <f t="shared" si="352"/>
        <v>14.300000000001939</v>
      </c>
      <c r="Y979" s="4">
        <f t="shared" si="353"/>
        <v>-189549.99999999406</v>
      </c>
      <c r="Z979" s="4">
        <f t="shared" si="354"/>
        <v>-251.44323644366904</v>
      </c>
      <c r="AA979" s="6" t="str">
        <f t="shared" si="355"/>
        <v/>
      </c>
      <c r="AB979" s="6" t="str">
        <f t="shared" si="359"/>
        <v/>
      </c>
    </row>
    <row r="980" spans="2:28">
      <c r="B980" s="15">
        <v>959</v>
      </c>
      <c r="C980" s="71">
        <f t="shared" si="357"/>
        <v>14.200000000001939</v>
      </c>
      <c r="D980" s="25">
        <f t="shared" ref="D980:D1021" si="361">(C980-$D$10)*$D$5</f>
        <v>-729899.99999997811</v>
      </c>
      <c r="E980" s="25">
        <f t="shared" si="341"/>
        <v>0</v>
      </c>
      <c r="F980" s="25"/>
      <c r="G980" s="25">
        <f t="shared" si="342"/>
        <v>0</v>
      </c>
      <c r="H980" s="25">
        <f t="shared" si="343"/>
        <v>-729899.99999997811</v>
      </c>
      <c r="I980" s="25">
        <f t="shared" si="358"/>
        <v>0</v>
      </c>
      <c r="J980" s="25">
        <f t="shared" si="338"/>
        <v>0</v>
      </c>
      <c r="K980" s="25">
        <f t="shared" si="360"/>
        <v>-1768.6666067657409</v>
      </c>
      <c r="L980" s="6" t="str">
        <f t="shared" si="344"/>
        <v/>
      </c>
      <c r="M980" s="6" t="str">
        <f t="shared" si="345"/>
        <v/>
      </c>
      <c r="N980" s="71">
        <f t="shared" si="356"/>
        <v>14.200000000001939</v>
      </c>
      <c r="O980" s="25">
        <f t="shared" si="346"/>
        <v>540049.99999998393</v>
      </c>
      <c r="P980" s="25">
        <f t="shared" si="347"/>
        <v>-64799.999999998065</v>
      </c>
      <c r="Q980" s="25">
        <f t="shared" si="348"/>
        <v>-21027599.99999848</v>
      </c>
      <c r="R980" s="25"/>
      <c r="S980" s="25">
        <f t="shared" si="339"/>
        <v>540049.99999998393</v>
      </c>
      <c r="T980" s="25">
        <f t="shared" si="340"/>
        <v>648999.99999998056</v>
      </c>
      <c r="U980" s="25">
        <f t="shared" si="349"/>
        <v>1209735.9999999888</v>
      </c>
      <c r="V980" s="25">
        <f t="shared" si="350"/>
        <v>2432.1335745010101</v>
      </c>
      <c r="W980" s="6">
        <f t="shared" si="351"/>
        <v>14.200000000001939</v>
      </c>
      <c r="X980" s="6">
        <f t="shared" si="352"/>
        <v>14.200000000001939</v>
      </c>
      <c r="Y980" s="4">
        <f t="shared" si="353"/>
        <v>-189849.99999999418</v>
      </c>
      <c r="Z980" s="4">
        <f t="shared" si="354"/>
        <v>-252.2855923446532</v>
      </c>
      <c r="AA980" s="6" t="str">
        <f t="shared" si="355"/>
        <v/>
      </c>
      <c r="AB980" s="6" t="str">
        <f t="shared" si="359"/>
        <v/>
      </c>
    </row>
    <row r="981" spans="2:28">
      <c r="B981" s="15">
        <v>960</v>
      </c>
      <c r="C981" s="71">
        <f t="shared" si="357"/>
        <v>14.100000000001939</v>
      </c>
      <c r="D981" s="25">
        <f t="shared" si="361"/>
        <v>-731029.999999978</v>
      </c>
      <c r="E981" s="25">
        <f t="shared" si="341"/>
        <v>0</v>
      </c>
      <c r="F981" s="25"/>
      <c r="G981" s="25">
        <f t="shared" si="342"/>
        <v>0</v>
      </c>
      <c r="H981" s="25">
        <f t="shared" si="343"/>
        <v>-731029.999999978</v>
      </c>
      <c r="I981" s="25">
        <f t="shared" si="358"/>
        <v>0</v>
      </c>
      <c r="J981" s="25">
        <f t="shared" si="338"/>
        <v>0</v>
      </c>
      <c r="K981" s="25">
        <f t="shared" si="360"/>
        <v>-1771.8394806594467</v>
      </c>
      <c r="L981" s="6" t="str">
        <f t="shared" si="344"/>
        <v/>
      </c>
      <c r="M981" s="6" t="str">
        <f t="shared" si="345"/>
        <v/>
      </c>
      <c r="N981" s="71">
        <f t="shared" si="356"/>
        <v>14.100000000001939</v>
      </c>
      <c r="O981" s="25">
        <f t="shared" si="346"/>
        <v>540879.99999998393</v>
      </c>
      <c r="P981" s="25">
        <f t="shared" si="347"/>
        <v>-64899.999999998057</v>
      </c>
      <c r="Q981" s="25">
        <f t="shared" si="348"/>
        <v>-21092499.999998476</v>
      </c>
      <c r="R981" s="25"/>
      <c r="S981" s="25">
        <f t="shared" si="339"/>
        <v>540879.99999998393</v>
      </c>
      <c r="T981" s="25">
        <f t="shared" si="340"/>
        <v>649999.99999998056</v>
      </c>
      <c r="U981" s="25">
        <f t="shared" si="349"/>
        <v>1210299.9999999891</v>
      </c>
      <c r="V981" s="25">
        <f t="shared" si="350"/>
        <v>2435.2875013299081</v>
      </c>
      <c r="W981" s="6">
        <f t="shared" si="351"/>
        <v>14.100000000001939</v>
      </c>
      <c r="X981" s="6">
        <f t="shared" si="352"/>
        <v>14.100000000001939</v>
      </c>
      <c r="Y981" s="4">
        <f t="shared" si="353"/>
        <v>-190149.99999999406</v>
      </c>
      <c r="Z981" s="4">
        <f t="shared" si="354"/>
        <v>-253.12794824563679</v>
      </c>
      <c r="AA981" s="6" t="str">
        <f t="shared" si="355"/>
        <v/>
      </c>
      <c r="AB981" s="6" t="str">
        <f t="shared" si="359"/>
        <v/>
      </c>
    </row>
    <row r="982" spans="2:28">
      <c r="B982" s="15">
        <v>961</v>
      </c>
      <c r="C982" s="71">
        <f t="shared" si="357"/>
        <v>14.00000000000194</v>
      </c>
      <c r="D982" s="25">
        <f t="shared" si="361"/>
        <v>-732159.999999978</v>
      </c>
      <c r="E982" s="25">
        <f t="shared" si="341"/>
        <v>0</v>
      </c>
      <c r="F982" s="25"/>
      <c r="G982" s="25">
        <f t="shared" si="342"/>
        <v>0</v>
      </c>
      <c r="H982" s="25">
        <f t="shared" si="343"/>
        <v>-732159.999999978</v>
      </c>
      <c r="I982" s="25">
        <f t="shared" si="358"/>
        <v>0</v>
      </c>
      <c r="J982" s="25">
        <f t="shared" ref="J982:J1021" si="362">I982*(C982+$D$11)/2/$D$4</f>
        <v>0</v>
      </c>
      <c r="K982" s="25">
        <f t="shared" si="360"/>
        <v>-1775.0123545531526</v>
      </c>
      <c r="L982" s="6" t="str">
        <f t="shared" si="344"/>
        <v/>
      </c>
      <c r="M982" s="6" t="str">
        <f t="shared" si="345"/>
        <v/>
      </c>
      <c r="N982" s="71">
        <f t="shared" si="356"/>
        <v>14.00000000000194</v>
      </c>
      <c r="O982" s="25">
        <f t="shared" si="346"/>
        <v>541709.99999998393</v>
      </c>
      <c r="P982" s="25">
        <f t="shared" si="347"/>
        <v>-64999.999999998065</v>
      </c>
      <c r="Q982" s="25">
        <f t="shared" si="348"/>
        <v>-21157499.999998473</v>
      </c>
      <c r="R982" s="25"/>
      <c r="S982" s="25">
        <f t="shared" ref="S982:S1020" si="363">O982</f>
        <v>541709.99999998393</v>
      </c>
      <c r="T982" s="25">
        <f t="shared" ref="T982:T1019" si="364">IF(($P$11-N982)/$P$7*$P$6+$P$6&gt;=0,($P$11-N982)/$P$7*$P$6+$P$6,0)</f>
        <v>650999.99999998068</v>
      </c>
      <c r="U982" s="25">
        <f t="shared" si="349"/>
        <v>1210859.9999999893</v>
      </c>
      <c r="V982" s="25">
        <f t="shared" si="350"/>
        <v>2438.4414281588056</v>
      </c>
      <c r="W982" s="6">
        <f t="shared" si="351"/>
        <v>14.00000000000194</v>
      </c>
      <c r="X982" s="6">
        <f t="shared" si="352"/>
        <v>14.00000000000194</v>
      </c>
      <c r="Y982" s="4">
        <f t="shared" si="353"/>
        <v>-190449.99999999406</v>
      </c>
      <c r="Z982" s="4">
        <f t="shared" si="354"/>
        <v>-253.97030414662063</v>
      </c>
      <c r="AA982" s="6" t="str">
        <f t="shared" si="355"/>
        <v/>
      </c>
      <c r="AB982" s="6" t="str">
        <f t="shared" si="359"/>
        <v/>
      </c>
    </row>
    <row r="983" spans="2:28">
      <c r="B983" s="15">
        <v>962</v>
      </c>
      <c r="C983" s="71">
        <f t="shared" si="357"/>
        <v>13.90000000000194</v>
      </c>
      <c r="D983" s="25">
        <f t="shared" si="361"/>
        <v>-733289.999999978</v>
      </c>
      <c r="E983" s="25">
        <f t="shared" ref="E983:E1021" si="365">IF(($D$11-C983)*$D$6&lt;=0,($D$11-C983)*$D$6,0)</f>
        <v>0</v>
      </c>
      <c r="F983" s="25"/>
      <c r="G983" s="25">
        <f t="shared" ref="G983:G1021" si="366">SUMIF($E$22:$E$1021,"&gt;="&amp;E983)</f>
        <v>0</v>
      </c>
      <c r="H983" s="25">
        <f t="shared" ref="H983:H1021" si="367">D983</f>
        <v>-733289.999999978</v>
      </c>
      <c r="I983" s="25">
        <f t="shared" si="358"/>
        <v>0</v>
      </c>
      <c r="J983" s="25">
        <f t="shared" si="362"/>
        <v>0</v>
      </c>
      <c r="K983" s="25">
        <f t="shared" si="360"/>
        <v>-1778.1852284468584</v>
      </c>
      <c r="L983" s="6" t="str">
        <f t="shared" ref="L983:L1046" si="368">IF(K983&gt;100,C983,"")</f>
        <v/>
      </c>
      <c r="M983" s="6" t="str">
        <f t="shared" ref="M983:M1021" si="369">IF(H983&gt;-1,C983,"")</f>
        <v/>
      </c>
      <c r="N983" s="71">
        <f t="shared" si="356"/>
        <v>13.90000000000194</v>
      </c>
      <c r="O983" s="25">
        <f t="shared" ref="O983:O1021" si="370">($P$10-C983)*$P$5</f>
        <v>542539.99999998393</v>
      </c>
      <c r="P983" s="25">
        <f t="shared" ref="P983:P1021" si="371">IF((N983-$P$11)*$P$6&lt;=0,(N983-$P$11)*$P$6,0)</f>
        <v>-65099.999999998065</v>
      </c>
      <c r="Q983" s="25">
        <f t="shared" ref="Q983:Q1021" si="372">SUMIF($P$22:$P$1021,"&gt;="&amp;P983)</f>
        <v>-21222599.999998469</v>
      </c>
      <c r="R983" s="25"/>
      <c r="S983" s="25">
        <f t="shared" si="363"/>
        <v>542539.99999998393</v>
      </c>
      <c r="T983" s="25">
        <f t="shared" si="364"/>
        <v>651999.99999998056</v>
      </c>
      <c r="U983" s="25">
        <f t="shared" ref="U983:U1021" si="373">T983*(N983+$P$11)/2/$P$4</f>
        <v>1211415.9999999891</v>
      </c>
      <c r="V983" s="25">
        <f t="shared" ref="V983:V1021" si="374">($P$3+S983)/$U$3*100</f>
        <v>2441.5953549877031</v>
      </c>
      <c r="W983" s="6">
        <f t="shared" ref="W983:W1046" si="375">IF(V983&gt;100,N983,"")</f>
        <v>13.90000000000194</v>
      </c>
      <c r="X983" s="6">
        <f t="shared" ref="X983:X1021" si="376">IF(S983&gt;-1,N983,"")</f>
        <v>13.90000000000194</v>
      </c>
      <c r="Y983" s="4">
        <f t="shared" ref="Y983:Y1021" si="377">H983+S983</f>
        <v>-190749.99999999406</v>
      </c>
      <c r="Z983" s="4">
        <f t="shared" ref="Z983:Z1022" si="378">($P$3+Y983)/IF($I$3&gt;=$U$3,$I$3,$U$3)*100</f>
        <v>-254.81266004760451</v>
      </c>
      <c r="AA983" s="6" t="str">
        <f t="shared" ref="AA983:AA1021" si="379">IF(Z983&gt;100,N983,"")</f>
        <v/>
      </c>
      <c r="AB983" s="6" t="str">
        <f t="shared" si="359"/>
        <v/>
      </c>
    </row>
    <row r="984" spans="2:28">
      <c r="B984" s="15">
        <v>963</v>
      </c>
      <c r="C984" s="71">
        <f t="shared" si="357"/>
        <v>13.80000000000194</v>
      </c>
      <c r="D984" s="25">
        <f t="shared" si="361"/>
        <v>-734419.999999978</v>
      </c>
      <c r="E984" s="25">
        <f t="shared" si="365"/>
        <v>0</v>
      </c>
      <c r="F984" s="25"/>
      <c r="G984" s="25">
        <f t="shared" si="366"/>
        <v>0</v>
      </c>
      <c r="H984" s="25">
        <f t="shared" si="367"/>
        <v>-734419.999999978</v>
      </c>
      <c r="I984" s="25">
        <f t="shared" si="358"/>
        <v>0</v>
      </c>
      <c r="J984" s="25">
        <f t="shared" si="362"/>
        <v>0</v>
      </c>
      <c r="K984" s="25">
        <f t="shared" si="360"/>
        <v>-1781.3581023405643</v>
      </c>
      <c r="L984" s="6" t="str">
        <f t="shared" si="368"/>
        <v/>
      </c>
      <c r="M984" s="6" t="str">
        <f t="shared" si="369"/>
        <v/>
      </c>
      <c r="N984" s="71">
        <f t="shared" ref="N984:N1021" si="380">N983-$P$7</f>
        <v>13.80000000000194</v>
      </c>
      <c r="O984" s="25">
        <f t="shared" si="370"/>
        <v>543369.99999998393</v>
      </c>
      <c r="P984" s="25">
        <f t="shared" si="371"/>
        <v>-65199.999999998057</v>
      </c>
      <c r="Q984" s="25">
        <f t="shared" si="372"/>
        <v>-21287799.999998465</v>
      </c>
      <c r="R984" s="25"/>
      <c r="S984" s="25">
        <f t="shared" si="363"/>
        <v>543369.99999998393</v>
      </c>
      <c r="T984" s="25">
        <f t="shared" si="364"/>
        <v>652999.99999998056</v>
      </c>
      <c r="U984" s="25">
        <f t="shared" si="373"/>
        <v>1211967.9999999893</v>
      </c>
      <c r="V984" s="25">
        <f t="shared" si="374"/>
        <v>2444.7492818166006</v>
      </c>
      <c r="W984" s="6">
        <f t="shared" si="375"/>
        <v>13.80000000000194</v>
      </c>
      <c r="X984" s="6">
        <f t="shared" si="376"/>
        <v>13.80000000000194</v>
      </c>
      <c r="Y984" s="4">
        <f t="shared" si="377"/>
        <v>-191049.99999999406</v>
      </c>
      <c r="Z984" s="4">
        <f t="shared" si="378"/>
        <v>-255.65501594858836</v>
      </c>
      <c r="AA984" s="6" t="str">
        <f t="shared" si="379"/>
        <v/>
      </c>
      <c r="AB984" s="6" t="str">
        <f t="shared" si="359"/>
        <v/>
      </c>
    </row>
    <row r="985" spans="2:28">
      <c r="B985" s="15">
        <v>964</v>
      </c>
      <c r="C985" s="71">
        <f t="shared" ref="C985:C1021" si="381">C984-$D$7</f>
        <v>13.700000000001941</v>
      </c>
      <c r="D985" s="25">
        <f t="shared" si="361"/>
        <v>-735549.99999997811</v>
      </c>
      <c r="E985" s="25">
        <f t="shared" si="365"/>
        <v>0</v>
      </c>
      <c r="F985" s="25"/>
      <c r="G985" s="25">
        <f t="shared" si="366"/>
        <v>0</v>
      </c>
      <c r="H985" s="25">
        <f t="shared" si="367"/>
        <v>-735549.99999997811</v>
      </c>
      <c r="I985" s="25">
        <f t="shared" si="358"/>
        <v>0</v>
      </c>
      <c r="J985" s="25">
        <f t="shared" si="362"/>
        <v>0</v>
      </c>
      <c r="K985" s="25">
        <f t="shared" si="360"/>
        <v>-1784.5309762342704</v>
      </c>
      <c r="L985" s="6" t="str">
        <f t="shared" si="368"/>
        <v/>
      </c>
      <c r="M985" s="6" t="str">
        <f t="shared" si="369"/>
        <v/>
      </c>
      <c r="N985" s="71">
        <f t="shared" si="380"/>
        <v>13.700000000001941</v>
      </c>
      <c r="O985" s="25">
        <f t="shared" si="370"/>
        <v>544199.99999998393</v>
      </c>
      <c r="P985" s="25">
        <f t="shared" si="371"/>
        <v>-65299.999999998065</v>
      </c>
      <c r="Q985" s="25">
        <f t="shared" si="372"/>
        <v>-21353099.999998461</v>
      </c>
      <c r="R985" s="25"/>
      <c r="S985" s="25">
        <f t="shared" si="363"/>
        <v>544199.99999998393</v>
      </c>
      <c r="T985" s="25">
        <f t="shared" si="364"/>
        <v>653999.99999998056</v>
      </c>
      <c r="U985" s="25">
        <f t="shared" si="373"/>
        <v>1212515.9999999893</v>
      </c>
      <c r="V985" s="25">
        <f t="shared" si="374"/>
        <v>2447.9032086454981</v>
      </c>
      <c r="W985" s="6">
        <f t="shared" si="375"/>
        <v>13.700000000001941</v>
      </c>
      <c r="X985" s="6">
        <f t="shared" si="376"/>
        <v>13.700000000001941</v>
      </c>
      <c r="Y985" s="4">
        <f t="shared" si="377"/>
        <v>-191349.99999999418</v>
      </c>
      <c r="Z985" s="4">
        <f t="shared" si="378"/>
        <v>-256.49737184957257</v>
      </c>
      <c r="AA985" s="6" t="str">
        <f t="shared" si="379"/>
        <v/>
      </c>
      <c r="AB985" s="6" t="str">
        <f t="shared" si="359"/>
        <v/>
      </c>
    </row>
    <row r="986" spans="2:28">
      <c r="B986" s="15">
        <v>965</v>
      </c>
      <c r="C986" s="71">
        <f t="shared" si="381"/>
        <v>13.600000000001941</v>
      </c>
      <c r="D986" s="25">
        <f t="shared" si="361"/>
        <v>-736679.999999978</v>
      </c>
      <c r="E986" s="25">
        <f t="shared" si="365"/>
        <v>0</v>
      </c>
      <c r="F986" s="25"/>
      <c r="G986" s="25">
        <f t="shared" si="366"/>
        <v>0</v>
      </c>
      <c r="H986" s="25">
        <f t="shared" si="367"/>
        <v>-736679.999999978</v>
      </c>
      <c r="I986" s="25">
        <f t="shared" si="358"/>
        <v>0</v>
      </c>
      <c r="J986" s="25">
        <f t="shared" si="362"/>
        <v>0</v>
      </c>
      <c r="K986" s="25">
        <f t="shared" si="360"/>
        <v>-1787.7038501279762</v>
      </c>
      <c r="L986" s="6" t="str">
        <f t="shared" si="368"/>
        <v/>
      </c>
      <c r="M986" s="6" t="str">
        <f t="shared" si="369"/>
        <v/>
      </c>
      <c r="N986" s="71">
        <f t="shared" si="380"/>
        <v>13.600000000001941</v>
      </c>
      <c r="O986" s="25">
        <f t="shared" si="370"/>
        <v>545029.99999998393</v>
      </c>
      <c r="P986" s="25">
        <f t="shared" si="371"/>
        <v>-65399.999999998057</v>
      </c>
      <c r="Q986" s="25">
        <f t="shared" si="372"/>
        <v>-21418499.999998458</v>
      </c>
      <c r="R986" s="25"/>
      <c r="S986" s="25">
        <f t="shared" si="363"/>
        <v>545029.99999998393</v>
      </c>
      <c r="T986" s="25">
        <f t="shared" si="364"/>
        <v>654999.99999998056</v>
      </c>
      <c r="U986" s="25">
        <f t="shared" si="373"/>
        <v>1213059.9999999895</v>
      </c>
      <c r="V986" s="25">
        <f t="shared" si="374"/>
        <v>2451.0571354743961</v>
      </c>
      <c r="W986" s="6">
        <f t="shared" si="375"/>
        <v>13.600000000001941</v>
      </c>
      <c r="X986" s="6">
        <f t="shared" si="376"/>
        <v>13.600000000001941</v>
      </c>
      <c r="Y986" s="4">
        <f t="shared" si="377"/>
        <v>-191649.99999999406</v>
      </c>
      <c r="Z986" s="4">
        <f t="shared" si="378"/>
        <v>-257.33972775055611</v>
      </c>
      <c r="AA986" s="6" t="str">
        <f t="shared" si="379"/>
        <v/>
      </c>
      <c r="AB986" s="6" t="str">
        <f t="shared" si="359"/>
        <v/>
      </c>
    </row>
    <row r="987" spans="2:28">
      <c r="B987" s="15">
        <v>966</v>
      </c>
      <c r="C987" s="71">
        <f t="shared" si="381"/>
        <v>13.500000000001942</v>
      </c>
      <c r="D987" s="25">
        <f t="shared" si="361"/>
        <v>-737809.999999978</v>
      </c>
      <c r="E987" s="25">
        <f t="shared" si="365"/>
        <v>0</v>
      </c>
      <c r="F987" s="25"/>
      <c r="G987" s="25">
        <f t="shared" si="366"/>
        <v>0</v>
      </c>
      <c r="H987" s="25">
        <f t="shared" si="367"/>
        <v>-737809.999999978</v>
      </c>
      <c r="I987" s="25">
        <f t="shared" ref="I987:I1021" si="382">IF((C987-$D$11)/$D$7*$D$6+$D$6&gt;=0,(C987-$D$11)/$D$7*$D$6+$D$6,0)</f>
        <v>0</v>
      </c>
      <c r="J987" s="25">
        <f t="shared" si="362"/>
        <v>0</v>
      </c>
      <c r="K987" s="25">
        <f t="shared" si="360"/>
        <v>-1790.8767240216821</v>
      </c>
      <c r="L987" s="6" t="str">
        <f t="shared" si="368"/>
        <v/>
      </c>
      <c r="M987" s="6" t="str">
        <f t="shared" si="369"/>
        <v/>
      </c>
      <c r="N987" s="71">
        <f t="shared" si="380"/>
        <v>13.500000000001942</v>
      </c>
      <c r="O987" s="25">
        <f t="shared" si="370"/>
        <v>545859.99999998393</v>
      </c>
      <c r="P987" s="25">
        <f t="shared" si="371"/>
        <v>-65499.99999999805</v>
      </c>
      <c r="Q987" s="25">
        <f t="shared" si="372"/>
        <v>-21483999.999998454</v>
      </c>
      <c r="R987" s="25"/>
      <c r="S987" s="25">
        <f t="shared" si="363"/>
        <v>545859.99999998393</v>
      </c>
      <c r="T987" s="25">
        <f t="shared" si="364"/>
        <v>655999.99999998044</v>
      </c>
      <c r="U987" s="25">
        <f t="shared" si="373"/>
        <v>1213599.9999999895</v>
      </c>
      <c r="V987" s="25">
        <f t="shared" si="374"/>
        <v>2454.2110623032931</v>
      </c>
      <c r="W987" s="6">
        <f t="shared" si="375"/>
        <v>13.500000000001942</v>
      </c>
      <c r="X987" s="6">
        <f t="shared" si="376"/>
        <v>13.500000000001942</v>
      </c>
      <c r="Y987" s="4">
        <f t="shared" si="377"/>
        <v>-191949.99999999406</v>
      </c>
      <c r="Z987" s="4">
        <f t="shared" si="378"/>
        <v>-258.18208365153998</v>
      </c>
      <c r="AA987" s="6" t="str">
        <f t="shared" si="379"/>
        <v/>
      </c>
      <c r="AB987" s="6" t="str">
        <f t="shared" ref="AB987:AB1021" si="383">IF(Y987&gt;-1,N987,"")</f>
        <v/>
      </c>
    </row>
    <row r="988" spans="2:28">
      <c r="B988" s="15">
        <v>967</v>
      </c>
      <c r="C988" s="71">
        <f t="shared" si="381"/>
        <v>13.400000000001942</v>
      </c>
      <c r="D988" s="25">
        <f t="shared" si="361"/>
        <v>-738939.999999978</v>
      </c>
      <c r="E988" s="25">
        <f t="shared" si="365"/>
        <v>0</v>
      </c>
      <c r="F988" s="25"/>
      <c r="G988" s="25">
        <f t="shared" si="366"/>
        <v>0</v>
      </c>
      <c r="H988" s="25">
        <f t="shared" si="367"/>
        <v>-738939.999999978</v>
      </c>
      <c r="I988" s="25">
        <f t="shared" si="382"/>
        <v>0</v>
      </c>
      <c r="J988" s="25">
        <f t="shared" si="362"/>
        <v>0</v>
      </c>
      <c r="K988" s="25">
        <f t="shared" si="360"/>
        <v>-1794.0495979153879</v>
      </c>
      <c r="L988" s="6" t="str">
        <f t="shared" si="368"/>
        <v/>
      </c>
      <c r="M988" s="6" t="str">
        <f t="shared" si="369"/>
        <v/>
      </c>
      <c r="N988" s="71">
        <f t="shared" si="380"/>
        <v>13.400000000001942</v>
      </c>
      <c r="O988" s="25">
        <f t="shared" si="370"/>
        <v>546689.99999998393</v>
      </c>
      <c r="P988" s="25">
        <f t="shared" si="371"/>
        <v>-65599.999999998065</v>
      </c>
      <c r="Q988" s="25">
        <f t="shared" si="372"/>
        <v>-21549599.99999845</v>
      </c>
      <c r="R988" s="25"/>
      <c r="S988" s="25">
        <f t="shared" si="363"/>
        <v>546689.99999998393</v>
      </c>
      <c r="T988" s="25">
        <f t="shared" si="364"/>
        <v>656999.99999998056</v>
      </c>
      <c r="U988" s="25">
        <f t="shared" si="373"/>
        <v>1214135.9999999895</v>
      </c>
      <c r="V988" s="25">
        <f t="shared" si="374"/>
        <v>2457.3649891321911</v>
      </c>
      <c r="W988" s="6">
        <f t="shared" si="375"/>
        <v>13.400000000001942</v>
      </c>
      <c r="X988" s="6">
        <f t="shared" si="376"/>
        <v>13.400000000001942</v>
      </c>
      <c r="Y988" s="4">
        <f t="shared" si="377"/>
        <v>-192249.99999999406</v>
      </c>
      <c r="Z988" s="4">
        <f t="shared" si="378"/>
        <v>-259.02443955252386</v>
      </c>
      <c r="AA988" s="6" t="str">
        <f t="shared" si="379"/>
        <v/>
      </c>
      <c r="AB988" s="6" t="str">
        <f t="shared" si="383"/>
        <v/>
      </c>
    </row>
    <row r="989" spans="2:28">
      <c r="B989" s="15">
        <v>968</v>
      </c>
      <c r="C989" s="71">
        <f t="shared" si="381"/>
        <v>13.300000000001942</v>
      </c>
      <c r="D989" s="25">
        <f t="shared" si="361"/>
        <v>-740069.999999978</v>
      </c>
      <c r="E989" s="25">
        <f t="shared" si="365"/>
        <v>0</v>
      </c>
      <c r="F989" s="25"/>
      <c r="G989" s="25">
        <f t="shared" si="366"/>
        <v>0</v>
      </c>
      <c r="H989" s="25">
        <f t="shared" si="367"/>
        <v>-740069.999999978</v>
      </c>
      <c r="I989" s="25">
        <f t="shared" si="382"/>
        <v>0</v>
      </c>
      <c r="J989" s="25">
        <f t="shared" si="362"/>
        <v>0</v>
      </c>
      <c r="K989" s="25">
        <f t="shared" si="360"/>
        <v>-1797.2224718090938</v>
      </c>
      <c r="L989" s="6" t="str">
        <f t="shared" si="368"/>
        <v/>
      </c>
      <c r="M989" s="6" t="str">
        <f t="shared" si="369"/>
        <v/>
      </c>
      <c r="N989" s="71">
        <f t="shared" si="380"/>
        <v>13.300000000001942</v>
      </c>
      <c r="O989" s="25">
        <f t="shared" si="370"/>
        <v>547519.99999998393</v>
      </c>
      <c r="P989" s="25">
        <f t="shared" si="371"/>
        <v>-65699.99999999805</v>
      </c>
      <c r="Q989" s="25">
        <f t="shared" si="372"/>
        <v>-21549599.99999845</v>
      </c>
      <c r="R989" s="25"/>
      <c r="S989" s="25">
        <f t="shared" si="363"/>
        <v>547519.99999998393</v>
      </c>
      <c r="T989" s="25">
        <f t="shared" si="364"/>
        <v>657999.99999998056</v>
      </c>
      <c r="U989" s="25">
        <f t="shared" si="373"/>
        <v>1214667.9999999898</v>
      </c>
      <c r="V989" s="25">
        <f t="shared" si="374"/>
        <v>2460.5189159610882</v>
      </c>
      <c r="W989" s="6">
        <f t="shared" si="375"/>
        <v>13.300000000001942</v>
      </c>
      <c r="X989" s="6">
        <f t="shared" si="376"/>
        <v>13.300000000001942</v>
      </c>
      <c r="Y989" s="4">
        <f t="shared" si="377"/>
        <v>-192549.99999999406</v>
      </c>
      <c r="Z989" s="4">
        <f t="shared" si="378"/>
        <v>-259.86679545350773</v>
      </c>
      <c r="AA989" s="6" t="str">
        <f t="shared" si="379"/>
        <v/>
      </c>
      <c r="AB989" s="6" t="str">
        <f t="shared" si="383"/>
        <v/>
      </c>
    </row>
    <row r="990" spans="2:28">
      <c r="B990" s="15">
        <v>969</v>
      </c>
      <c r="C990" s="71">
        <f t="shared" si="381"/>
        <v>13.200000000001943</v>
      </c>
      <c r="D990" s="25">
        <f t="shared" si="361"/>
        <v>-741199.99999997811</v>
      </c>
      <c r="E990" s="25">
        <f t="shared" si="365"/>
        <v>0</v>
      </c>
      <c r="F990" s="25"/>
      <c r="G990" s="25">
        <f t="shared" si="366"/>
        <v>0</v>
      </c>
      <c r="H990" s="25">
        <f t="shared" si="367"/>
        <v>-741199.99999997811</v>
      </c>
      <c r="I990" s="25">
        <f t="shared" si="382"/>
        <v>0</v>
      </c>
      <c r="J990" s="25">
        <f t="shared" si="362"/>
        <v>0</v>
      </c>
      <c r="K990" s="25">
        <f t="shared" si="360"/>
        <v>-1800.3953457028003</v>
      </c>
      <c r="L990" s="6" t="str">
        <f t="shared" si="368"/>
        <v/>
      </c>
      <c r="M990" s="6" t="str">
        <f t="shared" si="369"/>
        <v/>
      </c>
      <c r="N990" s="71">
        <f t="shared" si="380"/>
        <v>13.200000000001943</v>
      </c>
      <c r="O990" s="25">
        <f t="shared" si="370"/>
        <v>548349.99999998393</v>
      </c>
      <c r="P990" s="25">
        <f t="shared" si="371"/>
        <v>-65799.99999999805</v>
      </c>
      <c r="Q990" s="25">
        <f t="shared" si="372"/>
        <v>-21681099.999998443</v>
      </c>
      <c r="R990" s="25"/>
      <c r="S990" s="25">
        <f t="shared" si="363"/>
        <v>548349.99999998393</v>
      </c>
      <c r="T990" s="25">
        <f t="shared" si="364"/>
        <v>658999.99999998044</v>
      </c>
      <c r="U990" s="25">
        <f t="shared" si="373"/>
        <v>1215195.9999999895</v>
      </c>
      <c r="V990" s="25">
        <f t="shared" si="374"/>
        <v>2463.6728427899861</v>
      </c>
      <c r="W990" s="6">
        <f t="shared" si="375"/>
        <v>13.200000000001943</v>
      </c>
      <c r="X990" s="6">
        <f t="shared" si="376"/>
        <v>13.200000000001943</v>
      </c>
      <c r="Y990" s="4">
        <f t="shared" si="377"/>
        <v>-192849.99999999418</v>
      </c>
      <c r="Z990" s="4">
        <f t="shared" si="378"/>
        <v>-260.70915135449195</v>
      </c>
      <c r="AA990" s="6" t="str">
        <f t="shared" si="379"/>
        <v/>
      </c>
      <c r="AB990" s="6" t="str">
        <f t="shared" si="383"/>
        <v/>
      </c>
    </row>
    <row r="991" spans="2:28">
      <c r="B991" s="15">
        <v>970</v>
      </c>
      <c r="C991" s="71">
        <f t="shared" si="381"/>
        <v>13.100000000001943</v>
      </c>
      <c r="D991" s="25">
        <f t="shared" si="361"/>
        <v>-742329.999999978</v>
      </c>
      <c r="E991" s="25">
        <f t="shared" si="365"/>
        <v>0</v>
      </c>
      <c r="F991" s="25"/>
      <c r="G991" s="25">
        <f t="shared" si="366"/>
        <v>0</v>
      </c>
      <c r="H991" s="25">
        <f t="shared" si="367"/>
        <v>-742329.999999978</v>
      </c>
      <c r="I991" s="25">
        <f t="shared" si="382"/>
        <v>0</v>
      </c>
      <c r="J991" s="25">
        <f t="shared" si="362"/>
        <v>0</v>
      </c>
      <c r="K991" s="25">
        <f t="shared" si="360"/>
        <v>-1803.568219596506</v>
      </c>
      <c r="L991" s="6" t="str">
        <f t="shared" si="368"/>
        <v/>
      </c>
      <c r="M991" s="6" t="str">
        <f t="shared" si="369"/>
        <v/>
      </c>
      <c r="N991" s="71">
        <f t="shared" si="380"/>
        <v>13.100000000001943</v>
      </c>
      <c r="O991" s="25">
        <f t="shared" si="370"/>
        <v>549179.99999998393</v>
      </c>
      <c r="P991" s="25">
        <f t="shared" si="371"/>
        <v>-65899.999999998065</v>
      </c>
      <c r="Q991" s="25">
        <f t="shared" si="372"/>
        <v>-21746999.999998439</v>
      </c>
      <c r="R991" s="25"/>
      <c r="S991" s="25">
        <f t="shared" si="363"/>
        <v>549179.99999998393</v>
      </c>
      <c r="T991" s="25">
        <f t="shared" si="364"/>
        <v>659999.99999998056</v>
      </c>
      <c r="U991" s="25">
        <f t="shared" si="373"/>
        <v>1215719.9999999898</v>
      </c>
      <c r="V991" s="25">
        <f t="shared" si="374"/>
        <v>2466.8267696188836</v>
      </c>
      <c r="W991" s="6">
        <f t="shared" si="375"/>
        <v>13.100000000001943</v>
      </c>
      <c r="X991" s="6">
        <f t="shared" si="376"/>
        <v>13.100000000001943</v>
      </c>
      <c r="Y991" s="4">
        <f t="shared" si="377"/>
        <v>-193149.99999999406</v>
      </c>
      <c r="Z991" s="4">
        <f t="shared" si="378"/>
        <v>-261.55150725547549</v>
      </c>
      <c r="AA991" s="6" t="str">
        <f t="shared" si="379"/>
        <v/>
      </c>
      <c r="AB991" s="6" t="str">
        <f t="shared" si="383"/>
        <v/>
      </c>
    </row>
    <row r="992" spans="2:28">
      <c r="B992" s="15">
        <v>971</v>
      </c>
      <c r="C992" s="71">
        <f t="shared" si="381"/>
        <v>13.000000000001943</v>
      </c>
      <c r="D992" s="25">
        <f t="shared" si="361"/>
        <v>-743459.999999978</v>
      </c>
      <c r="E992" s="25">
        <f t="shared" si="365"/>
        <v>0</v>
      </c>
      <c r="F992" s="25"/>
      <c r="G992" s="25">
        <f t="shared" si="366"/>
        <v>0</v>
      </c>
      <c r="H992" s="25">
        <f t="shared" si="367"/>
        <v>-743459.999999978</v>
      </c>
      <c r="I992" s="25">
        <f t="shared" si="382"/>
        <v>0</v>
      </c>
      <c r="J992" s="25">
        <f t="shared" si="362"/>
        <v>0</v>
      </c>
      <c r="K992" s="25">
        <f t="shared" si="360"/>
        <v>-1806.7410934902118</v>
      </c>
      <c r="L992" s="6" t="str">
        <f t="shared" si="368"/>
        <v/>
      </c>
      <c r="M992" s="6" t="str">
        <f t="shared" si="369"/>
        <v/>
      </c>
      <c r="N992" s="71">
        <f t="shared" si="380"/>
        <v>13.000000000001943</v>
      </c>
      <c r="O992" s="25">
        <f t="shared" si="370"/>
        <v>550009.99999998393</v>
      </c>
      <c r="P992" s="25">
        <f t="shared" si="371"/>
        <v>-65999.99999999805</v>
      </c>
      <c r="Q992" s="25">
        <f t="shared" si="372"/>
        <v>-21812999.999998435</v>
      </c>
      <c r="R992" s="25"/>
      <c r="S992" s="25">
        <f t="shared" si="363"/>
        <v>550009.99999998393</v>
      </c>
      <c r="T992" s="25">
        <f t="shared" si="364"/>
        <v>660999.99999998044</v>
      </c>
      <c r="U992" s="25">
        <f t="shared" si="373"/>
        <v>1216239.9999999898</v>
      </c>
      <c r="V992" s="25">
        <f t="shared" si="374"/>
        <v>2469.9806964477812</v>
      </c>
      <c r="W992" s="6">
        <f t="shared" si="375"/>
        <v>13.000000000001943</v>
      </c>
      <c r="X992" s="6">
        <f t="shared" si="376"/>
        <v>13.000000000001943</v>
      </c>
      <c r="Y992" s="4">
        <f t="shared" si="377"/>
        <v>-193449.99999999406</v>
      </c>
      <c r="Z992" s="4">
        <f t="shared" si="378"/>
        <v>-262.39386315645936</v>
      </c>
      <c r="AA992" s="6" t="str">
        <f t="shared" si="379"/>
        <v/>
      </c>
      <c r="AB992" s="6" t="str">
        <f t="shared" si="383"/>
        <v/>
      </c>
    </row>
    <row r="993" spans="2:28">
      <c r="B993" s="15">
        <v>972</v>
      </c>
      <c r="C993" s="71">
        <f t="shared" si="381"/>
        <v>12.900000000001944</v>
      </c>
      <c r="D993" s="25">
        <f t="shared" si="361"/>
        <v>-744589.999999978</v>
      </c>
      <c r="E993" s="25">
        <f t="shared" si="365"/>
        <v>0</v>
      </c>
      <c r="F993" s="25"/>
      <c r="G993" s="25">
        <f t="shared" si="366"/>
        <v>0</v>
      </c>
      <c r="H993" s="25">
        <f t="shared" si="367"/>
        <v>-744589.999999978</v>
      </c>
      <c r="I993" s="25">
        <f t="shared" si="382"/>
        <v>0</v>
      </c>
      <c r="J993" s="25">
        <f t="shared" si="362"/>
        <v>0</v>
      </c>
      <c r="K993" s="25">
        <f t="shared" si="360"/>
        <v>-1809.9139673839177</v>
      </c>
      <c r="L993" s="6" t="str">
        <f t="shared" si="368"/>
        <v/>
      </c>
      <c r="M993" s="6" t="str">
        <f t="shared" si="369"/>
        <v/>
      </c>
      <c r="N993" s="71">
        <f t="shared" si="380"/>
        <v>12.900000000001944</v>
      </c>
      <c r="O993" s="25">
        <f t="shared" si="370"/>
        <v>550839.99999998393</v>
      </c>
      <c r="P993" s="25">
        <f t="shared" si="371"/>
        <v>-66099.999999998065</v>
      </c>
      <c r="Q993" s="25">
        <f t="shared" si="372"/>
        <v>-21879099.999998432</v>
      </c>
      <c r="R993" s="25"/>
      <c r="S993" s="25">
        <f t="shared" si="363"/>
        <v>550839.99999998393</v>
      </c>
      <c r="T993" s="25">
        <f t="shared" si="364"/>
        <v>661999.99999998056</v>
      </c>
      <c r="U993" s="25">
        <f t="shared" si="373"/>
        <v>1216755.9999999898</v>
      </c>
      <c r="V993" s="25">
        <f t="shared" si="374"/>
        <v>2473.1346232766791</v>
      </c>
      <c r="W993" s="6">
        <f t="shared" si="375"/>
        <v>12.900000000001944</v>
      </c>
      <c r="X993" s="6">
        <f t="shared" si="376"/>
        <v>12.900000000001944</v>
      </c>
      <c r="Y993" s="4">
        <f t="shared" si="377"/>
        <v>-193749.99999999406</v>
      </c>
      <c r="Z993" s="4">
        <f t="shared" si="378"/>
        <v>-263.23621905744324</v>
      </c>
      <c r="AA993" s="6" t="str">
        <f t="shared" si="379"/>
        <v/>
      </c>
      <c r="AB993" s="6" t="str">
        <f t="shared" si="383"/>
        <v/>
      </c>
    </row>
    <row r="994" spans="2:28">
      <c r="B994" s="15">
        <v>973</v>
      </c>
      <c r="C994" s="71">
        <f t="shared" si="381"/>
        <v>12.800000000001944</v>
      </c>
      <c r="D994" s="25">
        <f t="shared" si="361"/>
        <v>-745719.999999978</v>
      </c>
      <c r="E994" s="25">
        <f t="shared" si="365"/>
        <v>0</v>
      </c>
      <c r="F994" s="25"/>
      <c r="G994" s="25">
        <f t="shared" si="366"/>
        <v>0</v>
      </c>
      <c r="H994" s="25">
        <f t="shared" si="367"/>
        <v>-745719.999999978</v>
      </c>
      <c r="I994" s="25">
        <f t="shared" si="382"/>
        <v>0</v>
      </c>
      <c r="J994" s="25">
        <f t="shared" si="362"/>
        <v>0</v>
      </c>
      <c r="K994" s="25">
        <f t="shared" si="360"/>
        <v>-1813.0868412776233</v>
      </c>
      <c r="L994" s="6" t="str">
        <f t="shared" si="368"/>
        <v/>
      </c>
      <c r="M994" s="6" t="str">
        <f t="shared" si="369"/>
        <v/>
      </c>
      <c r="N994" s="71">
        <f t="shared" si="380"/>
        <v>12.800000000001944</v>
      </c>
      <c r="O994" s="25">
        <f t="shared" si="370"/>
        <v>551669.99999998393</v>
      </c>
      <c r="P994" s="25">
        <f t="shared" si="371"/>
        <v>-66199.99999999805</v>
      </c>
      <c r="Q994" s="25">
        <f t="shared" si="372"/>
        <v>-21879099.999998432</v>
      </c>
      <c r="R994" s="25"/>
      <c r="S994" s="25">
        <f t="shared" si="363"/>
        <v>551669.99999998393</v>
      </c>
      <c r="T994" s="25">
        <f t="shared" si="364"/>
        <v>662999.99999998056</v>
      </c>
      <c r="U994" s="25">
        <f t="shared" si="373"/>
        <v>1217267.99999999</v>
      </c>
      <c r="V994" s="25">
        <f t="shared" si="374"/>
        <v>2476.2885501055762</v>
      </c>
      <c r="W994" s="6">
        <f t="shared" si="375"/>
        <v>12.800000000001944</v>
      </c>
      <c r="X994" s="6">
        <f t="shared" si="376"/>
        <v>12.800000000001944</v>
      </c>
      <c r="Y994" s="4">
        <f t="shared" si="377"/>
        <v>-194049.99999999406</v>
      </c>
      <c r="Z994" s="4">
        <f t="shared" si="378"/>
        <v>-264.07857495842705</v>
      </c>
      <c r="AA994" s="6" t="str">
        <f t="shared" si="379"/>
        <v/>
      </c>
      <c r="AB994" s="6" t="str">
        <f t="shared" si="383"/>
        <v/>
      </c>
    </row>
    <row r="995" spans="2:28">
      <c r="B995" s="15">
        <v>974</v>
      </c>
      <c r="C995" s="71">
        <f t="shared" si="381"/>
        <v>12.700000000001944</v>
      </c>
      <c r="D995" s="25">
        <f t="shared" si="361"/>
        <v>-746849.99999997788</v>
      </c>
      <c r="E995" s="25">
        <f t="shared" si="365"/>
        <v>0</v>
      </c>
      <c r="F995" s="25"/>
      <c r="G995" s="25">
        <f t="shared" si="366"/>
        <v>0</v>
      </c>
      <c r="H995" s="25">
        <f t="shared" si="367"/>
        <v>-746849.99999997788</v>
      </c>
      <c r="I995" s="25">
        <f t="shared" si="382"/>
        <v>0</v>
      </c>
      <c r="J995" s="25">
        <f t="shared" si="362"/>
        <v>0</v>
      </c>
      <c r="K995" s="25">
        <f t="shared" si="360"/>
        <v>-1816.2597151713292</v>
      </c>
      <c r="L995" s="6" t="str">
        <f t="shared" si="368"/>
        <v/>
      </c>
      <c r="M995" s="6" t="str">
        <f t="shared" si="369"/>
        <v/>
      </c>
      <c r="N995" s="71">
        <f t="shared" si="380"/>
        <v>12.700000000001944</v>
      </c>
      <c r="O995" s="25">
        <f t="shared" si="370"/>
        <v>552499.99999998382</v>
      </c>
      <c r="P995" s="25">
        <f t="shared" si="371"/>
        <v>-66299.99999999805</v>
      </c>
      <c r="Q995" s="25">
        <f t="shared" si="372"/>
        <v>-21945299.999998428</v>
      </c>
      <c r="R995" s="25"/>
      <c r="S995" s="25">
        <f t="shared" si="363"/>
        <v>552499.99999998382</v>
      </c>
      <c r="T995" s="25">
        <f t="shared" si="364"/>
        <v>663999.99999998044</v>
      </c>
      <c r="U995" s="25">
        <f t="shared" si="373"/>
        <v>1217775.99999999</v>
      </c>
      <c r="V995" s="25">
        <f t="shared" si="374"/>
        <v>2479.4424769344737</v>
      </c>
      <c r="W995" s="6">
        <f t="shared" si="375"/>
        <v>12.700000000001944</v>
      </c>
      <c r="X995" s="6">
        <f t="shared" si="376"/>
        <v>12.700000000001944</v>
      </c>
      <c r="Y995" s="4">
        <f t="shared" si="377"/>
        <v>-194349.99999999406</v>
      </c>
      <c r="Z995" s="4">
        <f t="shared" si="378"/>
        <v>-264.92093085941099</v>
      </c>
      <c r="AA995" s="6" t="str">
        <f t="shared" si="379"/>
        <v/>
      </c>
      <c r="AB995" s="6" t="str">
        <f t="shared" si="383"/>
        <v/>
      </c>
    </row>
    <row r="996" spans="2:28">
      <c r="B996" s="15">
        <v>975</v>
      </c>
      <c r="C996" s="71">
        <f t="shared" si="381"/>
        <v>12.600000000001945</v>
      </c>
      <c r="D996" s="25">
        <f t="shared" si="361"/>
        <v>-747979.999999978</v>
      </c>
      <c r="E996" s="25">
        <f t="shared" si="365"/>
        <v>0</v>
      </c>
      <c r="F996" s="25"/>
      <c r="G996" s="25">
        <f t="shared" si="366"/>
        <v>0</v>
      </c>
      <c r="H996" s="25">
        <f t="shared" si="367"/>
        <v>-747979.999999978</v>
      </c>
      <c r="I996" s="25">
        <f t="shared" si="382"/>
        <v>0</v>
      </c>
      <c r="J996" s="25">
        <f t="shared" si="362"/>
        <v>0</v>
      </c>
      <c r="K996" s="25">
        <f t="shared" si="360"/>
        <v>-1819.4325890650355</v>
      </c>
      <c r="L996" s="6" t="str">
        <f t="shared" si="368"/>
        <v/>
      </c>
      <c r="M996" s="6" t="str">
        <f t="shared" si="369"/>
        <v/>
      </c>
      <c r="N996" s="71">
        <f t="shared" si="380"/>
        <v>12.600000000001945</v>
      </c>
      <c r="O996" s="25">
        <f t="shared" si="370"/>
        <v>553329.99999998393</v>
      </c>
      <c r="P996" s="25">
        <f t="shared" si="371"/>
        <v>-66399.999999998065</v>
      </c>
      <c r="Q996" s="25">
        <f t="shared" si="372"/>
        <v>-22077999.99999842</v>
      </c>
      <c r="R996" s="25"/>
      <c r="S996" s="25">
        <f t="shared" si="363"/>
        <v>553329.99999998393</v>
      </c>
      <c r="T996" s="25">
        <f t="shared" si="364"/>
        <v>664999.99999998056</v>
      </c>
      <c r="U996" s="25">
        <f t="shared" si="373"/>
        <v>1218279.9999999902</v>
      </c>
      <c r="V996" s="25">
        <f t="shared" si="374"/>
        <v>2482.5964037633712</v>
      </c>
      <c r="W996" s="6">
        <f t="shared" si="375"/>
        <v>12.600000000001945</v>
      </c>
      <c r="X996" s="6">
        <f t="shared" si="376"/>
        <v>12.600000000001945</v>
      </c>
      <c r="Y996" s="4">
        <f t="shared" si="377"/>
        <v>-194649.99999999406</v>
      </c>
      <c r="Z996" s="4">
        <f t="shared" si="378"/>
        <v>-265.76328676039481</v>
      </c>
      <c r="AA996" s="6" t="str">
        <f t="shared" si="379"/>
        <v/>
      </c>
      <c r="AB996" s="6" t="str">
        <f t="shared" si="383"/>
        <v/>
      </c>
    </row>
    <row r="997" spans="2:28">
      <c r="B997" s="15">
        <v>976</v>
      </c>
      <c r="C997" s="71">
        <f t="shared" si="381"/>
        <v>12.500000000001945</v>
      </c>
      <c r="D997" s="25">
        <f t="shared" si="361"/>
        <v>-749109.999999978</v>
      </c>
      <c r="E997" s="25">
        <f t="shared" si="365"/>
        <v>0</v>
      </c>
      <c r="F997" s="25"/>
      <c r="G997" s="25">
        <f t="shared" si="366"/>
        <v>0</v>
      </c>
      <c r="H997" s="25">
        <f t="shared" si="367"/>
        <v>-749109.999999978</v>
      </c>
      <c r="I997" s="25">
        <f t="shared" si="382"/>
        <v>0</v>
      </c>
      <c r="J997" s="25">
        <f t="shared" si="362"/>
        <v>0</v>
      </c>
      <c r="K997" s="25">
        <f t="shared" si="360"/>
        <v>-1822.6054629587413</v>
      </c>
      <c r="L997" s="6" t="str">
        <f t="shared" si="368"/>
        <v/>
      </c>
      <c r="M997" s="6" t="str">
        <f t="shared" si="369"/>
        <v/>
      </c>
      <c r="N997" s="71">
        <f t="shared" si="380"/>
        <v>12.500000000001945</v>
      </c>
      <c r="O997" s="25">
        <f t="shared" si="370"/>
        <v>554159.99999998393</v>
      </c>
      <c r="P997" s="25">
        <f t="shared" si="371"/>
        <v>-66499.99999999805</v>
      </c>
      <c r="Q997" s="25">
        <f t="shared" si="372"/>
        <v>-22144499.999998417</v>
      </c>
      <c r="R997" s="25"/>
      <c r="S997" s="25">
        <f t="shared" si="363"/>
        <v>554159.99999998393</v>
      </c>
      <c r="T997" s="25">
        <f t="shared" si="364"/>
        <v>665999.99999998044</v>
      </c>
      <c r="U997" s="25">
        <f t="shared" si="373"/>
        <v>1218779.9999999902</v>
      </c>
      <c r="V997" s="25">
        <f t="shared" si="374"/>
        <v>2485.7503305922692</v>
      </c>
      <c r="W997" s="6">
        <f t="shared" si="375"/>
        <v>12.500000000001945</v>
      </c>
      <c r="X997" s="6">
        <f t="shared" si="376"/>
        <v>12.500000000001945</v>
      </c>
      <c r="Y997" s="4">
        <f t="shared" si="377"/>
        <v>-194949.99999999406</v>
      </c>
      <c r="Z997" s="4">
        <f t="shared" si="378"/>
        <v>-266.60564266137874</v>
      </c>
      <c r="AA997" s="6" t="str">
        <f t="shared" si="379"/>
        <v/>
      </c>
      <c r="AB997" s="6" t="str">
        <f t="shared" si="383"/>
        <v/>
      </c>
    </row>
    <row r="998" spans="2:28">
      <c r="B998" s="15">
        <v>977</v>
      </c>
      <c r="C998" s="71">
        <f t="shared" si="381"/>
        <v>12.400000000001945</v>
      </c>
      <c r="D998" s="25">
        <f t="shared" si="361"/>
        <v>-750239.99999997788</v>
      </c>
      <c r="E998" s="25">
        <f t="shared" si="365"/>
        <v>0</v>
      </c>
      <c r="F998" s="25"/>
      <c r="G998" s="25">
        <f t="shared" si="366"/>
        <v>0</v>
      </c>
      <c r="H998" s="25">
        <f t="shared" si="367"/>
        <v>-750239.99999997788</v>
      </c>
      <c r="I998" s="25">
        <f t="shared" si="382"/>
        <v>0</v>
      </c>
      <c r="J998" s="25">
        <f t="shared" si="362"/>
        <v>0</v>
      </c>
      <c r="K998" s="25">
        <f t="shared" si="360"/>
        <v>-1825.7783368524467</v>
      </c>
      <c r="L998" s="6" t="str">
        <f t="shared" si="368"/>
        <v/>
      </c>
      <c r="M998" s="6" t="str">
        <f t="shared" si="369"/>
        <v/>
      </c>
      <c r="N998" s="71">
        <f t="shared" si="380"/>
        <v>12.400000000001945</v>
      </c>
      <c r="O998" s="25">
        <f t="shared" si="370"/>
        <v>554989.99999998382</v>
      </c>
      <c r="P998" s="25">
        <f t="shared" si="371"/>
        <v>-66599.999999998065</v>
      </c>
      <c r="Q998" s="25">
        <f t="shared" si="372"/>
        <v>-22211099.999998413</v>
      </c>
      <c r="R998" s="25"/>
      <c r="S998" s="25">
        <f t="shared" si="363"/>
        <v>554989.99999998382</v>
      </c>
      <c r="T998" s="25">
        <f t="shared" si="364"/>
        <v>666999.99999998056</v>
      </c>
      <c r="U998" s="25">
        <f t="shared" si="373"/>
        <v>1219275.9999999902</v>
      </c>
      <c r="V998" s="25">
        <f t="shared" si="374"/>
        <v>2488.9042574211662</v>
      </c>
      <c r="W998" s="6">
        <f t="shared" si="375"/>
        <v>12.400000000001945</v>
      </c>
      <c r="X998" s="6">
        <f t="shared" si="376"/>
        <v>12.400000000001945</v>
      </c>
      <c r="Y998" s="4">
        <f t="shared" si="377"/>
        <v>-195249.99999999406</v>
      </c>
      <c r="Z998" s="4">
        <f t="shared" si="378"/>
        <v>-267.44799856236256</v>
      </c>
      <c r="AA998" s="6" t="str">
        <f t="shared" si="379"/>
        <v/>
      </c>
      <c r="AB998" s="6" t="str">
        <f t="shared" si="383"/>
        <v/>
      </c>
    </row>
    <row r="999" spans="2:28">
      <c r="B999" s="15">
        <v>978</v>
      </c>
      <c r="C999" s="71">
        <f t="shared" si="381"/>
        <v>12.300000000001946</v>
      </c>
      <c r="D999" s="25">
        <f t="shared" si="361"/>
        <v>-751369.999999978</v>
      </c>
      <c r="E999" s="25">
        <f t="shared" si="365"/>
        <v>0</v>
      </c>
      <c r="F999" s="25"/>
      <c r="G999" s="25">
        <f t="shared" si="366"/>
        <v>0</v>
      </c>
      <c r="H999" s="25">
        <f t="shared" si="367"/>
        <v>-751369.999999978</v>
      </c>
      <c r="I999" s="25">
        <f t="shared" si="382"/>
        <v>0</v>
      </c>
      <c r="J999" s="25">
        <f t="shared" si="362"/>
        <v>0</v>
      </c>
      <c r="K999" s="25">
        <f t="shared" si="360"/>
        <v>-1828.9512107461533</v>
      </c>
      <c r="L999" s="6" t="str">
        <f t="shared" si="368"/>
        <v/>
      </c>
      <c r="M999" s="6" t="str">
        <f t="shared" si="369"/>
        <v/>
      </c>
      <c r="N999" s="71">
        <f t="shared" si="380"/>
        <v>12.300000000001946</v>
      </c>
      <c r="O999" s="25">
        <f t="shared" si="370"/>
        <v>555819.99999998393</v>
      </c>
      <c r="P999" s="25">
        <f t="shared" si="371"/>
        <v>-66699.99999999805</v>
      </c>
      <c r="Q999" s="25">
        <f t="shared" si="372"/>
        <v>-22277799.999998409</v>
      </c>
      <c r="R999" s="25"/>
      <c r="S999" s="25">
        <f t="shared" si="363"/>
        <v>555819.99999998393</v>
      </c>
      <c r="T999" s="25">
        <f t="shared" si="364"/>
        <v>667999.99999998056</v>
      </c>
      <c r="U999" s="25">
        <f t="shared" si="373"/>
        <v>1219767.9999999905</v>
      </c>
      <c r="V999" s="25">
        <f t="shared" si="374"/>
        <v>2492.0581842500642</v>
      </c>
      <c r="W999" s="6">
        <f t="shared" si="375"/>
        <v>12.300000000001946</v>
      </c>
      <c r="X999" s="6">
        <f t="shared" si="376"/>
        <v>12.300000000001946</v>
      </c>
      <c r="Y999" s="4">
        <f t="shared" si="377"/>
        <v>-195549.99999999406</v>
      </c>
      <c r="Z999" s="4">
        <f t="shared" si="378"/>
        <v>-268.29035446334643</v>
      </c>
      <c r="AA999" s="6" t="str">
        <f t="shared" si="379"/>
        <v/>
      </c>
      <c r="AB999" s="6" t="str">
        <f t="shared" si="383"/>
        <v/>
      </c>
    </row>
    <row r="1000" spans="2:28">
      <c r="B1000" s="15">
        <v>979</v>
      </c>
      <c r="C1000" s="71">
        <f t="shared" si="381"/>
        <v>12.200000000001946</v>
      </c>
      <c r="D1000" s="25">
        <f t="shared" si="361"/>
        <v>-752499.99999997788</v>
      </c>
      <c r="E1000" s="25">
        <f t="shared" si="365"/>
        <v>0</v>
      </c>
      <c r="F1000" s="25"/>
      <c r="G1000" s="25">
        <f t="shared" si="366"/>
        <v>0</v>
      </c>
      <c r="H1000" s="25">
        <f t="shared" si="367"/>
        <v>-752499.99999997788</v>
      </c>
      <c r="I1000" s="25">
        <f t="shared" si="382"/>
        <v>0</v>
      </c>
      <c r="J1000" s="25">
        <f t="shared" si="362"/>
        <v>0</v>
      </c>
      <c r="K1000" s="25">
        <f t="shared" si="360"/>
        <v>-1832.1240846398589</v>
      </c>
      <c r="L1000" s="6" t="str">
        <f t="shared" si="368"/>
        <v/>
      </c>
      <c r="M1000" s="6" t="str">
        <f t="shared" si="369"/>
        <v/>
      </c>
      <c r="N1000" s="71">
        <f t="shared" si="380"/>
        <v>12.200000000001946</v>
      </c>
      <c r="O1000" s="25">
        <f t="shared" si="370"/>
        <v>556649.99999998382</v>
      </c>
      <c r="P1000" s="25">
        <f t="shared" si="371"/>
        <v>-66799.99999999805</v>
      </c>
      <c r="Q1000" s="25">
        <f t="shared" si="372"/>
        <v>-22277799.999998409</v>
      </c>
      <c r="R1000" s="25"/>
      <c r="S1000" s="25">
        <f t="shared" si="363"/>
        <v>556649.99999998382</v>
      </c>
      <c r="T1000" s="25">
        <f t="shared" si="364"/>
        <v>668999.99999998044</v>
      </c>
      <c r="U1000" s="25">
        <f t="shared" si="373"/>
        <v>1220255.9999999905</v>
      </c>
      <c r="V1000" s="25">
        <f t="shared" si="374"/>
        <v>2495.2121110789612</v>
      </c>
      <c r="W1000" s="6">
        <f t="shared" si="375"/>
        <v>12.200000000001946</v>
      </c>
      <c r="X1000" s="6">
        <f t="shared" si="376"/>
        <v>12.200000000001946</v>
      </c>
      <c r="Y1000" s="4">
        <f t="shared" si="377"/>
        <v>-195849.99999999406</v>
      </c>
      <c r="Z1000" s="4">
        <f t="shared" si="378"/>
        <v>-269.13271036433031</v>
      </c>
      <c r="AA1000" s="6" t="str">
        <f t="shared" si="379"/>
        <v/>
      </c>
      <c r="AB1000" s="6" t="str">
        <f t="shared" si="383"/>
        <v/>
      </c>
    </row>
    <row r="1001" spans="2:28">
      <c r="B1001" s="15">
        <v>980</v>
      </c>
      <c r="C1001" s="71">
        <f t="shared" si="381"/>
        <v>12.100000000001947</v>
      </c>
      <c r="D1001" s="25">
        <f t="shared" si="361"/>
        <v>-753629.999999978</v>
      </c>
      <c r="E1001" s="25">
        <f t="shared" si="365"/>
        <v>0</v>
      </c>
      <c r="F1001" s="25"/>
      <c r="G1001" s="25">
        <f>SUMIF($E$22:$E$1021,"&gt;="&amp;E1001)</f>
        <v>0</v>
      </c>
      <c r="H1001" s="25">
        <f t="shared" si="367"/>
        <v>-753629.999999978</v>
      </c>
      <c r="I1001" s="25">
        <f t="shared" si="382"/>
        <v>0</v>
      </c>
      <c r="J1001" s="25">
        <f t="shared" si="362"/>
        <v>0</v>
      </c>
      <c r="K1001" s="25">
        <f t="shared" si="360"/>
        <v>-1835.296958533565</v>
      </c>
      <c r="L1001" s="6" t="str">
        <f t="shared" si="368"/>
        <v/>
      </c>
      <c r="M1001" s="6" t="str">
        <f t="shared" si="369"/>
        <v/>
      </c>
      <c r="N1001" s="71">
        <f t="shared" si="380"/>
        <v>12.100000000001947</v>
      </c>
      <c r="O1001" s="25">
        <f t="shared" si="370"/>
        <v>557479.99999998393</v>
      </c>
      <c r="P1001" s="25">
        <f t="shared" si="371"/>
        <v>-66899.999999998065</v>
      </c>
      <c r="Q1001" s="25">
        <f t="shared" si="372"/>
        <v>-22411499.999998402</v>
      </c>
      <c r="R1001" s="25"/>
      <c r="S1001" s="25">
        <f t="shared" si="363"/>
        <v>557479.99999998393</v>
      </c>
      <c r="T1001" s="25">
        <f t="shared" si="364"/>
        <v>669999.99999998056</v>
      </c>
      <c r="U1001" s="25">
        <f t="shared" si="373"/>
        <v>1220739.9999999907</v>
      </c>
      <c r="V1001" s="25">
        <f t="shared" si="374"/>
        <v>2498.3660379078592</v>
      </c>
      <c r="W1001" s="6">
        <f t="shared" si="375"/>
        <v>12.100000000001947</v>
      </c>
      <c r="X1001" s="6">
        <f t="shared" si="376"/>
        <v>12.100000000001947</v>
      </c>
      <c r="Y1001" s="4">
        <f t="shared" si="377"/>
        <v>-196149.99999999406</v>
      </c>
      <c r="Z1001" s="4">
        <f t="shared" si="378"/>
        <v>-269.97506626531418</v>
      </c>
      <c r="AA1001" s="6" t="str">
        <f t="shared" si="379"/>
        <v/>
      </c>
      <c r="AB1001" s="6" t="str">
        <f t="shared" si="383"/>
        <v/>
      </c>
    </row>
    <row r="1002" spans="2:28">
      <c r="B1002" s="15">
        <v>981</v>
      </c>
      <c r="C1002" s="71">
        <f t="shared" si="381"/>
        <v>12.000000000001947</v>
      </c>
      <c r="D1002" s="25">
        <f t="shared" si="361"/>
        <v>-754759.999999978</v>
      </c>
      <c r="E1002" s="25">
        <f t="shared" si="365"/>
        <v>0</v>
      </c>
      <c r="F1002" s="25"/>
      <c r="G1002" s="25">
        <f t="shared" si="366"/>
        <v>0</v>
      </c>
      <c r="H1002" s="25">
        <f t="shared" si="367"/>
        <v>-754759.999999978</v>
      </c>
      <c r="I1002" s="25">
        <f t="shared" si="382"/>
        <v>0</v>
      </c>
      <c r="J1002" s="25">
        <f t="shared" si="362"/>
        <v>0</v>
      </c>
      <c r="K1002" s="25">
        <f t="shared" si="360"/>
        <v>-1838.4698324272708</v>
      </c>
      <c r="L1002" s="6" t="str">
        <f t="shared" si="368"/>
        <v/>
      </c>
      <c r="M1002" s="6" t="str">
        <f t="shared" si="369"/>
        <v/>
      </c>
      <c r="N1002" s="71">
        <f t="shared" si="380"/>
        <v>12.000000000001947</v>
      </c>
      <c r="O1002" s="25">
        <f t="shared" si="370"/>
        <v>558309.99999998393</v>
      </c>
      <c r="P1002" s="25">
        <f t="shared" si="371"/>
        <v>-66999.99999999805</v>
      </c>
      <c r="Q1002" s="25">
        <f t="shared" si="372"/>
        <v>-22478499.999998398</v>
      </c>
      <c r="R1002" s="25"/>
      <c r="S1002" s="25">
        <f t="shared" si="363"/>
        <v>558309.99999998393</v>
      </c>
      <c r="T1002" s="25">
        <f t="shared" si="364"/>
        <v>670999.99999998044</v>
      </c>
      <c r="U1002" s="25">
        <f t="shared" si="373"/>
        <v>1221219.9999999905</v>
      </c>
      <c r="V1002" s="25">
        <f t="shared" si="374"/>
        <v>2501.5199647367572</v>
      </c>
      <c r="W1002" s="6">
        <f t="shared" si="375"/>
        <v>12.000000000001947</v>
      </c>
      <c r="X1002" s="6">
        <f t="shared" si="376"/>
        <v>12.000000000001947</v>
      </c>
      <c r="Y1002" s="4">
        <f t="shared" si="377"/>
        <v>-196449.99999999406</v>
      </c>
      <c r="Z1002" s="4">
        <f t="shared" si="378"/>
        <v>-270.81742216629806</v>
      </c>
      <c r="AA1002" s="6" t="str">
        <f t="shared" si="379"/>
        <v/>
      </c>
      <c r="AB1002" s="6" t="str">
        <f t="shared" si="383"/>
        <v/>
      </c>
    </row>
    <row r="1003" spans="2:28">
      <c r="B1003" s="15">
        <v>982</v>
      </c>
      <c r="C1003" s="71">
        <f t="shared" si="381"/>
        <v>11.900000000001947</v>
      </c>
      <c r="D1003" s="25">
        <f t="shared" si="361"/>
        <v>-755889.99999997788</v>
      </c>
      <c r="E1003" s="25">
        <f t="shared" si="365"/>
        <v>0</v>
      </c>
      <c r="F1003" s="25"/>
      <c r="G1003" s="25">
        <f t="shared" si="366"/>
        <v>0</v>
      </c>
      <c r="H1003" s="25">
        <f t="shared" si="367"/>
        <v>-755889.99999997788</v>
      </c>
      <c r="I1003" s="25">
        <f t="shared" si="382"/>
        <v>0</v>
      </c>
      <c r="J1003" s="25">
        <f t="shared" si="362"/>
        <v>0</v>
      </c>
      <c r="K1003" s="25">
        <f t="shared" si="360"/>
        <v>-1841.6427063209762</v>
      </c>
      <c r="L1003" s="6" t="str">
        <f t="shared" si="368"/>
        <v/>
      </c>
      <c r="M1003" s="6" t="str">
        <f t="shared" si="369"/>
        <v/>
      </c>
      <c r="N1003" s="71">
        <f t="shared" si="380"/>
        <v>11.900000000001947</v>
      </c>
      <c r="O1003" s="25">
        <f t="shared" si="370"/>
        <v>559139.99999998382</v>
      </c>
      <c r="P1003" s="25">
        <f t="shared" si="371"/>
        <v>-67099.99999999805</v>
      </c>
      <c r="Q1003" s="25">
        <f t="shared" si="372"/>
        <v>-22545599.999998394</v>
      </c>
      <c r="R1003" s="25"/>
      <c r="S1003" s="25">
        <f t="shared" si="363"/>
        <v>559139.99999998382</v>
      </c>
      <c r="T1003" s="25">
        <f t="shared" si="364"/>
        <v>671999.99999998044</v>
      </c>
      <c r="U1003" s="25">
        <f t="shared" si="373"/>
        <v>1221695.9999999907</v>
      </c>
      <c r="V1003" s="25">
        <f t="shared" si="374"/>
        <v>2504.6738915656542</v>
      </c>
      <c r="W1003" s="6">
        <f t="shared" si="375"/>
        <v>11.900000000001947</v>
      </c>
      <c r="X1003" s="6">
        <f t="shared" si="376"/>
        <v>11.900000000001947</v>
      </c>
      <c r="Y1003" s="4">
        <f t="shared" si="377"/>
        <v>-196749.99999999406</v>
      </c>
      <c r="Z1003" s="4">
        <f t="shared" si="378"/>
        <v>-271.65977806728193</v>
      </c>
      <c r="AA1003" s="6" t="str">
        <f t="shared" si="379"/>
        <v/>
      </c>
      <c r="AB1003" s="6" t="str">
        <f t="shared" si="383"/>
        <v/>
      </c>
    </row>
    <row r="1004" spans="2:28">
      <c r="B1004" s="15">
        <v>983</v>
      </c>
      <c r="C1004" s="71">
        <f t="shared" si="381"/>
        <v>11.800000000001948</v>
      </c>
      <c r="D1004" s="25">
        <f t="shared" si="361"/>
        <v>-757019.999999978</v>
      </c>
      <c r="E1004" s="25">
        <f t="shared" si="365"/>
        <v>0</v>
      </c>
      <c r="F1004" s="25"/>
      <c r="G1004" s="25">
        <f t="shared" si="366"/>
        <v>0</v>
      </c>
      <c r="H1004" s="25">
        <f t="shared" si="367"/>
        <v>-757019.999999978</v>
      </c>
      <c r="I1004" s="25">
        <f t="shared" si="382"/>
        <v>0</v>
      </c>
      <c r="J1004" s="25">
        <f t="shared" si="362"/>
        <v>0</v>
      </c>
      <c r="K1004" s="25">
        <f t="shared" si="360"/>
        <v>-1844.815580214683</v>
      </c>
      <c r="L1004" s="6" t="str">
        <f t="shared" si="368"/>
        <v/>
      </c>
      <c r="M1004" s="6" t="str">
        <f t="shared" si="369"/>
        <v/>
      </c>
      <c r="N1004" s="71">
        <f t="shared" si="380"/>
        <v>11.800000000001948</v>
      </c>
      <c r="O1004" s="25">
        <f t="shared" si="370"/>
        <v>559969.99999998393</v>
      </c>
      <c r="P1004" s="25">
        <f t="shared" si="371"/>
        <v>-67199.99999999805</v>
      </c>
      <c r="Q1004" s="25">
        <f t="shared" si="372"/>
        <v>-22612799.999998391</v>
      </c>
      <c r="R1004" s="25"/>
      <c r="S1004" s="25">
        <f t="shared" si="363"/>
        <v>559969.99999998393</v>
      </c>
      <c r="T1004" s="25">
        <f t="shared" si="364"/>
        <v>672999.99999998056</v>
      </c>
      <c r="U1004" s="25">
        <f t="shared" si="373"/>
        <v>1222167.9999999909</v>
      </c>
      <c r="V1004" s="25">
        <f t="shared" si="374"/>
        <v>2507.8278183945522</v>
      </c>
      <c r="W1004" s="6">
        <f t="shared" si="375"/>
        <v>11.800000000001948</v>
      </c>
      <c r="X1004" s="6">
        <f t="shared" si="376"/>
        <v>11.800000000001948</v>
      </c>
      <c r="Y1004" s="4">
        <f t="shared" si="377"/>
        <v>-197049.99999999406</v>
      </c>
      <c r="Z1004" s="4">
        <f t="shared" si="378"/>
        <v>-272.50213396826581</v>
      </c>
      <c r="AA1004" s="6" t="str">
        <f t="shared" si="379"/>
        <v/>
      </c>
      <c r="AB1004" s="6" t="str">
        <f t="shared" si="383"/>
        <v/>
      </c>
    </row>
    <row r="1005" spans="2:28">
      <c r="B1005" s="15">
        <v>984</v>
      </c>
      <c r="C1005" s="71">
        <f t="shared" si="381"/>
        <v>11.700000000001948</v>
      </c>
      <c r="D1005" s="25">
        <f t="shared" si="361"/>
        <v>-758149.99999997788</v>
      </c>
      <c r="E1005" s="25">
        <f t="shared" si="365"/>
        <v>0</v>
      </c>
      <c r="F1005" s="25"/>
      <c r="G1005" s="25">
        <f t="shared" si="366"/>
        <v>0</v>
      </c>
      <c r="H1005" s="25">
        <f t="shared" si="367"/>
        <v>-758149.99999997788</v>
      </c>
      <c r="I1005" s="25">
        <f t="shared" si="382"/>
        <v>0</v>
      </c>
      <c r="J1005" s="25">
        <f t="shared" si="362"/>
        <v>0</v>
      </c>
      <c r="K1005" s="25">
        <f t="shared" si="360"/>
        <v>-1847.9884541083884</v>
      </c>
      <c r="L1005" s="6" t="str">
        <f t="shared" si="368"/>
        <v/>
      </c>
      <c r="M1005" s="6" t="str">
        <f t="shared" si="369"/>
        <v/>
      </c>
      <c r="N1005" s="71">
        <f t="shared" si="380"/>
        <v>11.700000000001948</v>
      </c>
      <c r="O1005" s="25">
        <f t="shared" si="370"/>
        <v>560799.99999998382</v>
      </c>
      <c r="P1005" s="25">
        <f t="shared" si="371"/>
        <v>-67299.99999999805</v>
      </c>
      <c r="Q1005" s="25">
        <f t="shared" si="372"/>
        <v>-22680099.999998387</v>
      </c>
      <c r="R1005" s="25"/>
      <c r="S1005" s="25">
        <f t="shared" si="363"/>
        <v>560799.99999998382</v>
      </c>
      <c r="T1005" s="25">
        <f t="shared" si="364"/>
        <v>673999.99999998044</v>
      </c>
      <c r="U1005" s="25">
        <f t="shared" si="373"/>
        <v>1222635.9999999907</v>
      </c>
      <c r="V1005" s="25">
        <f t="shared" si="374"/>
        <v>2510.9817452234493</v>
      </c>
      <c r="W1005" s="6">
        <f t="shared" si="375"/>
        <v>11.700000000001948</v>
      </c>
      <c r="X1005" s="6">
        <f t="shared" si="376"/>
        <v>11.700000000001948</v>
      </c>
      <c r="Y1005" s="4">
        <f t="shared" si="377"/>
        <v>-197349.99999999406</v>
      </c>
      <c r="Z1005" s="4">
        <f t="shared" si="378"/>
        <v>-273.34448986924968</v>
      </c>
      <c r="AA1005" s="6" t="str">
        <f t="shared" si="379"/>
        <v/>
      </c>
      <c r="AB1005" s="6" t="str">
        <f t="shared" si="383"/>
        <v/>
      </c>
    </row>
    <row r="1006" spans="2:28">
      <c r="B1006" s="15">
        <v>985</v>
      </c>
      <c r="C1006" s="71">
        <f t="shared" si="381"/>
        <v>11.600000000001948</v>
      </c>
      <c r="D1006" s="25">
        <f t="shared" si="361"/>
        <v>-759279.999999978</v>
      </c>
      <c r="E1006" s="25">
        <f t="shared" si="365"/>
        <v>0</v>
      </c>
      <c r="F1006" s="25"/>
      <c r="G1006" s="25">
        <f t="shared" si="366"/>
        <v>0</v>
      </c>
      <c r="H1006" s="25">
        <f t="shared" si="367"/>
        <v>-759279.999999978</v>
      </c>
      <c r="I1006" s="25">
        <f t="shared" si="382"/>
        <v>0</v>
      </c>
      <c r="J1006" s="25">
        <f t="shared" si="362"/>
        <v>0</v>
      </c>
      <c r="K1006" s="25">
        <f t="shared" si="360"/>
        <v>-1851.1613280020945</v>
      </c>
      <c r="L1006" s="6" t="str">
        <f t="shared" si="368"/>
        <v/>
      </c>
      <c r="M1006" s="6" t="str">
        <f t="shared" si="369"/>
        <v/>
      </c>
      <c r="N1006" s="71">
        <f t="shared" si="380"/>
        <v>11.600000000001948</v>
      </c>
      <c r="O1006" s="25">
        <f t="shared" si="370"/>
        <v>561629.99999998393</v>
      </c>
      <c r="P1006" s="25">
        <f t="shared" si="371"/>
        <v>-67399.99999999805</v>
      </c>
      <c r="Q1006" s="25">
        <f t="shared" si="372"/>
        <v>-22680099.999998387</v>
      </c>
      <c r="R1006" s="25"/>
      <c r="S1006" s="25">
        <f t="shared" si="363"/>
        <v>561629.99999998393</v>
      </c>
      <c r="T1006" s="25">
        <f t="shared" si="364"/>
        <v>674999.99999998044</v>
      </c>
      <c r="U1006" s="25">
        <f t="shared" si="373"/>
        <v>1223099.9999999909</v>
      </c>
      <c r="V1006" s="25">
        <f t="shared" si="374"/>
        <v>2514.1356720523472</v>
      </c>
      <c r="W1006" s="6">
        <f t="shared" si="375"/>
        <v>11.600000000001948</v>
      </c>
      <c r="X1006" s="6">
        <f t="shared" si="376"/>
        <v>11.600000000001948</v>
      </c>
      <c r="Y1006" s="4">
        <f t="shared" si="377"/>
        <v>-197649.99999999406</v>
      </c>
      <c r="Z1006" s="4">
        <f t="shared" si="378"/>
        <v>-274.18684577023356</v>
      </c>
      <c r="AA1006" s="6" t="str">
        <f t="shared" si="379"/>
        <v/>
      </c>
      <c r="AB1006" s="6" t="str">
        <f t="shared" si="383"/>
        <v/>
      </c>
    </row>
    <row r="1007" spans="2:28">
      <c r="B1007" s="15">
        <v>986</v>
      </c>
      <c r="C1007" s="71">
        <f t="shared" si="381"/>
        <v>11.500000000001949</v>
      </c>
      <c r="D1007" s="25">
        <f t="shared" si="361"/>
        <v>-760409.999999978</v>
      </c>
      <c r="E1007" s="25">
        <f t="shared" si="365"/>
        <v>0</v>
      </c>
      <c r="F1007" s="25"/>
      <c r="G1007" s="25">
        <f t="shared" si="366"/>
        <v>0</v>
      </c>
      <c r="H1007" s="25">
        <f t="shared" si="367"/>
        <v>-760409.999999978</v>
      </c>
      <c r="I1007" s="25">
        <f t="shared" si="382"/>
        <v>0</v>
      </c>
      <c r="J1007" s="25">
        <f t="shared" si="362"/>
        <v>0</v>
      </c>
      <c r="K1007" s="25">
        <f t="shared" si="360"/>
        <v>-1854.3342018958003</v>
      </c>
      <c r="L1007" s="6" t="str">
        <f t="shared" si="368"/>
        <v/>
      </c>
      <c r="M1007" s="6" t="str">
        <f t="shared" si="369"/>
        <v/>
      </c>
      <c r="N1007" s="71">
        <f t="shared" si="380"/>
        <v>11.500000000001949</v>
      </c>
      <c r="O1007" s="25">
        <f t="shared" si="370"/>
        <v>562459.99999998393</v>
      </c>
      <c r="P1007" s="25">
        <f t="shared" si="371"/>
        <v>-67499.99999999805</v>
      </c>
      <c r="Q1007" s="25">
        <f t="shared" si="372"/>
        <v>-22747499.999998383</v>
      </c>
      <c r="R1007" s="25"/>
      <c r="S1007" s="25">
        <f t="shared" si="363"/>
        <v>562459.99999998393</v>
      </c>
      <c r="T1007" s="25">
        <f t="shared" si="364"/>
        <v>675999.99999998044</v>
      </c>
      <c r="U1007" s="25">
        <f t="shared" si="373"/>
        <v>1223559.9999999909</v>
      </c>
      <c r="V1007" s="25">
        <f t="shared" si="374"/>
        <v>2517.2895988812447</v>
      </c>
      <c r="W1007" s="6">
        <f t="shared" si="375"/>
        <v>11.500000000001949</v>
      </c>
      <c r="X1007" s="6">
        <f t="shared" si="376"/>
        <v>11.500000000001949</v>
      </c>
      <c r="Y1007" s="4">
        <f t="shared" si="377"/>
        <v>-197949.99999999406</v>
      </c>
      <c r="Z1007" s="4">
        <f t="shared" si="378"/>
        <v>-275.02920167121744</v>
      </c>
      <c r="AA1007" s="6" t="str">
        <f t="shared" si="379"/>
        <v/>
      </c>
      <c r="AB1007" s="6" t="str">
        <f t="shared" si="383"/>
        <v/>
      </c>
    </row>
    <row r="1008" spans="2:28">
      <c r="B1008" s="15">
        <v>987</v>
      </c>
      <c r="C1008" s="71">
        <f t="shared" si="381"/>
        <v>11.400000000001949</v>
      </c>
      <c r="D1008" s="25">
        <f t="shared" si="361"/>
        <v>-761539.99999997788</v>
      </c>
      <c r="E1008" s="25">
        <f t="shared" si="365"/>
        <v>0</v>
      </c>
      <c r="F1008" s="25"/>
      <c r="G1008" s="25">
        <f t="shared" si="366"/>
        <v>0</v>
      </c>
      <c r="H1008" s="25">
        <f t="shared" si="367"/>
        <v>-761539.99999997788</v>
      </c>
      <c r="I1008" s="25">
        <f t="shared" si="382"/>
        <v>0</v>
      </c>
      <c r="J1008" s="25">
        <f t="shared" si="362"/>
        <v>0</v>
      </c>
      <c r="K1008" s="25">
        <f t="shared" si="360"/>
        <v>-1857.5070757895062</v>
      </c>
      <c r="L1008" s="6" t="str">
        <f t="shared" si="368"/>
        <v/>
      </c>
      <c r="M1008" s="6" t="str">
        <f t="shared" si="369"/>
        <v/>
      </c>
      <c r="N1008" s="71">
        <f t="shared" si="380"/>
        <v>11.400000000001949</v>
      </c>
      <c r="O1008" s="25">
        <f t="shared" si="370"/>
        <v>563289.99999998382</v>
      </c>
      <c r="P1008" s="25">
        <f t="shared" si="371"/>
        <v>-67599.99999999805</v>
      </c>
      <c r="Q1008" s="25">
        <f t="shared" si="372"/>
        <v>-22814999.999998379</v>
      </c>
      <c r="R1008" s="25"/>
      <c r="S1008" s="25">
        <f t="shared" si="363"/>
        <v>563289.99999998382</v>
      </c>
      <c r="T1008" s="25">
        <f t="shared" si="364"/>
        <v>676999.99999998044</v>
      </c>
      <c r="U1008" s="25">
        <f t="shared" si="373"/>
        <v>1224015.9999999912</v>
      </c>
      <c r="V1008" s="25">
        <f t="shared" si="374"/>
        <v>2520.4435257101418</v>
      </c>
      <c r="W1008" s="6">
        <f t="shared" si="375"/>
        <v>11.400000000001949</v>
      </c>
      <c r="X1008" s="6">
        <f t="shared" si="376"/>
        <v>11.400000000001949</v>
      </c>
      <c r="Y1008" s="4">
        <f t="shared" si="377"/>
        <v>-198249.99999999406</v>
      </c>
      <c r="Z1008" s="4">
        <f t="shared" si="378"/>
        <v>-275.87155757220125</v>
      </c>
      <c r="AA1008" s="6" t="str">
        <f t="shared" si="379"/>
        <v/>
      </c>
      <c r="AB1008" s="6" t="str">
        <f t="shared" si="383"/>
        <v/>
      </c>
    </row>
    <row r="1009" spans="2:28">
      <c r="B1009" s="15">
        <v>988</v>
      </c>
      <c r="C1009" s="71">
        <f t="shared" si="381"/>
        <v>11.300000000001949</v>
      </c>
      <c r="D1009" s="25">
        <f t="shared" si="361"/>
        <v>-762669.999999978</v>
      </c>
      <c r="E1009" s="25">
        <f t="shared" si="365"/>
        <v>0</v>
      </c>
      <c r="F1009" s="25"/>
      <c r="G1009" s="25">
        <f t="shared" si="366"/>
        <v>0</v>
      </c>
      <c r="H1009" s="25">
        <f t="shared" si="367"/>
        <v>-762669.999999978</v>
      </c>
      <c r="I1009" s="25">
        <f t="shared" si="382"/>
        <v>0</v>
      </c>
      <c r="J1009" s="25">
        <f t="shared" si="362"/>
        <v>0</v>
      </c>
      <c r="K1009" s="25">
        <f t="shared" si="360"/>
        <v>-1860.6799496832125</v>
      </c>
      <c r="L1009" s="6" t="str">
        <f t="shared" si="368"/>
        <v/>
      </c>
      <c r="M1009" s="6" t="str">
        <f t="shared" si="369"/>
        <v/>
      </c>
      <c r="N1009" s="71">
        <f t="shared" si="380"/>
        <v>11.300000000001949</v>
      </c>
      <c r="O1009" s="25">
        <f t="shared" si="370"/>
        <v>564119.99999998393</v>
      </c>
      <c r="P1009" s="25">
        <f t="shared" si="371"/>
        <v>-67699.99999999805</v>
      </c>
      <c r="Q1009" s="25">
        <f t="shared" si="372"/>
        <v>-22950299.999998372</v>
      </c>
      <c r="R1009" s="25"/>
      <c r="S1009" s="25">
        <f t="shared" si="363"/>
        <v>564119.99999998393</v>
      </c>
      <c r="T1009" s="25">
        <f t="shared" si="364"/>
        <v>677999.99999998056</v>
      </c>
      <c r="U1009" s="25">
        <f t="shared" si="373"/>
        <v>1224467.9999999912</v>
      </c>
      <c r="V1009" s="25">
        <f t="shared" si="374"/>
        <v>2523.5974525390402</v>
      </c>
      <c r="W1009" s="6">
        <f t="shared" si="375"/>
        <v>11.300000000001949</v>
      </c>
      <c r="X1009" s="6">
        <f t="shared" si="376"/>
        <v>11.300000000001949</v>
      </c>
      <c r="Y1009" s="4">
        <f t="shared" si="377"/>
        <v>-198549.99999999406</v>
      </c>
      <c r="Z1009" s="4">
        <f t="shared" si="378"/>
        <v>-276.71391347318519</v>
      </c>
      <c r="AA1009" s="6" t="str">
        <f t="shared" si="379"/>
        <v/>
      </c>
      <c r="AB1009" s="6" t="str">
        <f t="shared" si="383"/>
        <v/>
      </c>
    </row>
    <row r="1010" spans="2:28">
      <c r="B1010" s="15">
        <v>989</v>
      </c>
      <c r="C1010" s="71">
        <f t="shared" si="381"/>
        <v>11.20000000000195</v>
      </c>
      <c r="D1010" s="25">
        <f t="shared" si="361"/>
        <v>-763799.99999997788</v>
      </c>
      <c r="E1010" s="25">
        <f t="shared" si="365"/>
        <v>0</v>
      </c>
      <c r="F1010" s="25"/>
      <c r="G1010" s="25">
        <f t="shared" si="366"/>
        <v>0</v>
      </c>
      <c r="H1010" s="25">
        <f t="shared" si="367"/>
        <v>-763799.99999997788</v>
      </c>
      <c r="I1010" s="25">
        <f t="shared" si="382"/>
        <v>0</v>
      </c>
      <c r="J1010" s="25">
        <f t="shared" si="362"/>
        <v>0</v>
      </c>
      <c r="K1010" s="25">
        <f t="shared" si="360"/>
        <v>-1863.8528235769179</v>
      </c>
      <c r="L1010" s="6" t="str">
        <f t="shared" si="368"/>
        <v/>
      </c>
      <c r="M1010" s="6" t="str">
        <f t="shared" si="369"/>
        <v/>
      </c>
      <c r="N1010" s="71">
        <f t="shared" si="380"/>
        <v>11.20000000000195</v>
      </c>
      <c r="O1010" s="25">
        <f t="shared" si="370"/>
        <v>564949.99999998382</v>
      </c>
      <c r="P1010" s="25">
        <f t="shared" si="371"/>
        <v>-67799.99999999805</v>
      </c>
      <c r="Q1010" s="25">
        <f t="shared" si="372"/>
        <v>-23018099.999998368</v>
      </c>
      <c r="R1010" s="25"/>
      <c r="S1010" s="25">
        <f t="shared" si="363"/>
        <v>564949.99999998382</v>
      </c>
      <c r="T1010" s="25">
        <f t="shared" si="364"/>
        <v>678999.99999998044</v>
      </c>
      <c r="U1010" s="25">
        <f t="shared" si="373"/>
        <v>1224915.9999999912</v>
      </c>
      <c r="V1010" s="25">
        <f t="shared" si="374"/>
        <v>2526.7513793679373</v>
      </c>
      <c r="W1010" s="6">
        <f t="shared" si="375"/>
        <v>11.20000000000195</v>
      </c>
      <c r="X1010" s="6">
        <f t="shared" si="376"/>
        <v>11.20000000000195</v>
      </c>
      <c r="Y1010" s="4">
        <f t="shared" si="377"/>
        <v>-198849.99999999406</v>
      </c>
      <c r="Z1010" s="4">
        <f t="shared" si="378"/>
        <v>-277.55626937416906</v>
      </c>
      <c r="AA1010" s="6" t="str">
        <f t="shared" si="379"/>
        <v/>
      </c>
      <c r="AB1010" s="6" t="str">
        <f t="shared" si="383"/>
        <v/>
      </c>
    </row>
    <row r="1011" spans="2:28">
      <c r="B1011" s="15">
        <v>990</v>
      </c>
      <c r="C1011" s="71">
        <f t="shared" si="381"/>
        <v>11.10000000000195</v>
      </c>
      <c r="D1011" s="25">
        <f t="shared" si="361"/>
        <v>-764929.99999997788</v>
      </c>
      <c r="E1011" s="25">
        <f t="shared" si="365"/>
        <v>0</v>
      </c>
      <c r="F1011" s="25"/>
      <c r="G1011" s="25">
        <f t="shared" si="366"/>
        <v>0</v>
      </c>
      <c r="H1011" s="25">
        <f t="shared" si="367"/>
        <v>-764929.99999997788</v>
      </c>
      <c r="I1011" s="25">
        <f t="shared" si="382"/>
        <v>0</v>
      </c>
      <c r="J1011" s="25">
        <f t="shared" si="362"/>
        <v>0</v>
      </c>
      <c r="K1011" s="25">
        <f t="shared" si="360"/>
        <v>-1867.0256974706238</v>
      </c>
      <c r="L1011" s="6" t="str">
        <f t="shared" si="368"/>
        <v/>
      </c>
      <c r="M1011" s="6" t="str">
        <f t="shared" si="369"/>
        <v/>
      </c>
      <c r="N1011" s="71">
        <f t="shared" si="380"/>
        <v>11.10000000000195</v>
      </c>
      <c r="O1011" s="25">
        <f t="shared" si="370"/>
        <v>565779.99999998382</v>
      </c>
      <c r="P1011" s="25">
        <f t="shared" si="371"/>
        <v>-67899.99999999805</v>
      </c>
      <c r="Q1011" s="25">
        <f t="shared" si="372"/>
        <v>-23085999.999998365</v>
      </c>
      <c r="R1011" s="25"/>
      <c r="S1011" s="25">
        <f t="shared" si="363"/>
        <v>565779.99999998382</v>
      </c>
      <c r="T1011" s="25">
        <f t="shared" si="364"/>
        <v>679999.99999998044</v>
      </c>
      <c r="U1011" s="25">
        <f t="shared" si="373"/>
        <v>1225359.9999999914</v>
      </c>
      <c r="V1011" s="25">
        <f t="shared" si="374"/>
        <v>2529.9053061968348</v>
      </c>
      <c r="W1011" s="6">
        <f t="shared" si="375"/>
        <v>11.10000000000195</v>
      </c>
      <c r="X1011" s="6">
        <f t="shared" si="376"/>
        <v>11.10000000000195</v>
      </c>
      <c r="Y1011" s="4">
        <f t="shared" si="377"/>
        <v>-199149.99999999406</v>
      </c>
      <c r="Z1011" s="4">
        <f t="shared" si="378"/>
        <v>-278.39862527515294</v>
      </c>
      <c r="AA1011" s="6" t="str">
        <f t="shared" si="379"/>
        <v/>
      </c>
      <c r="AB1011" s="6" t="str">
        <f t="shared" si="383"/>
        <v/>
      </c>
    </row>
    <row r="1012" spans="2:28">
      <c r="B1012" s="15">
        <v>991</v>
      </c>
      <c r="C1012" s="71">
        <f t="shared" si="381"/>
        <v>11.00000000000195</v>
      </c>
      <c r="D1012" s="25">
        <f t="shared" si="361"/>
        <v>-766059.999999978</v>
      </c>
      <c r="E1012" s="25">
        <f t="shared" si="365"/>
        <v>0</v>
      </c>
      <c r="F1012" s="25"/>
      <c r="G1012" s="25">
        <f t="shared" si="366"/>
        <v>0</v>
      </c>
      <c r="H1012" s="25">
        <f t="shared" si="367"/>
        <v>-766059.999999978</v>
      </c>
      <c r="I1012" s="25">
        <f t="shared" si="382"/>
        <v>0</v>
      </c>
      <c r="J1012" s="25">
        <f t="shared" si="362"/>
        <v>0</v>
      </c>
      <c r="K1012" s="25">
        <f t="shared" si="360"/>
        <v>-1870.1985713643301</v>
      </c>
      <c r="L1012" s="6" t="str">
        <f t="shared" si="368"/>
        <v/>
      </c>
      <c r="M1012" s="6" t="str">
        <f t="shared" si="369"/>
        <v/>
      </c>
      <c r="N1012" s="71">
        <f t="shared" si="380"/>
        <v>11.00000000000195</v>
      </c>
      <c r="O1012" s="25">
        <f t="shared" si="370"/>
        <v>566609.99999998393</v>
      </c>
      <c r="P1012" s="25">
        <f t="shared" si="371"/>
        <v>-67999.99999999805</v>
      </c>
      <c r="Q1012" s="25">
        <f t="shared" si="372"/>
        <v>-23085999.999998365</v>
      </c>
      <c r="R1012" s="25"/>
      <c r="S1012" s="25">
        <f t="shared" si="363"/>
        <v>566609.99999998393</v>
      </c>
      <c r="T1012" s="25">
        <f t="shared" si="364"/>
        <v>680999.99999998044</v>
      </c>
      <c r="U1012" s="25">
        <f t="shared" si="373"/>
        <v>1225799.9999999914</v>
      </c>
      <c r="V1012" s="25">
        <f t="shared" si="374"/>
        <v>2533.0592330257323</v>
      </c>
      <c r="W1012" s="6">
        <f t="shared" si="375"/>
        <v>11.00000000000195</v>
      </c>
      <c r="X1012" s="6">
        <f t="shared" si="376"/>
        <v>11.00000000000195</v>
      </c>
      <c r="Y1012" s="4">
        <f t="shared" si="377"/>
        <v>-199449.99999999406</v>
      </c>
      <c r="Z1012" s="4">
        <f t="shared" si="378"/>
        <v>-279.24098117613681</v>
      </c>
      <c r="AA1012" s="6" t="str">
        <f t="shared" si="379"/>
        <v/>
      </c>
      <c r="AB1012" s="6" t="str">
        <f t="shared" si="383"/>
        <v/>
      </c>
    </row>
    <row r="1013" spans="2:28">
      <c r="B1013" s="15">
        <v>992</v>
      </c>
      <c r="C1013" s="71">
        <f t="shared" si="381"/>
        <v>10.900000000001951</v>
      </c>
      <c r="D1013" s="25">
        <f t="shared" si="361"/>
        <v>-767189.99999997788</v>
      </c>
      <c r="E1013" s="25">
        <f t="shared" si="365"/>
        <v>0</v>
      </c>
      <c r="F1013" s="25"/>
      <c r="G1013" s="25">
        <f>SUMIF($E$22:$E$1021,"&gt;="&amp;E1013)</f>
        <v>0</v>
      </c>
      <c r="H1013" s="25">
        <f t="shared" si="367"/>
        <v>-767189.99999997788</v>
      </c>
      <c r="I1013" s="25">
        <f t="shared" si="382"/>
        <v>0</v>
      </c>
      <c r="J1013" s="25">
        <f t="shared" si="362"/>
        <v>0</v>
      </c>
      <c r="K1013" s="25">
        <f t="shared" si="360"/>
        <v>-1873.3714452580357</v>
      </c>
      <c r="L1013" s="6" t="str">
        <f t="shared" si="368"/>
        <v/>
      </c>
      <c r="M1013" s="6" t="str">
        <f t="shared" si="369"/>
        <v/>
      </c>
      <c r="N1013" s="71">
        <f t="shared" si="380"/>
        <v>10.900000000001951</v>
      </c>
      <c r="O1013" s="25">
        <f t="shared" si="370"/>
        <v>567439.99999998382</v>
      </c>
      <c r="P1013" s="25">
        <f t="shared" si="371"/>
        <v>-68099.99999999805</v>
      </c>
      <c r="Q1013" s="25">
        <f t="shared" si="372"/>
        <v>-23153999.999998361</v>
      </c>
      <c r="R1013" s="25"/>
      <c r="S1013" s="25">
        <f t="shared" si="363"/>
        <v>567439.99999998382</v>
      </c>
      <c r="T1013" s="25">
        <f t="shared" si="364"/>
        <v>681999.99999998044</v>
      </c>
      <c r="U1013" s="25">
        <f t="shared" si="373"/>
        <v>1226235.9999999916</v>
      </c>
      <c r="V1013" s="25">
        <f t="shared" si="374"/>
        <v>2536.2131598546298</v>
      </c>
      <c r="W1013" s="6">
        <f t="shared" si="375"/>
        <v>10.900000000001951</v>
      </c>
      <c r="X1013" s="6">
        <f t="shared" si="376"/>
        <v>10.900000000001951</v>
      </c>
      <c r="Y1013" s="4">
        <f t="shared" si="377"/>
        <v>-199749.99999999406</v>
      </c>
      <c r="Z1013" s="4">
        <f t="shared" si="378"/>
        <v>-280.08333707712063</v>
      </c>
      <c r="AA1013" s="6" t="str">
        <f t="shared" si="379"/>
        <v/>
      </c>
      <c r="AB1013" s="6" t="str">
        <f t="shared" si="383"/>
        <v/>
      </c>
    </row>
    <row r="1014" spans="2:28">
      <c r="B1014" s="15">
        <v>993</v>
      </c>
      <c r="C1014" s="71">
        <f t="shared" si="381"/>
        <v>10.800000000001951</v>
      </c>
      <c r="D1014" s="25">
        <f t="shared" si="361"/>
        <v>-768319.99999997776</v>
      </c>
      <c r="E1014" s="25">
        <f t="shared" si="365"/>
        <v>0</v>
      </c>
      <c r="F1014" s="25"/>
      <c r="G1014" s="25">
        <f t="shared" si="366"/>
        <v>0</v>
      </c>
      <c r="H1014" s="25">
        <f t="shared" si="367"/>
        <v>-768319.99999997776</v>
      </c>
      <c r="I1014" s="25">
        <f t="shared" si="382"/>
        <v>0</v>
      </c>
      <c r="J1014" s="25">
        <f t="shared" si="362"/>
        <v>0</v>
      </c>
      <c r="K1014" s="25">
        <f t="shared" si="360"/>
        <v>-1876.5443191517413</v>
      </c>
      <c r="L1014" s="6" t="str">
        <f t="shared" si="368"/>
        <v/>
      </c>
      <c r="M1014" s="6" t="str">
        <f t="shared" si="369"/>
        <v/>
      </c>
      <c r="N1014" s="71">
        <f t="shared" si="380"/>
        <v>10.800000000001951</v>
      </c>
      <c r="O1014" s="25">
        <f t="shared" si="370"/>
        <v>568269.99999998382</v>
      </c>
      <c r="P1014" s="25">
        <f t="shared" si="371"/>
        <v>-68199.99999999805</v>
      </c>
      <c r="Q1014" s="25">
        <f t="shared" si="372"/>
        <v>-23222099.999998357</v>
      </c>
      <c r="R1014" s="25"/>
      <c r="S1014" s="25">
        <f t="shared" si="363"/>
        <v>568269.99999998382</v>
      </c>
      <c r="T1014" s="25">
        <f t="shared" si="364"/>
        <v>682999.99999998056</v>
      </c>
      <c r="U1014" s="25">
        <f t="shared" si="373"/>
        <v>1226667.9999999916</v>
      </c>
      <c r="V1014" s="25">
        <f t="shared" si="374"/>
        <v>2539.3670866835273</v>
      </c>
      <c r="W1014" s="6">
        <f t="shared" si="375"/>
        <v>10.800000000001951</v>
      </c>
      <c r="X1014" s="6">
        <f t="shared" si="376"/>
        <v>10.800000000001951</v>
      </c>
      <c r="Y1014" s="4">
        <f t="shared" si="377"/>
        <v>-200049.99999999395</v>
      </c>
      <c r="Z1014" s="4">
        <f t="shared" si="378"/>
        <v>-280.92569297810417</v>
      </c>
      <c r="AA1014" s="6" t="str">
        <f t="shared" si="379"/>
        <v/>
      </c>
      <c r="AB1014" s="6" t="str">
        <f t="shared" si="383"/>
        <v/>
      </c>
    </row>
    <row r="1015" spans="2:28">
      <c r="B1015" s="15">
        <v>994</v>
      </c>
      <c r="C1015" s="71">
        <f t="shared" si="381"/>
        <v>10.700000000001952</v>
      </c>
      <c r="D1015" s="25">
        <f t="shared" si="361"/>
        <v>-769449.99999997788</v>
      </c>
      <c r="E1015" s="25">
        <f t="shared" si="365"/>
        <v>0</v>
      </c>
      <c r="F1015" s="25"/>
      <c r="G1015" s="25">
        <f t="shared" si="366"/>
        <v>0</v>
      </c>
      <c r="H1015" s="25">
        <f t="shared" si="367"/>
        <v>-769449.99999997788</v>
      </c>
      <c r="I1015" s="25">
        <f t="shared" si="382"/>
        <v>0</v>
      </c>
      <c r="J1015" s="25">
        <f t="shared" si="362"/>
        <v>0</v>
      </c>
      <c r="K1015" s="25">
        <f t="shared" si="360"/>
        <v>-1879.7171930454474</v>
      </c>
      <c r="L1015" s="6" t="str">
        <f t="shared" si="368"/>
        <v/>
      </c>
      <c r="M1015" s="6" t="str">
        <f t="shared" si="369"/>
        <v/>
      </c>
      <c r="N1015" s="71">
        <f t="shared" si="380"/>
        <v>10.700000000001952</v>
      </c>
      <c r="O1015" s="25">
        <f t="shared" si="370"/>
        <v>569099.99999998382</v>
      </c>
      <c r="P1015" s="25">
        <f t="shared" si="371"/>
        <v>-68299.99999999805</v>
      </c>
      <c r="Q1015" s="25">
        <f t="shared" si="372"/>
        <v>-23358599.99999835</v>
      </c>
      <c r="R1015" s="25"/>
      <c r="S1015" s="25">
        <f t="shared" si="363"/>
        <v>569099.99999998382</v>
      </c>
      <c r="T1015" s="25">
        <f t="shared" si="364"/>
        <v>683999.99999998044</v>
      </c>
      <c r="U1015" s="25">
        <f t="shared" si="373"/>
        <v>1227095.9999999916</v>
      </c>
      <c r="V1015" s="25">
        <f t="shared" si="374"/>
        <v>2542.5210135124248</v>
      </c>
      <c r="W1015" s="6">
        <f t="shared" si="375"/>
        <v>10.700000000001952</v>
      </c>
      <c r="X1015" s="6">
        <f t="shared" si="376"/>
        <v>10.700000000001952</v>
      </c>
      <c r="Y1015" s="4">
        <f t="shared" si="377"/>
        <v>-200349.99999999406</v>
      </c>
      <c r="Z1015" s="4">
        <f t="shared" si="378"/>
        <v>-281.76804887908838</v>
      </c>
      <c r="AA1015" s="6" t="str">
        <f t="shared" si="379"/>
        <v/>
      </c>
      <c r="AB1015" s="6" t="str">
        <f t="shared" si="383"/>
        <v/>
      </c>
    </row>
    <row r="1016" spans="2:28">
      <c r="B1016" s="15">
        <v>995</v>
      </c>
      <c r="C1016" s="71">
        <f t="shared" si="381"/>
        <v>10.600000000001952</v>
      </c>
      <c r="D1016" s="25">
        <f t="shared" si="361"/>
        <v>-770579.99999997788</v>
      </c>
      <c r="E1016" s="25">
        <f t="shared" si="365"/>
        <v>0</v>
      </c>
      <c r="F1016" s="25"/>
      <c r="G1016" s="25">
        <f t="shared" si="366"/>
        <v>0</v>
      </c>
      <c r="H1016" s="25">
        <f t="shared" si="367"/>
        <v>-770579.99999997788</v>
      </c>
      <c r="I1016" s="25">
        <f t="shared" si="382"/>
        <v>0</v>
      </c>
      <c r="J1016" s="25">
        <f t="shared" si="362"/>
        <v>0</v>
      </c>
      <c r="K1016" s="25">
        <f t="shared" si="360"/>
        <v>-1882.8900669391533</v>
      </c>
      <c r="L1016" s="6" t="str">
        <f t="shared" si="368"/>
        <v/>
      </c>
      <c r="M1016" s="6" t="str">
        <f t="shared" si="369"/>
        <v/>
      </c>
      <c r="N1016" s="71">
        <f t="shared" si="380"/>
        <v>10.600000000001952</v>
      </c>
      <c r="O1016" s="25">
        <f t="shared" si="370"/>
        <v>569929.99999998382</v>
      </c>
      <c r="P1016" s="25">
        <f t="shared" si="371"/>
        <v>-68399.99999999805</v>
      </c>
      <c r="Q1016" s="25">
        <f t="shared" si="372"/>
        <v>-23426999.999998346</v>
      </c>
      <c r="R1016" s="25"/>
      <c r="S1016" s="25">
        <f t="shared" si="363"/>
        <v>569929.99999998382</v>
      </c>
      <c r="T1016" s="25">
        <f t="shared" si="364"/>
        <v>684999.99999998044</v>
      </c>
      <c r="U1016" s="25">
        <f t="shared" si="373"/>
        <v>1227519.9999999919</v>
      </c>
      <c r="V1016" s="25">
        <f t="shared" si="374"/>
        <v>2545.6749403413223</v>
      </c>
      <c r="W1016" s="6">
        <f t="shared" si="375"/>
        <v>10.600000000001952</v>
      </c>
      <c r="X1016" s="6">
        <f t="shared" si="376"/>
        <v>10.600000000001952</v>
      </c>
      <c r="Y1016" s="4">
        <f t="shared" si="377"/>
        <v>-200649.99999999406</v>
      </c>
      <c r="Z1016" s="4">
        <f t="shared" si="378"/>
        <v>-282.61040478007232</v>
      </c>
      <c r="AA1016" s="6" t="str">
        <f t="shared" si="379"/>
        <v/>
      </c>
      <c r="AB1016" s="6" t="str">
        <f t="shared" si="383"/>
        <v/>
      </c>
    </row>
    <row r="1017" spans="2:28">
      <c r="B1017" s="15">
        <v>996</v>
      </c>
      <c r="C1017" s="71">
        <f t="shared" si="381"/>
        <v>10.500000000001952</v>
      </c>
      <c r="D1017" s="25">
        <f t="shared" si="361"/>
        <v>-771709.999999978</v>
      </c>
      <c r="E1017" s="25">
        <f t="shared" si="365"/>
        <v>0</v>
      </c>
      <c r="F1017" s="25"/>
      <c r="G1017" s="25">
        <f t="shared" si="366"/>
        <v>0</v>
      </c>
      <c r="H1017" s="25">
        <f t="shared" si="367"/>
        <v>-771709.999999978</v>
      </c>
      <c r="I1017" s="25">
        <f t="shared" si="382"/>
        <v>0</v>
      </c>
      <c r="J1017" s="25">
        <f t="shared" si="362"/>
        <v>0</v>
      </c>
      <c r="K1017" s="25">
        <f t="shared" si="360"/>
        <v>-1886.0629408328596</v>
      </c>
      <c r="L1017" s="6" t="str">
        <f t="shared" si="368"/>
        <v/>
      </c>
      <c r="M1017" s="6" t="str">
        <f t="shared" si="369"/>
        <v/>
      </c>
      <c r="N1017" s="71">
        <f t="shared" si="380"/>
        <v>10.500000000001952</v>
      </c>
      <c r="O1017" s="25">
        <f t="shared" si="370"/>
        <v>570759.99999998393</v>
      </c>
      <c r="P1017" s="25">
        <f t="shared" si="371"/>
        <v>-68499.99999999805</v>
      </c>
      <c r="Q1017" s="25">
        <f t="shared" si="372"/>
        <v>-23495499.999998342</v>
      </c>
      <c r="R1017" s="25"/>
      <c r="S1017" s="25">
        <f t="shared" si="363"/>
        <v>570759.99999998393</v>
      </c>
      <c r="T1017" s="25">
        <f t="shared" si="364"/>
        <v>685999.99999998044</v>
      </c>
      <c r="U1017" s="25">
        <f t="shared" si="373"/>
        <v>1227939.9999999916</v>
      </c>
      <c r="V1017" s="25">
        <f t="shared" si="374"/>
        <v>2548.8288671702203</v>
      </c>
      <c r="W1017" s="6">
        <f t="shared" si="375"/>
        <v>10.500000000001952</v>
      </c>
      <c r="X1017" s="6">
        <f t="shared" si="376"/>
        <v>10.500000000001952</v>
      </c>
      <c r="Y1017" s="4">
        <f t="shared" si="377"/>
        <v>-200949.99999999406</v>
      </c>
      <c r="Z1017" s="4">
        <f t="shared" si="378"/>
        <v>-283.45276068105613</v>
      </c>
      <c r="AA1017" s="6" t="str">
        <f t="shared" si="379"/>
        <v/>
      </c>
      <c r="AB1017" s="6" t="str">
        <f t="shared" si="383"/>
        <v/>
      </c>
    </row>
    <row r="1018" spans="2:28">
      <c r="B1018" s="15">
        <v>997</v>
      </c>
      <c r="C1018" s="71">
        <f t="shared" si="381"/>
        <v>10.400000000001953</v>
      </c>
      <c r="D1018" s="25">
        <f t="shared" si="361"/>
        <v>-772839.99999997788</v>
      </c>
      <c r="E1018" s="25">
        <f t="shared" si="365"/>
        <v>0</v>
      </c>
      <c r="F1018" s="25"/>
      <c r="G1018" s="25">
        <f t="shared" si="366"/>
        <v>0</v>
      </c>
      <c r="H1018" s="25">
        <f t="shared" si="367"/>
        <v>-772839.99999997788</v>
      </c>
      <c r="I1018" s="25">
        <f t="shared" si="382"/>
        <v>0</v>
      </c>
      <c r="J1018" s="25">
        <f t="shared" si="362"/>
        <v>0</v>
      </c>
      <c r="K1018" s="25">
        <f t="shared" si="360"/>
        <v>-1889.2358147265654</v>
      </c>
      <c r="L1018" s="6" t="str">
        <f t="shared" si="368"/>
        <v/>
      </c>
      <c r="M1018" s="6" t="str">
        <f t="shared" si="369"/>
        <v/>
      </c>
      <c r="N1018" s="71">
        <f t="shared" si="380"/>
        <v>10.400000000001953</v>
      </c>
      <c r="O1018" s="25">
        <f t="shared" si="370"/>
        <v>571589.99999998382</v>
      </c>
      <c r="P1018" s="25">
        <f t="shared" si="371"/>
        <v>-68599.99999999805</v>
      </c>
      <c r="Q1018" s="25">
        <f t="shared" si="372"/>
        <v>-23495499.999998342</v>
      </c>
      <c r="R1018" s="25"/>
      <c r="S1018" s="25">
        <f t="shared" si="363"/>
        <v>571589.99999998382</v>
      </c>
      <c r="T1018" s="25">
        <f t="shared" si="364"/>
        <v>686999.99999998044</v>
      </c>
      <c r="U1018" s="25">
        <f t="shared" si="373"/>
        <v>1228355.9999999919</v>
      </c>
      <c r="V1018" s="25">
        <f t="shared" si="374"/>
        <v>2551.9827939991178</v>
      </c>
      <c r="W1018" s="6">
        <f t="shared" si="375"/>
        <v>10.400000000001953</v>
      </c>
      <c r="X1018" s="6">
        <f t="shared" si="376"/>
        <v>10.400000000001953</v>
      </c>
      <c r="Y1018" s="4">
        <f t="shared" si="377"/>
        <v>-201249.99999999406</v>
      </c>
      <c r="Z1018" s="4">
        <f t="shared" si="378"/>
        <v>-284.29511658204001</v>
      </c>
      <c r="AA1018" s="6" t="str">
        <f t="shared" si="379"/>
        <v/>
      </c>
      <c r="AB1018" s="6" t="str">
        <f t="shared" si="383"/>
        <v/>
      </c>
    </row>
    <row r="1019" spans="2:28">
      <c r="B1019" s="15">
        <v>998</v>
      </c>
      <c r="C1019" s="71">
        <f t="shared" si="381"/>
        <v>10.300000000001953</v>
      </c>
      <c r="D1019" s="25">
        <f t="shared" si="361"/>
        <v>-773969.99999997776</v>
      </c>
      <c r="E1019" s="25">
        <f t="shared" si="365"/>
        <v>0</v>
      </c>
      <c r="F1019" s="25"/>
      <c r="G1019" s="25">
        <f t="shared" si="366"/>
        <v>0</v>
      </c>
      <c r="H1019" s="25">
        <f t="shared" si="367"/>
        <v>-773969.99999997776</v>
      </c>
      <c r="I1019" s="25">
        <f t="shared" si="382"/>
        <v>0</v>
      </c>
      <c r="J1019" s="25">
        <f t="shared" si="362"/>
        <v>0</v>
      </c>
      <c r="K1019" s="25">
        <f t="shared" si="360"/>
        <v>-1892.4086886202708</v>
      </c>
      <c r="L1019" s="6" t="str">
        <f t="shared" si="368"/>
        <v/>
      </c>
      <c r="M1019" s="6" t="str">
        <f t="shared" si="369"/>
        <v/>
      </c>
      <c r="N1019" s="71">
        <f t="shared" si="380"/>
        <v>10.300000000001953</v>
      </c>
      <c r="O1019" s="25">
        <f t="shared" si="370"/>
        <v>572419.99999998382</v>
      </c>
      <c r="P1019" s="25">
        <f t="shared" si="371"/>
        <v>-68699.999999998035</v>
      </c>
      <c r="Q1019" s="25">
        <f t="shared" si="372"/>
        <v>-23632799.999998335</v>
      </c>
      <c r="R1019" s="25"/>
      <c r="S1019" s="25">
        <f t="shared" si="363"/>
        <v>572419.99999998382</v>
      </c>
      <c r="T1019" s="25">
        <f t="shared" si="364"/>
        <v>687999.99999998033</v>
      </c>
      <c r="U1019" s="25">
        <f t="shared" si="373"/>
        <v>1228767.9999999919</v>
      </c>
      <c r="V1019" s="25">
        <f t="shared" si="374"/>
        <v>2555.1367208280153</v>
      </c>
      <c r="W1019" s="6">
        <f t="shared" si="375"/>
        <v>10.300000000001953</v>
      </c>
      <c r="X1019" s="6">
        <f t="shared" si="376"/>
        <v>10.300000000001953</v>
      </c>
      <c r="Y1019" s="4">
        <f t="shared" si="377"/>
        <v>-201549.99999999395</v>
      </c>
      <c r="Z1019" s="4">
        <f t="shared" si="378"/>
        <v>-285.13747248302354</v>
      </c>
      <c r="AA1019" s="6" t="str">
        <f t="shared" si="379"/>
        <v/>
      </c>
      <c r="AB1019" s="6" t="str">
        <f t="shared" si="383"/>
        <v/>
      </c>
    </row>
    <row r="1020" spans="2:28">
      <c r="B1020" s="15">
        <v>999</v>
      </c>
      <c r="C1020" s="71">
        <f t="shared" si="381"/>
        <v>10.200000000001953</v>
      </c>
      <c r="D1020" s="25">
        <f t="shared" si="361"/>
        <v>-775099.99999997788</v>
      </c>
      <c r="E1020" s="25">
        <f t="shared" si="365"/>
        <v>0</v>
      </c>
      <c r="F1020" s="25"/>
      <c r="G1020" s="25">
        <f t="shared" si="366"/>
        <v>0</v>
      </c>
      <c r="H1020" s="25">
        <f t="shared" si="367"/>
        <v>-775099.99999997788</v>
      </c>
      <c r="I1020" s="25">
        <f t="shared" si="382"/>
        <v>0</v>
      </c>
      <c r="J1020" s="25">
        <f t="shared" si="362"/>
        <v>0</v>
      </c>
      <c r="K1020" s="25">
        <f t="shared" si="360"/>
        <v>-1895.5815625139771</v>
      </c>
      <c r="L1020" s="6" t="str">
        <f t="shared" si="368"/>
        <v/>
      </c>
      <c r="M1020" s="6" t="str">
        <f t="shared" si="369"/>
        <v/>
      </c>
      <c r="N1020" s="71">
        <f t="shared" si="380"/>
        <v>10.200000000001953</v>
      </c>
      <c r="O1020" s="25">
        <f t="shared" si="370"/>
        <v>573249.99999998382</v>
      </c>
      <c r="P1020" s="25">
        <f t="shared" si="371"/>
        <v>-68799.99999999805</v>
      </c>
      <c r="Q1020" s="25">
        <f t="shared" si="372"/>
        <v>-23632799.999998335</v>
      </c>
      <c r="R1020" s="25"/>
      <c r="S1020" s="25">
        <f t="shared" si="363"/>
        <v>573249.99999998382</v>
      </c>
      <c r="T1020" s="25">
        <f>IF(($P$11-N1020)/$P$7*$P$6+$P$6&gt;=0,($P$11-N1020)/$P$7*$P$6+$P$6,0)</f>
        <v>688999.99999998044</v>
      </c>
      <c r="U1020" s="25">
        <f t="shared" si="373"/>
        <v>1229175.9999999919</v>
      </c>
      <c r="V1020" s="25">
        <f t="shared" si="374"/>
        <v>2558.2906476569128</v>
      </c>
      <c r="W1020" s="6">
        <f t="shared" si="375"/>
        <v>10.200000000001953</v>
      </c>
      <c r="X1020" s="6">
        <f t="shared" si="376"/>
        <v>10.200000000001953</v>
      </c>
      <c r="Y1020" s="4">
        <f t="shared" si="377"/>
        <v>-201849.99999999406</v>
      </c>
      <c r="Z1020" s="4">
        <f t="shared" si="378"/>
        <v>-285.97982838400776</v>
      </c>
      <c r="AA1020" s="6" t="str">
        <f t="shared" si="379"/>
        <v/>
      </c>
      <c r="AB1020" s="6" t="str">
        <f t="shared" si="383"/>
        <v/>
      </c>
    </row>
    <row r="1021" spans="2:28">
      <c r="B1021" s="15">
        <v>1000</v>
      </c>
      <c r="C1021" s="71">
        <f t="shared" si="381"/>
        <v>10.100000000001954</v>
      </c>
      <c r="D1021" s="25">
        <f t="shared" si="361"/>
        <v>-776229.99999997788</v>
      </c>
      <c r="E1021" s="25">
        <f t="shared" si="365"/>
        <v>0</v>
      </c>
      <c r="F1021" s="25"/>
      <c r="G1021" s="25">
        <f t="shared" si="366"/>
        <v>0</v>
      </c>
      <c r="H1021" s="25">
        <f t="shared" si="367"/>
        <v>-776229.99999997788</v>
      </c>
      <c r="I1021" s="25">
        <f t="shared" si="382"/>
        <v>0</v>
      </c>
      <c r="J1021" s="25">
        <f t="shared" si="362"/>
        <v>0</v>
      </c>
      <c r="K1021" s="25">
        <f t="shared" si="360"/>
        <v>-1898.754436407683</v>
      </c>
      <c r="L1021" s="6" t="str">
        <f t="shared" si="368"/>
        <v/>
      </c>
      <c r="M1021" s="6" t="str">
        <f t="shared" si="369"/>
        <v/>
      </c>
      <c r="N1021" s="71">
        <f t="shared" si="380"/>
        <v>10.100000000001954</v>
      </c>
      <c r="O1021" s="25">
        <f t="shared" si="370"/>
        <v>574079.99999998382</v>
      </c>
      <c r="P1021" s="25">
        <f t="shared" si="371"/>
        <v>-68899.99999999805</v>
      </c>
      <c r="Q1021" s="25">
        <f t="shared" si="372"/>
        <v>-23770499.999998327</v>
      </c>
      <c r="R1021" s="25"/>
      <c r="S1021" s="25">
        <f>O1021</f>
        <v>574079.99999998382</v>
      </c>
      <c r="T1021" s="25">
        <f>IF(($P$11-N1021)/$P$7*$P$6+$P$6&gt;=0,($P$11-N1021)/$P$7*$P$6+$P$6,0)</f>
        <v>689999.99999998044</v>
      </c>
      <c r="U1021" s="25">
        <f t="shared" si="373"/>
        <v>1229579.9999999921</v>
      </c>
      <c r="V1021" s="25">
        <f t="shared" si="374"/>
        <v>2561.4445744858103</v>
      </c>
      <c r="W1021" s="6">
        <f t="shared" si="375"/>
        <v>10.100000000001954</v>
      </c>
      <c r="X1021" s="6">
        <f t="shared" si="376"/>
        <v>10.100000000001954</v>
      </c>
      <c r="Y1021" s="4">
        <f t="shared" si="377"/>
        <v>-202149.99999999406</v>
      </c>
      <c r="Z1021" s="4">
        <f t="shared" si="378"/>
        <v>-286.82218428499164</v>
      </c>
      <c r="AA1021" s="6" t="str">
        <f t="shared" si="379"/>
        <v/>
      </c>
      <c r="AB1021" s="6" t="str">
        <f t="shared" si="383"/>
        <v/>
      </c>
    </row>
    <row r="1022" spans="2:28">
      <c r="L1022" s="6" t="str">
        <f t="shared" si="368"/>
        <v/>
      </c>
      <c r="W1022" s="6" t="str">
        <f t="shared" si="375"/>
        <v/>
      </c>
      <c r="X1022" s="6"/>
    </row>
    <row r="1023" spans="2:28">
      <c r="L1023" s="6" t="str">
        <f t="shared" si="368"/>
        <v/>
      </c>
      <c r="W1023" s="6" t="str">
        <f t="shared" si="375"/>
        <v/>
      </c>
      <c r="X1023" s="6"/>
    </row>
    <row r="1024" spans="2:28">
      <c r="L1024" s="6" t="str">
        <f t="shared" si="368"/>
        <v/>
      </c>
      <c r="W1024" s="6" t="str">
        <f t="shared" si="375"/>
        <v/>
      </c>
      <c r="X1024" s="6"/>
    </row>
    <row r="1025" spans="12:24">
      <c r="L1025" s="6" t="str">
        <f t="shared" si="368"/>
        <v/>
      </c>
      <c r="W1025" s="6" t="str">
        <f t="shared" si="375"/>
        <v/>
      </c>
      <c r="X1025" s="6"/>
    </row>
    <row r="1026" spans="12:24">
      <c r="L1026" s="6" t="str">
        <f t="shared" si="368"/>
        <v/>
      </c>
      <c r="W1026" s="6" t="str">
        <f t="shared" si="375"/>
        <v/>
      </c>
      <c r="X1026" s="6"/>
    </row>
    <row r="1027" spans="12:24">
      <c r="L1027" s="6" t="str">
        <f t="shared" si="368"/>
        <v/>
      </c>
      <c r="W1027" s="6" t="str">
        <f t="shared" si="375"/>
        <v/>
      </c>
      <c r="X1027" s="6"/>
    </row>
    <row r="1028" spans="12:24">
      <c r="L1028" s="6" t="str">
        <f t="shared" si="368"/>
        <v/>
      </c>
      <c r="W1028" s="6" t="str">
        <f t="shared" si="375"/>
        <v/>
      </c>
      <c r="X1028" s="6"/>
    </row>
    <row r="1029" spans="12:24">
      <c r="L1029" s="6" t="str">
        <f t="shared" si="368"/>
        <v/>
      </c>
      <c r="W1029" s="6" t="str">
        <f t="shared" si="375"/>
        <v/>
      </c>
      <c r="X1029" s="6"/>
    </row>
    <row r="1030" spans="12:24">
      <c r="L1030" s="6" t="str">
        <f t="shared" si="368"/>
        <v/>
      </c>
      <c r="W1030" s="6" t="str">
        <f t="shared" si="375"/>
        <v/>
      </c>
      <c r="X1030" s="6"/>
    </row>
    <row r="1031" spans="12:24">
      <c r="L1031" s="6" t="str">
        <f t="shared" si="368"/>
        <v/>
      </c>
      <c r="W1031" s="6" t="str">
        <f t="shared" si="375"/>
        <v/>
      </c>
      <c r="X1031" s="6"/>
    </row>
    <row r="1032" spans="12:24">
      <c r="L1032" s="6" t="str">
        <f t="shared" si="368"/>
        <v/>
      </c>
      <c r="W1032" s="6" t="str">
        <f t="shared" si="375"/>
        <v/>
      </c>
      <c r="X1032" s="6"/>
    </row>
    <row r="1033" spans="12:24">
      <c r="L1033" s="6" t="str">
        <f t="shared" si="368"/>
        <v/>
      </c>
      <c r="W1033" s="6" t="str">
        <f t="shared" si="375"/>
        <v/>
      </c>
      <c r="X1033" s="6"/>
    </row>
    <row r="1034" spans="12:24">
      <c r="L1034" s="6" t="str">
        <f t="shared" si="368"/>
        <v/>
      </c>
      <c r="W1034" s="6" t="str">
        <f t="shared" si="375"/>
        <v/>
      </c>
      <c r="X1034" s="6"/>
    </row>
    <row r="1035" spans="12:24">
      <c r="L1035" s="6" t="str">
        <f t="shared" si="368"/>
        <v/>
      </c>
      <c r="W1035" s="6" t="str">
        <f t="shared" si="375"/>
        <v/>
      </c>
      <c r="X1035" s="6"/>
    </row>
    <row r="1036" spans="12:24">
      <c r="L1036" s="6" t="str">
        <f t="shared" si="368"/>
        <v/>
      </c>
      <c r="W1036" s="6" t="str">
        <f t="shared" si="375"/>
        <v/>
      </c>
      <c r="X1036" s="6"/>
    </row>
    <row r="1037" spans="12:24">
      <c r="L1037" s="6" t="str">
        <f t="shared" si="368"/>
        <v/>
      </c>
      <c r="W1037" s="6" t="str">
        <f t="shared" si="375"/>
        <v/>
      </c>
      <c r="X1037" s="6"/>
    </row>
    <row r="1038" spans="12:24">
      <c r="L1038" s="6" t="str">
        <f t="shared" si="368"/>
        <v/>
      </c>
      <c r="W1038" s="6" t="str">
        <f t="shared" si="375"/>
        <v/>
      </c>
      <c r="X1038" s="6"/>
    </row>
    <row r="1039" spans="12:24">
      <c r="L1039" s="6" t="str">
        <f t="shared" si="368"/>
        <v/>
      </c>
      <c r="W1039" s="6" t="str">
        <f t="shared" si="375"/>
        <v/>
      </c>
      <c r="X1039" s="6"/>
    </row>
    <row r="1040" spans="12:24">
      <c r="L1040" s="6" t="str">
        <f t="shared" si="368"/>
        <v/>
      </c>
      <c r="W1040" s="6" t="str">
        <f t="shared" si="375"/>
        <v/>
      </c>
      <c r="X1040" s="6"/>
    </row>
    <row r="1041" spans="12:24">
      <c r="L1041" s="6" t="str">
        <f t="shared" si="368"/>
        <v/>
      </c>
      <c r="W1041" s="6" t="str">
        <f t="shared" si="375"/>
        <v/>
      </c>
      <c r="X1041" s="6"/>
    </row>
    <row r="1042" spans="12:24">
      <c r="L1042" s="6" t="str">
        <f t="shared" si="368"/>
        <v/>
      </c>
      <c r="W1042" s="6" t="str">
        <f t="shared" si="375"/>
        <v/>
      </c>
      <c r="X1042" s="6"/>
    </row>
    <row r="1043" spans="12:24">
      <c r="L1043" s="6" t="str">
        <f t="shared" si="368"/>
        <v/>
      </c>
      <c r="W1043" s="6" t="str">
        <f t="shared" si="375"/>
        <v/>
      </c>
      <c r="X1043" s="6"/>
    </row>
    <row r="1044" spans="12:24">
      <c r="L1044" s="6" t="str">
        <f t="shared" si="368"/>
        <v/>
      </c>
      <c r="W1044" s="6" t="str">
        <f t="shared" si="375"/>
        <v/>
      </c>
      <c r="X1044" s="6"/>
    </row>
    <row r="1045" spans="12:24">
      <c r="L1045" s="6" t="str">
        <f t="shared" si="368"/>
        <v/>
      </c>
      <c r="W1045" s="6" t="str">
        <f t="shared" si="375"/>
        <v/>
      </c>
      <c r="X1045" s="6"/>
    </row>
    <row r="1046" spans="12:24">
      <c r="L1046" s="6" t="str">
        <f t="shared" si="368"/>
        <v/>
      </c>
      <c r="W1046" s="6" t="str">
        <f t="shared" si="375"/>
        <v/>
      </c>
      <c r="X1046" s="6"/>
    </row>
    <row r="1047" spans="12:24">
      <c r="L1047" s="6" t="str">
        <f t="shared" ref="L1047:L1110" si="384">IF(K1047&gt;100,C1047,"")</f>
        <v/>
      </c>
      <c r="W1047" s="6" t="str">
        <f t="shared" ref="W1047:W1074" si="385">IF(V1047&gt;100,N1047,"")</f>
        <v/>
      </c>
      <c r="X1047" s="6"/>
    </row>
    <row r="1048" spans="12:24">
      <c r="L1048" s="6" t="str">
        <f t="shared" si="384"/>
        <v/>
      </c>
      <c r="W1048" s="6" t="str">
        <f t="shared" si="385"/>
        <v/>
      </c>
      <c r="X1048" s="6"/>
    </row>
    <row r="1049" spans="12:24">
      <c r="L1049" s="6" t="str">
        <f t="shared" si="384"/>
        <v/>
      </c>
      <c r="W1049" s="6" t="str">
        <f t="shared" si="385"/>
        <v/>
      </c>
      <c r="X1049" s="6"/>
    </row>
    <row r="1050" spans="12:24">
      <c r="L1050" s="6" t="str">
        <f t="shared" si="384"/>
        <v/>
      </c>
      <c r="W1050" s="6" t="str">
        <f t="shared" si="385"/>
        <v/>
      </c>
      <c r="X1050" s="6"/>
    </row>
    <row r="1051" spans="12:24">
      <c r="L1051" s="6" t="str">
        <f t="shared" si="384"/>
        <v/>
      </c>
      <c r="W1051" s="6" t="str">
        <f t="shared" si="385"/>
        <v/>
      </c>
      <c r="X1051" s="6"/>
    </row>
    <row r="1052" spans="12:24">
      <c r="L1052" s="6" t="str">
        <f t="shared" si="384"/>
        <v/>
      </c>
      <c r="W1052" s="6" t="str">
        <f t="shared" si="385"/>
        <v/>
      </c>
      <c r="X1052" s="6"/>
    </row>
    <row r="1053" spans="12:24">
      <c r="L1053" s="6" t="str">
        <f t="shared" si="384"/>
        <v/>
      </c>
      <c r="W1053" s="6" t="str">
        <f t="shared" si="385"/>
        <v/>
      </c>
      <c r="X1053" s="6"/>
    </row>
    <row r="1054" spans="12:24">
      <c r="L1054" s="6" t="str">
        <f t="shared" si="384"/>
        <v/>
      </c>
      <c r="W1054" s="6" t="str">
        <f t="shared" si="385"/>
        <v/>
      </c>
      <c r="X1054" s="6"/>
    </row>
    <row r="1055" spans="12:24">
      <c r="L1055" s="6" t="str">
        <f t="shared" si="384"/>
        <v/>
      </c>
      <c r="W1055" s="6" t="str">
        <f t="shared" si="385"/>
        <v/>
      </c>
      <c r="X1055" s="6"/>
    </row>
    <row r="1056" spans="12:24">
      <c r="L1056" s="6" t="str">
        <f t="shared" si="384"/>
        <v/>
      </c>
      <c r="W1056" s="6" t="str">
        <f t="shared" si="385"/>
        <v/>
      </c>
      <c r="X1056" s="6"/>
    </row>
    <row r="1057" spans="12:24">
      <c r="L1057" s="6" t="str">
        <f t="shared" si="384"/>
        <v/>
      </c>
      <c r="W1057" s="6" t="str">
        <f t="shared" si="385"/>
        <v/>
      </c>
      <c r="X1057" s="6"/>
    </row>
    <row r="1058" spans="12:24">
      <c r="L1058" s="6" t="str">
        <f t="shared" si="384"/>
        <v/>
      </c>
      <c r="W1058" s="6" t="str">
        <f t="shared" si="385"/>
        <v/>
      </c>
      <c r="X1058" s="6"/>
    </row>
    <row r="1059" spans="12:24">
      <c r="L1059" s="6" t="str">
        <f t="shared" si="384"/>
        <v/>
      </c>
      <c r="W1059" s="6" t="str">
        <f t="shared" si="385"/>
        <v/>
      </c>
      <c r="X1059" s="6"/>
    </row>
    <row r="1060" spans="12:24">
      <c r="L1060" s="6" t="str">
        <f t="shared" si="384"/>
        <v/>
      </c>
      <c r="W1060" s="6" t="str">
        <f t="shared" si="385"/>
        <v/>
      </c>
      <c r="X1060" s="6"/>
    </row>
    <row r="1061" spans="12:24">
      <c r="L1061" s="6" t="str">
        <f t="shared" si="384"/>
        <v/>
      </c>
      <c r="W1061" s="6" t="str">
        <f t="shared" si="385"/>
        <v/>
      </c>
      <c r="X1061" s="6"/>
    </row>
    <row r="1062" spans="12:24">
      <c r="L1062" s="6" t="str">
        <f t="shared" si="384"/>
        <v/>
      </c>
      <c r="W1062" s="6" t="str">
        <f t="shared" si="385"/>
        <v/>
      </c>
      <c r="X1062" s="6"/>
    </row>
    <row r="1063" spans="12:24">
      <c r="L1063" s="6" t="str">
        <f t="shared" si="384"/>
        <v/>
      </c>
      <c r="W1063" s="6" t="str">
        <f t="shared" si="385"/>
        <v/>
      </c>
      <c r="X1063" s="6"/>
    </row>
    <row r="1064" spans="12:24">
      <c r="L1064" s="6" t="str">
        <f t="shared" si="384"/>
        <v/>
      </c>
      <c r="W1064" s="6" t="str">
        <f t="shared" si="385"/>
        <v/>
      </c>
      <c r="X1064" s="6"/>
    </row>
    <row r="1065" spans="12:24">
      <c r="L1065" s="6" t="str">
        <f t="shared" si="384"/>
        <v/>
      </c>
      <c r="W1065" s="6" t="str">
        <f t="shared" si="385"/>
        <v/>
      </c>
      <c r="X1065" s="6"/>
    </row>
    <row r="1066" spans="12:24">
      <c r="L1066" s="6" t="str">
        <f t="shared" si="384"/>
        <v/>
      </c>
      <c r="W1066" s="6" t="str">
        <f t="shared" si="385"/>
        <v/>
      </c>
      <c r="X1066" s="6"/>
    </row>
    <row r="1067" spans="12:24">
      <c r="L1067" s="6" t="str">
        <f t="shared" si="384"/>
        <v/>
      </c>
      <c r="W1067" s="6" t="str">
        <f t="shared" si="385"/>
        <v/>
      </c>
      <c r="X1067" s="6"/>
    </row>
    <row r="1068" spans="12:24">
      <c r="L1068" s="6" t="str">
        <f t="shared" si="384"/>
        <v/>
      </c>
      <c r="W1068" s="6" t="str">
        <f t="shared" si="385"/>
        <v/>
      </c>
      <c r="X1068" s="6"/>
    </row>
    <row r="1069" spans="12:24">
      <c r="L1069" s="6" t="str">
        <f t="shared" si="384"/>
        <v/>
      </c>
      <c r="W1069" s="6" t="str">
        <f t="shared" si="385"/>
        <v/>
      </c>
      <c r="X1069" s="6"/>
    </row>
    <row r="1070" spans="12:24">
      <c r="L1070" s="6" t="str">
        <f t="shared" si="384"/>
        <v/>
      </c>
      <c r="W1070" s="6" t="str">
        <f t="shared" si="385"/>
        <v/>
      </c>
      <c r="X1070" s="6"/>
    </row>
    <row r="1071" spans="12:24">
      <c r="L1071" s="6" t="str">
        <f t="shared" si="384"/>
        <v/>
      </c>
      <c r="W1071" s="6" t="str">
        <f t="shared" si="385"/>
        <v/>
      </c>
      <c r="X1071" s="6"/>
    </row>
    <row r="1072" spans="12:24">
      <c r="L1072" s="6" t="str">
        <f t="shared" si="384"/>
        <v/>
      </c>
      <c r="W1072" s="6" t="str">
        <f t="shared" si="385"/>
        <v/>
      </c>
      <c r="X1072" s="6"/>
    </row>
    <row r="1073" spans="2:27">
      <c r="L1073" s="6" t="str">
        <f t="shared" si="384"/>
        <v/>
      </c>
      <c r="W1073" s="6" t="str">
        <f t="shared" si="385"/>
        <v/>
      </c>
      <c r="X1073" s="6"/>
    </row>
    <row r="1074" spans="2:27">
      <c r="L1074" s="6" t="str">
        <f t="shared" si="384"/>
        <v/>
      </c>
      <c r="W1074" s="6" t="str">
        <f t="shared" si="385"/>
        <v/>
      </c>
      <c r="X1074" s="6"/>
    </row>
    <row r="1075" spans="2:27">
      <c r="L1075" s="6" t="str">
        <f t="shared" si="384"/>
        <v/>
      </c>
    </row>
    <row r="1076" spans="2:27">
      <c r="L1076" s="6" t="str">
        <f t="shared" si="384"/>
        <v/>
      </c>
    </row>
    <row r="1077" spans="2:27">
      <c r="L1077" s="6" t="str">
        <f t="shared" si="384"/>
        <v/>
      </c>
    </row>
    <row r="1078" spans="2:27">
      <c r="L1078" s="6" t="str">
        <f t="shared" si="384"/>
        <v/>
      </c>
    </row>
    <row r="1079" spans="2:27" s="6" customFormat="1">
      <c r="B1079" s="5"/>
      <c r="C1079" s="5"/>
      <c r="D1079" s="4"/>
      <c r="E1079" s="4"/>
      <c r="F1079" s="4"/>
      <c r="G1079" s="4"/>
      <c r="H1079" s="5"/>
      <c r="I1079" s="4"/>
      <c r="J1079" s="4"/>
      <c r="K1079" s="5"/>
      <c r="L1079" s="6" t="str">
        <f t="shared" si="384"/>
        <v/>
      </c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spans="2:27" s="6" customFormat="1">
      <c r="B1080" s="5"/>
      <c r="C1080" s="5"/>
      <c r="D1080" s="4"/>
      <c r="E1080" s="4"/>
      <c r="F1080" s="4"/>
      <c r="G1080" s="4"/>
      <c r="H1080" s="5"/>
      <c r="I1080" s="4"/>
      <c r="J1080" s="4"/>
      <c r="K1080" s="5"/>
      <c r="L1080" s="6" t="str">
        <f t="shared" si="384"/>
        <v/>
      </c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spans="2:27" s="6" customFormat="1">
      <c r="B1081" s="5"/>
      <c r="C1081" s="5"/>
      <c r="D1081" s="4"/>
      <c r="E1081" s="4"/>
      <c r="F1081" s="4"/>
      <c r="G1081" s="4"/>
      <c r="H1081" s="5"/>
      <c r="I1081" s="4"/>
      <c r="J1081" s="4"/>
      <c r="K1081" s="5"/>
      <c r="L1081" s="6" t="str">
        <f t="shared" si="384"/>
        <v/>
      </c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spans="2:27" s="6" customFormat="1">
      <c r="B1082" s="5"/>
      <c r="C1082" s="5"/>
      <c r="D1082" s="4"/>
      <c r="E1082" s="4"/>
      <c r="F1082" s="4"/>
      <c r="G1082" s="4"/>
      <c r="H1082" s="5"/>
      <c r="I1082" s="4"/>
      <c r="J1082" s="4"/>
      <c r="K1082" s="5"/>
      <c r="L1082" s="6" t="str">
        <f t="shared" si="384"/>
        <v/>
      </c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spans="2:27" s="6" customFormat="1">
      <c r="B1083" s="5"/>
      <c r="C1083" s="5"/>
      <c r="D1083" s="4"/>
      <c r="E1083" s="4"/>
      <c r="F1083" s="4"/>
      <c r="G1083" s="4"/>
      <c r="H1083" s="5"/>
      <c r="I1083" s="4"/>
      <c r="J1083" s="4"/>
      <c r="K1083" s="5"/>
      <c r="L1083" s="6" t="str">
        <f t="shared" si="384"/>
        <v/>
      </c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spans="2:27" s="6" customFormat="1">
      <c r="B1084" s="5"/>
      <c r="C1084" s="5"/>
      <c r="D1084" s="4"/>
      <c r="E1084" s="4"/>
      <c r="F1084" s="4"/>
      <c r="G1084" s="4"/>
      <c r="H1084" s="5"/>
      <c r="I1084" s="4"/>
      <c r="J1084" s="4"/>
      <c r="K1084" s="5"/>
      <c r="L1084" s="6" t="str">
        <f t="shared" si="384"/>
        <v/>
      </c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spans="2:27" s="6" customFormat="1">
      <c r="B1085" s="5"/>
      <c r="C1085" s="5"/>
      <c r="D1085" s="4"/>
      <c r="E1085" s="4"/>
      <c r="F1085" s="4"/>
      <c r="G1085" s="4"/>
      <c r="H1085" s="5"/>
      <c r="I1085" s="4"/>
      <c r="J1085" s="4"/>
      <c r="K1085" s="5"/>
      <c r="L1085" s="6" t="str">
        <f t="shared" si="384"/>
        <v/>
      </c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spans="2:27" s="6" customFormat="1">
      <c r="B1086" s="5"/>
      <c r="C1086" s="5"/>
      <c r="D1086" s="4"/>
      <c r="E1086" s="4"/>
      <c r="F1086" s="4"/>
      <c r="G1086" s="4"/>
      <c r="H1086" s="5"/>
      <c r="I1086" s="4"/>
      <c r="J1086" s="4"/>
      <c r="K1086" s="5"/>
      <c r="L1086" s="6" t="str">
        <f t="shared" si="384"/>
        <v/>
      </c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spans="2:27" s="6" customFormat="1">
      <c r="B1087" s="5"/>
      <c r="C1087" s="5"/>
      <c r="D1087" s="4"/>
      <c r="E1087" s="4"/>
      <c r="F1087" s="4"/>
      <c r="G1087" s="4"/>
      <c r="H1087" s="5"/>
      <c r="I1087" s="4"/>
      <c r="J1087" s="4"/>
      <c r="K1087" s="5"/>
      <c r="L1087" s="6" t="str">
        <f t="shared" si="384"/>
        <v/>
      </c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spans="2:27" s="6" customFormat="1">
      <c r="B1088" s="5"/>
      <c r="C1088" s="5"/>
      <c r="D1088" s="4"/>
      <c r="E1088" s="4"/>
      <c r="F1088" s="4"/>
      <c r="G1088" s="4"/>
      <c r="H1088" s="5"/>
      <c r="I1088" s="4"/>
      <c r="J1088" s="4"/>
      <c r="K1088" s="5"/>
      <c r="L1088" s="6" t="str">
        <f t="shared" si="384"/>
        <v/>
      </c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spans="2:27" s="6" customFormat="1">
      <c r="B1089" s="5"/>
      <c r="C1089" s="5"/>
      <c r="D1089" s="4"/>
      <c r="E1089" s="4"/>
      <c r="F1089" s="4"/>
      <c r="G1089" s="4"/>
      <c r="H1089" s="5"/>
      <c r="I1089" s="4"/>
      <c r="J1089" s="4"/>
      <c r="K1089" s="5"/>
      <c r="L1089" s="6" t="str">
        <f t="shared" si="384"/>
        <v/>
      </c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spans="2:27" s="6" customFormat="1">
      <c r="B1090" s="5"/>
      <c r="C1090" s="5"/>
      <c r="D1090" s="4"/>
      <c r="E1090" s="4"/>
      <c r="F1090" s="4"/>
      <c r="G1090" s="4"/>
      <c r="H1090" s="5"/>
      <c r="I1090" s="4"/>
      <c r="J1090" s="4"/>
      <c r="K1090" s="5"/>
      <c r="L1090" s="6" t="str">
        <f t="shared" si="384"/>
        <v/>
      </c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spans="2:27" s="6" customFormat="1">
      <c r="B1091" s="5"/>
      <c r="C1091" s="5"/>
      <c r="D1091" s="4"/>
      <c r="E1091" s="4"/>
      <c r="F1091" s="4"/>
      <c r="G1091" s="4"/>
      <c r="H1091" s="5"/>
      <c r="I1091" s="4"/>
      <c r="J1091" s="4"/>
      <c r="K1091" s="5"/>
      <c r="L1091" s="6" t="str">
        <f t="shared" si="384"/>
        <v/>
      </c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spans="2:27" s="6" customFormat="1">
      <c r="B1092" s="5"/>
      <c r="C1092" s="5"/>
      <c r="D1092" s="4"/>
      <c r="E1092" s="4"/>
      <c r="F1092" s="4"/>
      <c r="G1092" s="4"/>
      <c r="H1092" s="5"/>
      <c r="I1092" s="4"/>
      <c r="J1092" s="4"/>
      <c r="K1092" s="5"/>
      <c r="L1092" s="6" t="str">
        <f t="shared" si="384"/>
        <v/>
      </c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spans="2:27" s="6" customFormat="1">
      <c r="B1093" s="5"/>
      <c r="C1093" s="5"/>
      <c r="D1093" s="4"/>
      <c r="E1093" s="4"/>
      <c r="F1093" s="4"/>
      <c r="G1093" s="4"/>
      <c r="H1093" s="5"/>
      <c r="I1093" s="4"/>
      <c r="J1093" s="4"/>
      <c r="K1093" s="5"/>
      <c r="L1093" s="6" t="str">
        <f t="shared" si="384"/>
        <v/>
      </c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spans="2:27" s="6" customFormat="1">
      <c r="B1094" s="5"/>
      <c r="C1094" s="5"/>
      <c r="D1094" s="4"/>
      <c r="E1094" s="4"/>
      <c r="F1094" s="4"/>
      <c r="G1094" s="4"/>
      <c r="H1094" s="5"/>
      <c r="I1094" s="4"/>
      <c r="J1094" s="4"/>
      <c r="K1094" s="5"/>
      <c r="L1094" s="6" t="str">
        <f t="shared" si="384"/>
        <v/>
      </c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spans="2:27" s="6" customFormat="1">
      <c r="B1095" s="5"/>
      <c r="C1095" s="5"/>
      <c r="D1095" s="4"/>
      <c r="E1095" s="4"/>
      <c r="F1095" s="4"/>
      <c r="G1095" s="4"/>
      <c r="H1095" s="5"/>
      <c r="I1095" s="4"/>
      <c r="J1095" s="4"/>
      <c r="K1095" s="5"/>
      <c r="L1095" s="6" t="str">
        <f t="shared" si="384"/>
        <v/>
      </c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spans="2:27" s="6" customFormat="1">
      <c r="B1096" s="5"/>
      <c r="C1096" s="5"/>
      <c r="D1096" s="4"/>
      <c r="E1096" s="4"/>
      <c r="F1096" s="4"/>
      <c r="G1096" s="4"/>
      <c r="H1096" s="5"/>
      <c r="I1096" s="4"/>
      <c r="J1096" s="4"/>
      <c r="K1096" s="5"/>
      <c r="L1096" s="6" t="str">
        <f t="shared" si="384"/>
        <v/>
      </c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spans="2:27" s="6" customFormat="1">
      <c r="B1097" s="5"/>
      <c r="C1097" s="5"/>
      <c r="D1097" s="4"/>
      <c r="E1097" s="4"/>
      <c r="F1097" s="4"/>
      <c r="G1097" s="4"/>
      <c r="H1097" s="5"/>
      <c r="I1097" s="4"/>
      <c r="J1097" s="4"/>
      <c r="K1097" s="5"/>
      <c r="L1097" s="6" t="str">
        <f t="shared" si="384"/>
        <v/>
      </c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spans="2:27" s="6" customFormat="1">
      <c r="B1098" s="5"/>
      <c r="C1098" s="5"/>
      <c r="D1098" s="4"/>
      <c r="E1098" s="4"/>
      <c r="F1098" s="4"/>
      <c r="G1098" s="4"/>
      <c r="H1098" s="5"/>
      <c r="I1098" s="4"/>
      <c r="J1098" s="4"/>
      <c r="K1098" s="5"/>
      <c r="L1098" s="6" t="str">
        <f t="shared" si="384"/>
        <v/>
      </c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spans="2:27" s="6" customFormat="1">
      <c r="B1099" s="5"/>
      <c r="C1099" s="5"/>
      <c r="D1099" s="4"/>
      <c r="E1099" s="4"/>
      <c r="F1099" s="4"/>
      <c r="G1099" s="4"/>
      <c r="H1099" s="5"/>
      <c r="I1099" s="4"/>
      <c r="J1099" s="4"/>
      <c r="K1099" s="5"/>
      <c r="L1099" s="6" t="str">
        <f t="shared" si="384"/>
        <v/>
      </c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spans="2:27" s="6" customFormat="1">
      <c r="B1100" s="5"/>
      <c r="C1100" s="5"/>
      <c r="D1100" s="4"/>
      <c r="E1100" s="4"/>
      <c r="F1100" s="4"/>
      <c r="G1100" s="4"/>
      <c r="H1100" s="5"/>
      <c r="I1100" s="4"/>
      <c r="J1100" s="4"/>
      <c r="K1100" s="5"/>
      <c r="L1100" s="6" t="str">
        <f t="shared" si="384"/>
        <v/>
      </c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spans="2:27" s="6" customFormat="1">
      <c r="B1101" s="5"/>
      <c r="C1101" s="5"/>
      <c r="D1101" s="4"/>
      <c r="E1101" s="4"/>
      <c r="F1101" s="4"/>
      <c r="G1101" s="4"/>
      <c r="H1101" s="5"/>
      <c r="I1101" s="4"/>
      <c r="J1101" s="4"/>
      <c r="K1101" s="5"/>
      <c r="L1101" s="6" t="str">
        <f t="shared" si="384"/>
        <v/>
      </c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spans="2:27" s="6" customFormat="1">
      <c r="B1102" s="5"/>
      <c r="C1102" s="5"/>
      <c r="D1102" s="4"/>
      <c r="E1102" s="4"/>
      <c r="F1102" s="4"/>
      <c r="G1102" s="4"/>
      <c r="H1102" s="5"/>
      <c r="I1102" s="4"/>
      <c r="J1102" s="4"/>
      <c r="K1102" s="5"/>
      <c r="L1102" s="6" t="str">
        <f t="shared" si="384"/>
        <v/>
      </c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spans="2:27" s="6" customFormat="1">
      <c r="B1103" s="5"/>
      <c r="C1103" s="5"/>
      <c r="D1103" s="4"/>
      <c r="E1103" s="4"/>
      <c r="F1103" s="4"/>
      <c r="G1103" s="4"/>
      <c r="H1103" s="5"/>
      <c r="I1103" s="4"/>
      <c r="J1103" s="4"/>
      <c r="K1103" s="5"/>
      <c r="L1103" s="6" t="str">
        <f t="shared" si="384"/>
        <v/>
      </c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spans="2:27" s="6" customFormat="1">
      <c r="B1104" s="5"/>
      <c r="C1104" s="5"/>
      <c r="D1104" s="4"/>
      <c r="E1104" s="4"/>
      <c r="F1104" s="4"/>
      <c r="G1104" s="4"/>
      <c r="H1104" s="5"/>
      <c r="I1104" s="4"/>
      <c r="J1104" s="4"/>
      <c r="K1104" s="5"/>
      <c r="L1104" s="6" t="str">
        <f t="shared" si="384"/>
        <v/>
      </c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spans="2:27" s="6" customFormat="1">
      <c r="B1105" s="5"/>
      <c r="C1105" s="5"/>
      <c r="D1105" s="4"/>
      <c r="E1105" s="4"/>
      <c r="F1105" s="4"/>
      <c r="G1105" s="4"/>
      <c r="H1105" s="5"/>
      <c r="I1105" s="4"/>
      <c r="J1105" s="4"/>
      <c r="K1105" s="5"/>
      <c r="L1105" s="6" t="str">
        <f t="shared" si="384"/>
        <v/>
      </c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  <row r="1106" spans="2:27" s="6" customFormat="1">
      <c r="B1106" s="5"/>
      <c r="C1106" s="5"/>
      <c r="D1106" s="4"/>
      <c r="E1106" s="4"/>
      <c r="F1106" s="4"/>
      <c r="G1106" s="4"/>
      <c r="H1106" s="5"/>
      <c r="I1106" s="4"/>
      <c r="J1106" s="4"/>
      <c r="K1106" s="5"/>
      <c r="L1106" s="6" t="str">
        <f t="shared" si="384"/>
        <v/>
      </c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</row>
    <row r="1107" spans="2:27" s="6" customFormat="1">
      <c r="B1107" s="5"/>
      <c r="C1107" s="5"/>
      <c r="D1107" s="4"/>
      <c r="E1107" s="4"/>
      <c r="F1107" s="4"/>
      <c r="G1107" s="4"/>
      <c r="H1107" s="5"/>
      <c r="I1107" s="4"/>
      <c r="J1107" s="4"/>
      <c r="K1107" s="5"/>
      <c r="L1107" s="6" t="str">
        <f t="shared" si="384"/>
        <v/>
      </c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</row>
    <row r="1108" spans="2:27" s="6" customFormat="1">
      <c r="B1108" s="5"/>
      <c r="C1108" s="5"/>
      <c r="D1108" s="4"/>
      <c r="E1108" s="4"/>
      <c r="F1108" s="4"/>
      <c r="G1108" s="4"/>
      <c r="H1108" s="5"/>
      <c r="I1108" s="4"/>
      <c r="J1108" s="4"/>
      <c r="K1108" s="5"/>
      <c r="L1108" s="6" t="str">
        <f t="shared" si="384"/>
        <v/>
      </c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</row>
    <row r="1109" spans="2:27" s="6" customFormat="1">
      <c r="B1109" s="5"/>
      <c r="C1109" s="5"/>
      <c r="D1109" s="4"/>
      <c r="E1109" s="4"/>
      <c r="F1109" s="4"/>
      <c r="G1109" s="4"/>
      <c r="H1109" s="5"/>
      <c r="I1109" s="4"/>
      <c r="J1109" s="4"/>
      <c r="K1109" s="5"/>
      <c r="L1109" s="6" t="str">
        <f t="shared" si="384"/>
        <v/>
      </c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</row>
    <row r="1110" spans="2:27" s="6" customFormat="1">
      <c r="B1110" s="5"/>
      <c r="C1110" s="5"/>
      <c r="D1110" s="4"/>
      <c r="E1110" s="4"/>
      <c r="F1110" s="4"/>
      <c r="G1110" s="4"/>
      <c r="H1110" s="5"/>
      <c r="I1110" s="4"/>
      <c r="J1110" s="4"/>
      <c r="K1110" s="5"/>
      <c r="L1110" s="6" t="str">
        <f t="shared" si="384"/>
        <v/>
      </c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</row>
    <row r="1111" spans="2:27" s="6" customFormat="1">
      <c r="B1111" s="5"/>
      <c r="C1111" s="5"/>
      <c r="D1111" s="4"/>
      <c r="E1111" s="4"/>
      <c r="F1111" s="4"/>
      <c r="G1111" s="4"/>
      <c r="H1111" s="5"/>
      <c r="I1111" s="4"/>
      <c r="J1111" s="4"/>
      <c r="K1111" s="5"/>
      <c r="L1111" s="6" t="str">
        <f t="shared" ref="L1111:L1174" si="386">IF(K1111&gt;100,C1111,"")</f>
        <v/>
      </c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</row>
    <row r="1112" spans="2:27" s="6" customFormat="1">
      <c r="B1112" s="5"/>
      <c r="C1112" s="5"/>
      <c r="D1112" s="4"/>
      <c r="E1112" s="4"/>
      <c r="F1112" s="4"/>
      <c r="G1112" s="4"/>
      <c r="H1112" s="5"/>
      <c r="I1112" s="4"/>
      <c r="J1112" s="4"/>
      <c r="K1112" s="5"/>
      <c r="L1112" s="6" t="str">
        <f t="shared" si="386"/>
        <v/>
      </c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</row>
    <row r="1113" spans="2:27" s="6" customFormat="1">
      <c r="B1113" s="5"/>
      <c r="C1113" s="5"/>
      <c r="D1113" s="4"/>
      <c r="E1113" s="4"/>
      <c r="F1113" s="4"/>
      <c r="G1113" s="4"/>
      <c r="H1113" s="5"/>
      <c r="I1113" s="4"/>
      <c r="J1113" s="4"/>
      <c r="K1113" s="5"/>
      <c r="L1113" s="6" t="str">
        <f t="shared" si="386"/>
        <v/>
      </c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</row>
    <row r="1114" spans="2:27" s="6" customFormat="1">
      <c r="B1114" s="5"/>
      <c r="C1114" s="5"/>
      <c r="D1114" s="4"/>
      <c r="E1114" s="4"/>
      <c r="F1114" s="4"/>
      <c r="G1114" s="4"/>
      <c r="H1114" s="5"/>
      <c r="I1114" s="4"/>
      <c r="J1114" s="4"/>
      <c r="K1114" s="5"/>
      <c r="L1114" s="6" t="str">
        <f t="shared" si="386"/>
        <v/>
      </c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</row>
    <row r="1115" spans="2:27" s="6" customFormat="1">
      <c r="B1115" s="5"/>
      <c r="C1115" s="5"/>
      <c r="D1115" s="4"/>
      <c r="E1115" s="4"/>
      <c r="F1115" s="4"/>
      <c r="G1115" s="4"/>
      <c r="H1115" s="5"/>
      <c r="I1115" s="4"/>
      <c r="J1115" s="4"/>
      <c r="K1115" s="5"/>
      <c r="L1115" s="6" t="str">
        <f t="shared" si="386"/>
        <v/>
      </c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</row>
    <row r="1116" spans="2:27" s="6" customFormat="1">
      <c r="B1116" s="5"/>
      <c r="C1116" s="5"/>
      <c r="D1116" s="4"/>
      <c r="E1116" s="4"/>
      <c r="F1116" s="4"/>
      <c r="G1116" s="4"/>
      <c r="H1116" s="5"/>
      <c r="I1116" s="4"/>
      <c r="J1116" s="4"/>
      <c r="K1116" s="5"/>
      <c r="L1116" s="6" t="str">
        <f t="shared" si="386"/>
        <v/>
      </c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</row>
    <row r="1117" spans="2:27" s="6" customFormat="1">
      <c r="B1117" s="5"/>
      <c r="C1117" s="5"/>
      <c r="D1117" s="4"/>
      <c r="E1117" s="4"/>
      <c r="F1117" s="4"/>
      <c r="G1117" s="4"/>
      <c r="H1117" s="5"/>
      <c r="I1117" s="4"/>
      <c r="J1117" s="4"/>
      <c r="K1117" s="5"/>
      <c r="L1117" s="6" t="str">
        <f t="shared" si="386"/>
        <v/>
      </c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</row>
    <row r="1118" spans="2:27" s="6" customFormat="1">
      <c r="B1118" s="5"/>
      <c r="C1118" s="5"/>
      <c r="D1118" s="4"/>
      <c r="E1118" s="4"/>
      <c r="F1118" s="4"/>
      <c r="G1118" s="4"/>
      <c r="H1118" s="5"/>
      <c r="I1118" s="4"/>
      <c r="J1118" s="4"/>
      <c r="K1118" s="5"/>
      <c r="L1118" s="6" t="str">
        <f t="shared" si="386"/>
        <v/>
      </c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</row>
    <row r="1119" spans="2:27" s="6" customFormat="1">
      <c r="B1119" s="5"/>
      <c r="C1119" s="5"/>
      <c r="D1119" s="4"/>
      <c r="E1119" s="4"/>
      <c r="F1119" s="4"/>
      <c r="G1119" s="4"/>
      <c r="H1119" s="5"/>
      <c r="I1119" s="4"/>
      <c r="J1119" s="4"/>
      <c r="K1119" s="5"/>
      <c r="L1119" s="6" t="str">
        <f t="shared" si="386"/>
        <v/>
      </c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</row>
    <row r="1120" spans="2:27" s="6" customFormat="1">
      <c r="B1120" s="5"/>
      <c r="C1120" s="5"/>
      <c r="D1120" s="4"/>
      <c r="E1120" s="4"/>
      <c r="F1120" s="4"/>
      <c r="G1120" s="4"/>
      <c r="H1120" s="5"/>
      <c r="I1120" s="4"/>
      <c r="J1120" s="4"/>
      <c r="K1120" s="5"/>
      <c r="L1120" s="6" t="str">
        <f t="shared" si="386"/>
        <v/>
      </c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</row>
    <row r="1121" spans="2:27" s="6" customFormat="1">
      <c r="B1121" s="5"/>
      <c r="C1121" s="5"/>
      <c r="D1121" s="4"/>
      <c r="E1121" s="4"/>
      <c r="F1121" s="4"/>
      <c r="G1121" s="4"/>
      <c r="H1121" s="5"/>
      <c r="I1121" s="4"/>
      <c r="J1121" s="4"/>
      <c r="K1121" s="5"/>
      <c r="L1121" s="6" t="str">
        <f t="shared" si="386"/>
        <v/>
      </c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</row>
    <row r="1122" spans="2:27" s="6" customFormat="1">
      <c r="B1122" s="5"/>
      <c r="C1122" s="5"/>
      <c r="D1122" s="4"/>
      <c r="E1122" s="4"/>
      <c r="F1122" s="4"/>
      <c r="G1122" s="4"/>
      <c r="H1122" s="5"/>
      <c r="I1122" s="4"/>
      <c r="J1122" s="4"/>
      <c r="K1122" s="5"/>
      <c r="L1122" s="6" t="str">
        <f t="shared" si="386"/>
        <v/>
      </c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</row>
    <row r="1123" spans="2:27" s="6" customFormat="1">
      <c r="B1123" s="5"/>
      <c r="C1123" s="5"/>
      <c r="D1123" s="4"/>
      <c r="E1123" s="4"/>
      <c r="F1123" s="4"/>
      <c r="G1123" s="4"/>
      <c r="H1123" s="5"/>
      <c r="I1123" s="4"/>
      <c r="J1123" s="4"/>
      <c r="K1123" s="5"/>
      <c r="L1123" s="6" t="str">
        <f t="shared" si="386"/>
        <v/>
      </c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</row>
    <row r="1124" spans="2:27" s="6" customFormat="1">
      <c r="B1124" s="5"/>
      <c r="C1124" s="5"/>
      <c r="D1124" s="4"/>
      <c r="E1124" s="4"/>
      <c r="F1124" s="4"/>
      <c r="G1124" s="4"/>
      <c r="H1124" s="5"/>
      <c r="I1124" s="4"/>
      <c r="J1124" s="4"/>
      <c r="K1124" s="5"/>
      <c r="L1124" s="6" t="str">
        <f t="shared" si="386"/>
        <v/>
      </c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</row>
    <row r="1125" spans="2:27" s="6" customFormat="1">
      <c r="B1125" s="5"/>
      <c r="C1125" s="5"/>
      <c r="D1125" s="4"/>
      <c r="E1125" s="4"/>
      <c r="F1125" s="4"/>
      <c r="G1125" s="4"/>
      <c r="H1125" s="5"/>
      <c r="I1125" s="4"/>
      <c r="J1125" s="4"/>
      <c r="K1125" s="5"/>
      <c r="L1125" s="6" t="str">
        <f t="shared" si="386"/>
        <v/>
      </c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</row>
    <row r="1126" spans="2:27" s="6" customFormat="1">
      <c r="B1126" s="5"/>
      <c r="C1126" s="5"/>
      <c r="D1126" s="4"/>
      <c r="E1126" s="4"/>
      <c r="F1126" s="4"/>
      <c r="G1126" s="4"/>
      <c r="H1126" s="5"/>
      <c r="I1126" s="4"/>
      <c r="J1126" s="4"/>
      <c r="K1126" s="5"/>
      <c r="L1126" s="6" t="str">
        <f t="shared" si="386"/>
        <v/>
      </c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</row>
    <row r="1127" spans="2:27" s="6" customFormat="1">
      <c r="B1127" s="5"/>
      <c r="C1127" s="5"/>
      <c r="D1127" s="4"/>
      <c r="E1127" s="4"/>
      <c r="F1127" s="4"/>
      <c r="G1127" s="4"/>
      <c r="H1127" s="5"/>
      <c r="I1127" s="4"/>
      <c r="J1127" s="4"/>
      <c r="K1127" s="5"/>
      <c r="L1127" s="6" t="str">
        <f t="shared" si="386"/>
        <v/>
      </c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</row>
    <row r="1128" spans="2:27" s="6" customFormat="1">
      <c r="B1128" s="5"/>
      <c r="C1128" s="5"/>
      <c r="D1128" s="4"/>
      <c r="E1128" s="4"/>
      <c r="F1128" s="4"/>
      <c r="G1128" s="4"/>
      <c r="H1128" s="5"/>
      <c r="I1128" s="4"/>
      <c r="J1128" s="4"/>
      <c r="K1128" s="5"/>
      <c r="L1128" s="6" t="str">
        <f t="shared" si="386"/>
        <v/>
      </c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</row>
    <row r="1129" spans="2:27" s="6" customFormat="1">
      <c r="B1129" s="5"/>
      <c r="C1129" s="5"/>
      <c r="D1129" s="4"/>
      <c r="E1129" s="4"/>
      <c r="F1129" s="4"/>
      <c r="G1129" s="4"/>
      <c r="H1129" s="5"/>
      <c r="I1129" s="4"/>
      <c r="J1129" s="4"/>
      <c r="K1129" s="5"/>
      <c r="L1129" s="6" t="str">
        <f t="shared" si="386"/>
        <v/>
      </c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</row>
    <row r="1130" spans="2:27" s="6" customFormat="1">
      <c r="B1130" s="5"/>
      <c r="C1130" s="5"/>
      <c r="D1130" s="4"/>
      <c r="E1130" s="4"/>
      <c r="F1130" s="4"/>
      <c r="G1130" s="4"/>
      <c r="H1130" s="5"/>
      <c r="I1130" s="4"/>
      <c r="J1130" s="4"/>
      <c r="K1130" s="5"/>
      <c r="L1130" s="6" t="str">
        <f t="shared" si="386"/>
        <v/>
      </c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</row>
    <row r="1131" spans="2:27" s="6" customFormat="1">
      <c r="B1131" s="5"/>
      <c r="C1131" s="5"/>
      <c r="D1131" s="4"/>
      <c r="E1131" s="4"/>
      <c r="F1131" s="4"/>
      <c r="G1131" s="4"/>
      <c r="H1131" s="5"/>
      <c r="I1131" s="4"/>
      <c r="J1131" s="4"/>
      <c r="K1131" s="5"/>
      <c r="L1131" s="6" t="str">
        <f t="shared" si="386"/>
        <v/>
      </c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</row>
    <row r="1132" spans="2:27" s="6" customFormat="1">
      <c r="B1132" s="5"/>
      <c r="C1132" s="5"/>
      <c r="D1132" s="4"/>
      <c r="E1132" s="4"/>
      <c r="F1132" s="4"/>
      <c r="G1132" s="4"/>
      <c r="H1132" s="5"/>
      <c r="I1132" s="4"/>
      <c r="J1132" s="4"/>
      <c r="K1132" s="5"/>
      <c r="L1132" s="6" t="str">
        <f t="shared" si="386"/>
        <v/>
      </c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</row>
    <row r="1133" spans="2:27" s="6" customFormat="1">
      <c r="B1133" s="5"/>
      <c r="C1133" s="5"/>
      <c r="D1133" s="4"/>
      <c r="E1133" s="4"/>
      <c r="F1133" s="4"/>
      <c r="G1133" s="4"/>
      <c r="H1133" s="5"/>
      <c r="I1133" s="4"/>
      <c r="J1133" s="4"/>
      <c r="K1133" s="5"/>
      <c r="L1133" s="6" t="str">
        <f t="shared" si="386"/>
        <v/>
      </c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</row>
    <row r="1134" spans="2:27" s="6" customFormat="1">
      <c r="B1134" s="5"/>
      <c r="C1134" s="5"/>
      <c r="D1134" s="4"/>
      <c r="E1134" s="4"/>
      <c r="F1134" s="4"/>
      <c r="G1134" s="4"/>
      <c r="H1134" s="5"/>
      <c r="I1134" s="4"/>
      <c r="J1134" s="4"/>
      <c r="K1134" s="5"/>
      <c r="L1134" s="6" t="str">
        <f t="shared" si="386"/>
        <v/>
      </c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</row>
    <row r="1135" spans="2:27" s="6" customFormat="1">
      <c r="B1135" s="5"/>
      <c r="C1135" s="5"/>
      <c r="D1135" s="4"/>
      <c r="E1135" s="4"/>
      <c r="F1135" s="4"/>
      <c r="G1135" s="4"/>
      <c r="H1135" s="5"/>
      <c r="I1135" s="4"/>
      <c r="J1135" s="4"/>
      <c r="K1135" s="5"/>
      <c r="L1135" s="6" t="str">
        <f t="shared" si="386"/>
        <v/>
      </c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</row>
    <row r="1136" spans="2:27" s="6" customFormat="1">
      <c r="B1136" s="5"/>
      <c r="C1136" s="5"/>
      <c r="D1136" s="4"/>
      <c r="E1136" s="4"/>
      <c r="F1136" s="4"/>
      <c r="G1136" s="4"/>
      <c r="H1136" s="5"/>
      <c r="I1136" s="4"/>
      <c r="J1136" s="4"/>
      <c r="K1136" s="5"/>
      <c r="L1136" s="6" t="str">
        <f t="shared" si="386"/>
        <v/>
      </c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</row>
    <row r="1137" spans="2:27" s="6" customFormat="1">
      <c r="B1137" s="5"/>
      <c r="C1137" s="5"/>
      <c r="D1137" s="4"/>
      <c r="E1137" s="4"/>
      <c r="F1137" s="4"/>
      <c r="G1137" s="4"/>
      <c r="H1137" s="5"/>
      <c r="I1137" s="4"/>
      <c r="J1137" s="4"/>
      <c r="K1137" s="5"/>
      <c r="L1137" s="6" t="str">
        <f t="shared" si="386"/>
        <v/>
      </c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</row>
    <row r="1138" spans="2:27" s="6" customFormat="1">
      <c r="B1138" s="5"/>
      <c r="C1138" s="5"/>
      <c r="D1138" s="4"/>
      <c r="E1138" s="4"/>
      <c r="F1138" s="4"/>
      <c r="G1138" s="4"/>
      <c r="H1138" s="5"/>
      <c r="I1138" s="4"/>
      <c r="J1138" s="4"/>
      <c r="K1138" s="5"/>
      <c r="L1138" s="6" t="str">
        <f t="shared" si="386"/>
        <v/>
      </c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</row>
    <row r="1139" spans="2:27" s="6" customFormat="1">
      <c r="B1139" s="5"/>
      <c r="C1139" s="5"/>
      <c r="D1139" s="4"/>
      <c r="E1139" s="4"/>
      <c r="F1139" s="4"/>
      <c r="G1139" s="4"/>
      <c r="H1139" s="5"/>
      <c r="I1139" s="4"/>
      <c r="J1139" s="4"/>
      <c r="K1139" s="5"/>
      <c r="L1139" s="6" t="str">
        <f t="shared" si="386"/>
        <v/>
      </c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</row>
    <row r="1140" spans="2:27" s="6" customFormat="1">
      <c r="B1140" s="5"/>
      <c r="C1140" s="5"/>
      <c r="D1140" s="4"/>
      <c r="E1140" s="4"/>
      <c r="F1140" s="4"/>
      <c r="G1140" s="4"/>
      <c r="H1140" s="5"/>
      <c r="I1140" s="4"/>
      <c r="J1140" s="4"/>
      <c r="K1140" s="5"/>
      <c r="L1140" s="6" t="str">
        <f t="shared" si="386"/>
        <v/>
      </c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</row>
    <row r="1141" spans="2:27" s="6" customFormat="1">
      <c r="B1141" s="5"/>
      <c r="C1141" s="5"/>
      <c r="D1141" s="4"/>
      <c r="E1141" s="4"/>
      <c r="F1141" s="4"/>
      <c r="G1141" s="4"/>
      <c r="H1141" s="5"/>
      <c r="I1141" s="4"/>
      <c r="J1141" s="4"/>
      <c r="K1141" s="5"/>
      <c r="L1141" s="6" t="str">
        <f t="shared" si="386"/>
        <v/>
      </c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</row>
    <row r="1142" spans="2:27" s="6" customFormat="1">
      <c r="B1142" s="5"/>
      <c r="C1142" s="5"/>
      <c r="D1142" s="4"/>
      <c r="E1142" s="4"/>
      <c r="F1142" s="4"/>
      <c r="G1142" s="4"/>
      <c r="H1142" s="5"/>
      <c r="I1142" s="4"/>
      <c r="J1142" s="4"/>
      <c r="K1142" s="5"/>
      <c r="L1142" s="6" t="str">
        <f t="shared" si="386"/>
        <v/>
      </c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</row>
    <row r="1143" spans="2:27" s="6" customFormat="1">
      <c r="B1143" s="5"/>
      <c r="C1143" s="5"/>
      <c r="D1143" s="4"/>
      <c r="E1143" s="4"/>
      <c r="F1143" s="4"/>
      <c r="G1143" s="4"/>
      <c r="H1143" s="5"/>
      <c r="I1143" s="4"/>
      <c r="J1143" s="4"/>
      <c r="K1143" s="5"/>
      <c r="L1143" s="6" t="str">
        <f t="shared" si="386"/>
        <v/>
      </c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</row>
    <row r="1144" spans="2:27" s="6" customFormat="1">
      <c r="B1144" s="5"/>
      <c r="C1144" s="5"/>
      <c r="D1144" s="4"/>
      <c r="E1144" s="4"/>
      <c r="F1144" s="4"/>
      <c r="G1144" s="4"/>
      <c r="H1144" s="5"/>
      <c r="I1144" s="4"/>
      <c r="J1144" s="4"/>
      <c r="K1144" s="5"/>
      <c r="L1144" s="6" t="str">
        <f t="shared" si="386"/>
        <v/>
      </c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</row>
    <row r="1145" spans="2:27" s="6" customFormat="1">
      <c r="B1145" s="5"/>
      <c r="C1145" s="5"/>
      <c r="D1145" s="4"/>
      <c r="E1145" s="4"/>
      <c r="F1145" s="4"/>
      <c r="G1145" s="4"/>
      <c r="H1145" s="5"/>
      <c r="I1145" s="4"/>
      <c r="J1145" s="4"/>
      <c r="K1145" s="5"/>
      <c r="L1145" s="6" t="str">
        <f t="shared" si="386"/>
        <v/>
      </c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</row>
    <row r="1146" spans="2:27" s="6" customFormat="1">
      <c r="B1146" s="5"/>
      <c r="C1146" s="5"/>
      <c r="D1146" s="4"/>
      <c r="E1146" s="4"/>
      <c r="F1146" s="4"/>
      <c r="G1146" s="4"/>
      <c r="H1146" s="5"/>
      <c r="I1146" s="4"/>
      <c r="J1146" s="4"/>
      <c r="K1146" s="5"/>
      <c r="L1146" s="6" t="str">
        <f t="shared" si="386"/>
        <v/>
      </c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</row>
    <row r="1147" spans="2:27" s="6" customFormat="1">
      <c r="B1147" s="5"/>
      <c r="C1147" s="5"/>
      <c r="D1147" s="4"/>
      <c r="E1147" s="4"/>
      <c r="F1147" s="4"/>
      <c r="G1147" s="4"/>
      <c r="H1147" s="5"/>
      <c r="I1147" s="4"/>
      <c r="J1147" s="4"/>
      <c r="K1147" s="5"/>
      <c r="L1147" s="6" t="str">
        <f t="shared" si="386"/>
        <v/>
      </c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</row>
    <row r="1148" spans="2:27" s="6" customFormat="1">
      <c r="B1148" s="5"/>
      <c r="C1148" s="5"/>
      <c r="D1148" s="4"/>
      <c r="E1148" s="4"/>
      <c r="F1148" s="4"/>
      <c r="G1148" s="4"/>
      <c r="H1148" s="5"/>
      <c r="I1148" s="4"/>
      <c r="J1148" s="4"/>
      <c r="K1148" s="5"/>
      <c r="L1148" s="6" t="str">
        <f t="shared" si="386"/>
        <v/>
      </c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</row>
    <row r="1149" spans="2:27" s="6" customFormat="1">
      <c r="B1149" s="5"/>
      <c r="C1149" s="5"/>
      <c r="D1149" s="4"/>
      <c r="E1149" s="4"/>
      <c r="F1149" s="4"/>
      <c r="G1149" s="4"/>
      <c r="H1149" s="5"/>
      <c r="I1149" s="4"/>
      <c r="J1149" s="4"/>
      <c r="K1149" s="5"/>
      <c r="L1149" s="6" t="str">
        <f t="shared" si="386"/>
        <v/>
      </c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</row>
    <row r="1150" spans="2:27" s="6" customFormat="1">
      <c r="B1150" s="5"/>
      <c r="C1150" s="5"/>
      <c r="D1150" s="4"/>
      <c r="E1150" s="4"/>
      <c r="F1150" s="4"/>
      <c r="G1150" s="4"/>
      <c r="H1150" s="5"/>
      <c r="I1150" s="4"/>
      <c r="J1150" s="4"/>
      <c r="K1150" s="5"/>
      <c r="L1150" s="6" t="str">
        <f t="shared" si="386"/>
        <v/>
      </c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</row>
    <row r="1151" spans="2:27" s="6" customFormat="1">
      <c r="B1151" s="5"/>
      <c r="C1151" s="5"/>
      <c r="D1151" s="4"/>
      <c r="E1151" s="4"/>
      <c r="F1151" s="4"/>
      <c r="G1151" s="4"/>
      <c r="H1151" s="5"/>
      <c r="I1151" s="4"/>
      <c r="J1151" s="4"/>
      <c r="K1151" s="5"/>
      <c r="L1151" s="6" t="str">
        <f t="shared" si="386"/>
        <v/>
      </c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</row>
    <row r="1152" spans="2:27" s="6" customFormat="1">
      <c r="B1152" s="5"/>
      <c r="C1152" s="5"/>
      <c r="D1152" s="4"/>
      <c r="E1152" s="4"/>
      <c r="F1152" s="4"/>
      <c r="G1152" s="4"/>
      <c r="H1152" s="5"/>
      <c r="I1152" s="4"/>
      <c r="J1152" s="4"/>
      <c r="K1152" s="5"/>
      <c r="L1152" s="6" t="str">
        <f t="shared" si="386"/>
        <v/>
      </c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</row>
    <row r="1153" spans="2:27" s="6" customFormat="1">
      <c r="B1153" s="5"/>
      <c r="C1153" s="5"/>
      <c r="D1153" s="4"/>
      <c r="E1153" s="4"/>
      <c r="F1153" s="4"/>
      <c r="G1153" s="4"/>
      <c r="H1153" s="5"/>
      <c r="I1153" s="4"/>
      <c r="J1153" s="4"/>
      <c r="K1153" s="5"/>
      <c r="L1153" s="6" t="str">
        <f t="shared" si="386"/>
        <v/>
      </c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</row>
    <row r="1154" spans="2:27" s="6" customFormat="1">
      <c r="B1154" s="5"/>
      <c r="C1154" s="5"/>
      <c r="D1154" s="4"/>
      <c r="E1154" s="4"/>
      <c r="F1154" s="4"/>
      <c r="G1154" s="4"/>
      <c r="H1154" s="5"/>
      <c r="I1154" s="4"/>
      <c r="J1154" s="4"/>
      <c r="K1154" s="5"/>
      <c r="L1154" s="6" t="str">
        <f t="shared" si="386"/>
        <v/>
      </c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</row>
    <row r="1155" spans="2:27" s="6" customFormat="1">
      <c r="B1155" s="5"/>
      <c r="C1155" s="5"/>
      <c r="D1155" s="4"/>
      <c r="E1155" s="4"/>
      <c r="F1155" s="4"/>
      <c r="G1155" s="4"/>
      <c r="H1155" s="5"/>
      <c r="I1155" s="4"/>
      <c r="J1155" s="4"/>
      <c r="K1155" s="5"/>
      <c r="L1155" s="6" t="str">
        <f t="shared" si="386"/>
        <v/>
      </c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</row>
    <row r="1156" spans="2:27" s="6" customFormat="1">
      <c r="B1156" s="5"/>
      <c r="C1156" s="5"/>
      <c r="D1156" s="4"/>
      <c r="E1156" s="4"/>
      <c r="F1156" s="4"/>
      <c r="G1156" s="4"/>
      <c r="H1156" s="5"/>
      <c r="I1156" s="4"/>
      <c r="J1156" s="4"/>
      <c r="K1156" s="5"/>
      <c r="L1156" s="6" t="str">
        <f t="shared" si="386"/>
        <v/>
      </c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</row>
    <row r="1157" spans="2:27" s="6" customFormat="1">
      <c r="B1157" s="5"/>
      <c r="C1157" s="5"/>
      <c r="D1157" s="4"/>
      <c r="E1157" s="4"/>
      <c r="F1157" s="4"/>
      <c r="G1157" s="4"/>
      <c r="H1157" s="5"/>
      <c r="I1157" s="4"/>
      <c r="J1157" s="4"/>
      <c r="K1157" s="5"/>
      <c r="L1157" s="6" t="str">
        <f t="shared" si="386"/>
        <v/>
      </c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</row>
    <row r="1158" spans="2:27" s="6" customFormat="1">
      <c r="B1158" s="5"/>
      <c r="C1158" s="5"/>
      <c r="D1158" s="4"/>
      <c r="E1158" s="4"/>
      <c r="F1158" s="4"/>
      <c r="G1158" s="4"/>
      <c r="H1158" s="5"/>
      <c r="I1158" s="4"/>
      <c r="J1158" s="4"/>
      <c r="K1158" s="5"/>
      <c r="L1158" s="6" t="str">
        <f t="shared" si="386"/>
        <v/>
      </c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</row>
    <row r="1159" spans="2:27" s="6" customFormat="1">
      <c r="B1159" s="5"/>
      <c r="C1159" s="5"/>
      <c r="D1159" s="4"/>
      <c r="E1159" s="4"/>
      <c r="F1159" s="4"/>
      <c r="G1159" s="4"/>
      <c r="H1159" s="5"/>
      <c r="I1159" s="4"/>
      <c r="J1159" s="4"/>
      <c r="K1159" s="5"/>
      <c r="L1159" s="6" t="str">
        <f t="shared" si="386"/>
        <v/>
      </c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</row>
    <row r="1160" spans="2:27" s="6" customFormat="1">
      <c r="B1160" s="5"/>
      <c r="C1160" s="5"/>
      <c r="D1160" s="4"/>
      <c r="E1160" s="4"/>
      <c r="F1160" s="4"/>
      <c r="G1160" s="4"/>
      <c r="H1160" s="5"/>
      <c r="I1160" s="4"/>
      <c r="J1160" s="4"/>
      <c r="K1160" s="5"/>
      <c r="L1160" s="6" t="str">
        <f t="shared" si="386"/>
        <v/>
      </c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</row>
    <row r="1161" spans="2:27" s="6" customFormat="1">
      <c r="B1161" s="5"/>
      <c r="C1161" s="5"/>
      <c r="D1161" s="4"/>
      <c r="E1161" s="4"/>
      <c r="F1161" s="4"/>
      <c r="G1161" s="4"/>
      <c r="H1161" s="5"/>
      <c r="I1161" s="4"/>
      <c r="J1161" s="4"/>
      <c r="K1161" s="5"/>
      <c r="L1161" s="6" t="str">
        <f t="shared" si="386"/>
        <v/>
      </c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</row>
    <row r="1162" spans="2:27" s="6" customFormat="1">
      <c r="B1162" s="5"/>
      <c r="C1162" s="5"/>
      <c r="D1162" s="4"/>
      <c r="E1162" s="4"/>
      <c r="F1162" s="4"/>
      <c r="G1162" s="4"/>
      <c r="H1162" s="5"/>
      <c r="I1162" s="4"/>
      <c r="J1162" s="4"/>
      <c r="K1162" s="5"/>
      <c r="L1162" s="6" t="str">
        <f t="shared" si="386"/>
        <v/>
      </c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</row>
    <row r="1163" spans="2:27" s="6" customFormat="1">
      <c r="B1163" s="5"/>
      <c r="C1163" s="5"/>
      <c r="D1163" s="4"/>
      <c r="E1163" s="4"/>
      <c r="F1163" s="4"/>
      <c r="G1163" s="4"/>
      <c r="H1163" s="5"/>
      <c r="I1163" s="4"/>
      <c r="J1163" s="4"/>
      <c r="K1163" s="5"/>
      <c r="L1163" s="6" t="str">
        <f t="shared" si="386"/>
        <v/>
      </c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</row>
    <row r="1164" spans="2:27" s="6" customFormat="1">
      <c r="B1164" s="5"/>
      <c r="C1164" s="5"/>
      <c r="D1164" s="4"/>
      <c r="E1164" s="4"/>
      <c r="F1164" s="4"/>
      <c r="G1164" s="4"/>
      <c r="H1164" s="5"/>
      <c r="I1164" s="4"/>
      <c r="J1164" s="4"/>
      <c r="K1164" s="5"/>
      <c r="L1164" s="6" t="str">
        <f t="shared" si="386"/>
        <v/>
      </c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</row>
    <row r="1165" spans="2:27" s="6" customFormat="1">
      <c r="B1165" s="5"/>
      <c r="C1165" s="5"/>
      <c r="D1165" s="4"/>
      <c r="E1165" s="4"/>
      <c r="F1165" s="4"/>
      <c r="G1165" s="4"/>
      <c r="H1165" s="5"/>
      <c r="I1165" s="4"/>
      <c r="J1165" s="4"/>
      <c r="K1165" s="5"/>
      <c r="L1165" s="6" t="str">
        <f t="shared" si="386"/>
        <v/>
      </c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</row>
    <row r="1166" spans="2:27" s="6" customFormat="1">
      <c r="B1166" s="5"/>
      <c r="C1166" s="5"/>
      <c r="D1166" s="4"/>
      <c r="E1166" s="4"/>
      <c r="F1166" s="4"/>
      <c r="G1166" s="4"/>
      <c r="H1166" s="5"/>
      <c r="I1166" s="4"/>
      <c r="J1166" s="4"/>
      <c r="K1166" s="5"/>
      <c r="L1166" s="6" t="str">
        <f t="shared" si="386"/>
        <v/>
      </c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</row>
    <row r="1167" spans="2:27" s="6" customFormat="1">
      <c r="B1167" s="5"/>
      <c r="C1167" s="5"/>
      <c r="D1167" s="4"/>
      <c r="E1167" s="4"/>
      <c r="F1167" s="4"/>
      <c r="G1167" s="4"/>
      <c r="H1167" s="5"/>
      <c r="I1167" s="4"/>
      <c r="J1167" s="4"/>
      <c r="K1167" s="5"/>
      <c r="L1167" s="6" t="str">
        <f t="shared" si="386"/>
        <v/>
      </c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</row>
    <row r="1168" spans="2:27" s="6" customFormat="1">
      <c r="B1168" s="5"/>
      <c r="C1168" s="5"/>
      <c r="D1168" s="4"/>
      <c r="E1168" s="4"/>
      <c r="F1168" s="4"/>
      <c r="G1168" s="4"/>
      <c r="H1168" s="5"/>
      <c r="I1168" s="4"/>
      <c r="J1168" s="4"/>
      <c r="K1168" s="5"/>
      <c r="L1168" s="6" t="str">
        <f t="shared" si="386"/>
        <v/>
      </c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</row>
    <row r="1169" spans="2:27" s="6" customFormat="1">
      <c r="B1169" s="5"/>
      <c r="C1169" s="5"/>
      <c r="D1169" s="4"/>
      <c r="E1169" s="4"/>
      <c r="F1169" s="4"/>
      <c r="G1169" s="4"/>
      <c r="H1169" s="5"/>
      <c r="I1169" s="4"/>
      <c r="J1169" s="4"/>
      <c r="K1169" s="5"/>
      <c r="L1169" s="6" t="str">
        <f t="shared" si="386"/>
        <v/>
      </c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</row>
    <row r="1170" spans="2:27" s="6" customFormat="1">
      <c r="B1170" s="5"/>
      <c r="C1170" s="5"/>
      <c r="D1170" s="4"/>
      <c r="E1170" s="4"/>
      <c r="F1170" s="4"/>
      <c r="G1170" s="4"/>
      <c r="H1170" s="5"/>
      <c r="I1170" s="4"/>
      <c r="J1170" s="4"/>
      <c r="K1170" s="5"/>
      <c r="L1170" s="6" t="str">
        <f t="shared" si="386"/>
        <v/>
      </c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</row>
    <row r="1171" spans="2:27" s="6" customFormat="1">
      <c r="B1171" s="5"/>
      <c r="C1171" s="5"/>
      <c r="D1171" s="4"/>
      <c r="E1171" s="4"/>
      <c r="F1171" s="4"/>
      <c r="G1171" s="4"/>
      <c r="H1171" s="5"/>
      <c r="I1171" s="4"/>
      <c r="J1171" s="4"/>
      <c r="K1171" s="5"/>
      <c r="L1171" s="6" t="str">
        <f t="shared" si="386"/>
        <v/>
      </c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</row>
    <row r="1172" spans="2:27" s="6" customFormat="1">
      <c r="B1172" s="5"/>
      <c r="C1172" s="5"/>
      <c r="D1172" s="4"/>
      <c r="E1172" s="4"/>
      <c r="F1172" s="4"/>
      <c r="G1172" s="4"/>
      <c r="H1172" s="5"/>
      <c r="I1172" s="4"/>
      <c r="J1172" s="4"/>
      <c r="K1172" s="5"/>
      <c r="L1172" s="6" t="str">
        <f t="shared" si="386"/>
        <v/>
      </c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</row>
    <row r="1173" spans="2:27" s="6" customFormat="1">
      <c r="B1173" s="5"/>
      <c r="C1173" s="5"/>
      <c r="D1173" s="4"/>
      <c r="E1173" s="4"/>
      <c r="F1173" s="4"/>
      <c r="G1173" s="4"/>
      <c r="H1173" s="5"/>
      <c r="I1173" s="4"/>
      <c r="J1173" s="4"/>
      <c r="K1173" s="5"/>
      <c r="L1173" s="6" t="str">
        <f t="shared" si="386"/>
        <v/>
      </c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</row>
    <row r="1174" spans="2:27" s="6" customFormat="1">
      <c r="B1174" s="5"/>
      <c r="C1174" s="5"/>
      <c r="D1174" s="4"/>
      <c r="E1174" s="4"/>
      <c r="F1174" s="4"/>
      <c r="G1174" s="4"/>
      <c r="H1174" s="5"/>
      <c r="I1174" s="4"/>
      <c r="J1174" s="4"/>
      <c r="K1174" s="5"/>
      <c r="L1174" s="6" t="str">
        <f t="shared" si="386"/>
        <v/>
      </c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</row>
    <row r="1175" spans="2:27" s="6" customFormat="1">
      <c r="B1175" s="5"/>
      <c r="C1175" s="5"/>
      <c r="D1175" s="4"/>
      <c r="E1175" s="4"/>
      <c r="F1175" s="4"/>
      <c r="G1175" s="4"/>
      <c r="H1175" s="5"/>
      <c r="I1175" s="4"/>
      <c r="J1175" s="4"/>
      <c r="K1175" s="5"/>
      <c r="L1175" s="6" t="str">
        <f t="shared" ref="L1175:L1214" si="387">IF(K1175&gt;100,C1175,"")</f>
        <v/>
      </c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</row>
    <row r="1176" spans="2:27" s="6" customFormat="1">
      <c r="B1176" s="5"/>
      <c r="C1176" s="5"/>
      <c r="D1176" s="4"/>
      <c r="E1176" s="4"/>
      <c r="F1176" s="4"/>
      <c r="G1176" s="4"/>
      <c r="H1176" s="5"/>
      <c r="I1176" s="4"/>
      <c r="J1176" s="4"/>
      <c r="K1176" s="5"/>
      <c r="L1176" s="6" t="str">
        <f t="shared" si="387"/>
        <v/>
      </c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</row>
    <row r="1177" spans="2:27" s="6" customFormat="1">
      <c r="B1177" s="5"/>
      <c r="C1177" s="5"/>
      <c r="D1177" s="4"/>
      <c r="E1177" s="4"/>
      <c r="F1177" s="4"/>
      <c r="G1177" s="4"/>
      <c r="H1177" s="5"/>
      <c r="I1177" s="4"/>
      <c r="J1177" s="4"/>
      <c r="K1177" s="5"/>
      <c r="L1177" s="6" t="str">
        <f t="shared" si="387"/>
        <v/>
      </c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</row>
    <row r="1178" spans="2:27" s="6" customFormat="1">
      <c r="B1178" s="5"/>
      <c r="C1178" s="5"/>
      <c r="D1178" s="4"/>
      <c r="E1178" s="4"/>
      <c r="F1178" s="4"/>
      <c r="G1178" s="4"/>
      <c r="H1178" s="5"/>
      <c r="I1178" s="4"/>
      <c r="J1178" s="4"/>
      <c r="K1178" s="5"/>
      <c r="L1178" s="6" t="str">
        <f t="shared" si="387"/>
        <v/>
      </c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</row>
    <row r="1179" spans="2:27" s="6" customFormat="1">
      <c r="B1179" s="5"/>
      <c r="C1179" s="5"/>
      <c r="D1179" s="4"/>
      <c r="E1179" s="4"/>
      <c r="F1179" s="4"/>
      <c r="G1179" s="4"/>
      <c r="H1179" s="5"/>
      <c r="I1179" s="4"/>
      <c r="J1179" s="4"/>
      <c r="K1179" s="5"/>
      <c r="L1179" s="6" t="str">
        <f t="shared" si="387"/>
        <v/>
      </c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</row>
    <row r="1180" spans="2:27" s="6" customFormat="1">
      <c r="B1180" s="5"/>
      <c r="C1180" s="5"/>
      <c r="D1180" s="4"/>
      <c r="E1180" s="4"/>
      <c r="F1180" s="4"/>
      <c r="G1180" s="4"/>
      <c r="H1180" s="5"/>
      <c r="I1180" s="4"/>
      <c r="J1180" s="4"/>
      <c r="K1180" s="5"/>
      <c r="L1180" s="6" t="str">
        <f t="shared" si="387"/>
        <v/>
      </c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</row>
    <row r="1181" spans="2:27" s="6" customFormat="1">
      <c r="B1181" s="5"/>
      <c r="C1181" s="5"/>
      <c r="D1181" s="4"/>
      <c r="E1181" s="4"/>
      <c r="F1181" s="4"/>
      <c r="G1181" s="4"/>
      <c r="H1181" s="5"/>
      <c r="I1181" s="4"/>
      <c r="J1181" s="4"/>
      <c r="K1181" s="5"/>
      <c r="L1181" s="6" t="str">
        <f t="shared" si="387"/>
        <v/>
      </c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</row>
    <row r="1182" spans="2:27" s="6" customFormat="1">
      <c r="B1182" s="5"/>
      <c r="C1182" s="5"/>
      <c r="D1182" s="4"/>
      <c r="E1182" s="4"/>
      <c r="F1182" s="4"/>
      <c r="G1182" s="4"/>
      <c r="H1182" s="5"/>
      <c r="I1182" s="4"/>
      <c r="J1182" s="4"/>
      <c r="K1182" s="5"/>
      <c r="L1182" s="6" t="str">
        <f t="shared" si="387"/>
        <v/>
      </c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</row>
    <row r="1183" spans="2:27" s="6" customFormat="1">
      <c r="B1183" s="5"/>
      <c r="C1183" s="5"/>
      <c r="D1183" s="4"/>
      <c r="E1183" s="4"/>
      <c r="F1183" s="4"/>
      <c r="G1183" s="4"/>
      <c r="H1183" s="5"/>
      <c r="I1183" s="4"/>
      <c r="J1183" s="4"/>
      <c r="K1183" s="5"/>
      <c r="L1183" s="6" t="str">
        <f t="shared" si="387"/>
        <v/>
      </c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</row>
    <row r="1184" spans="2:27" s="6" customFormat="1">
      <c r="B1184" s="5"/>
      <c r="C1184" s="5"/>
      <c r="D1184" s="4"/>
      <c r="E1184" s="4"/>
      <c r="F1184" s="4"/>
      <c r="G1184" s="4"/>
      <c r="H1184" s="5"/>
      <c r="I1184" s="4"/>
      <c r="J1184" s="4"/>
      <c r="K1184" s="5"/>
      <c r="L1184" s="6" t="str">
        <f t="shared" si="387"/>
        <v/>
      </c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</row>
    <row r="1185" spans="2:27" s="6" customFormat="1">
      <c r="B1185" s="5"/>
      <c r="C1185" s="5"/>
      <c r="D1185" s="4"/>
      <c r="E1185" s="4"/>
      <c r="F1185" s="4"/>
      <c r="G1185" s="4"/>
      <c r="H1185" s="5"/>
      <c r="I1185" s="4"/>
      <c r="J1185" s="4"/>
      <c r="K1185" s="5"/>
      <c r="L1185" s="6" t="str">
        <f t="shared" si="387"/>
        <v/>
      </c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</row>
    <row r="1186" spans="2:27" s="6" customFormat="1">
      <c r="B1186" s="5"/>
      <c r="C1186" s="5"/>
      <c r="D1186" s="4"/>
      <c r="E1186" s="4"/>
      <c r="F1186" s="4"/>
      <c r="G1186" s="4"/>
      <c r="H1186" s="5"/>
      <c r="I1186" s="4"/>
      <c r="J1186" s="4"/>
      <c r="K1186" s="5"/>
      <c r="L1186" s="6" t="str">
        <f t="shared" si="387"/>
        <v/>
      </c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</row>
    <row r="1187" spans="2:27" s="6" customFormat="1">
      <c r="B1187" s="5"/>
      <c r="C1187" s="5"/>
      <c r="D1187" s="4"/>
      <c r="E1187" s="4"/>
      <c r="F1187" s="4"/>
      <c r="G1187" s="4"/>
      <c r="H1187" s="5"/>
      <c r="I1187" s="4"/>
      <c r="J1187" s="4"/>
      <c r="K1187" s="5"/>
      <c r="L1187" s="6" t="str">
        <f t="shared" si="387"/>
        <v/>
      </c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</row>
    <row r="1188" spans="2:27" s="6" customFormat="1">
      <c r="B1188" s="5"/>
      <c r="C1188" s="5"/>
      <c r="D1188" s="4"/>
      <c r="E1188" s="4"/>
      <c r="F1188" s="4"/>
      <c r="G1188" s="4"/>
      <c r="H1188" s="5"/>
      <c r="I1188" s="4"/>
      <c r="J1188" s="4"/>
      <c r="K1188" s="5"/>
      <c r="L1188" s="6" t="str">
        <f t="shared" si="387"/>
        <v/>
      </c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</row>
    <row r="1189" spans="2:27" s="6" customFormat="1">
      <c r="B1189" s="5"/>
      <c r="C1189" s="5"/>
      <c r="D1189" s="4"/>
      <c r="E1189" s="4"/>
      <c r="F1189" s="4"/>
      <c r="G1189" s="4"/>
      <c r="H1189" s="5"/>
      <c r="I1189" s="4"/>
      <c r="J1189" s="4"/>
      <c r="K1189" s="5"/>
      <c r="L1189" s="6" t="str">
        <f t="shared" si="387"/>
        <v/>
      </c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</row>
    <row r="1190" spans="2:27" s="6" customFormat="1">
      <c r="B1190" s="5"/>
      <c r="C1190" s="5"/>
      <c r="D1190" s="4"/>
      <c r="E1190" s="4"/>
      <c r="F1190" s="4"/>
      <c r="G1190" s="4"/>
      <c r="H1190" s="5"/>
      <c r="I1190" s="4"/>
      <c r="J1190" s="4"/>
      <c r="K1190" s="5"/>
      <c r="L1190" s="6" t="str">
        <f t="shared" si="387"/>
        <v/>
      </c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</row>
    <row r="1191" spans="2:27" s="6" customFormat="1">
      <c r="B1191" s="5"/>
      <c r="C1191" s="5"/>
      <c r="D1191" s="4"/>
      <c r="E1191" s="4"/>
      <c r="F1191" s="4"/>
      <c r="G1191" s="4"/>
      <c r="H1191" s="5"/>
      <c r="I1191" s="4"/>
      <c r="J1191" s="4"/>
      <c r="K1191" s="5"/>
      <c r="L1191" s="6" t="str">
        <f t="shared" si="387"/>
        <v/>
      </c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</row>
    <row r="1192" spans="2:27" s="6" customFormat="1">
      <c r="B1192" s="5"/>
      <c r="C1192" s="5"/>
      <c r="D1192" s="4"/>
      <c r="E1192" s="4"/>
      <c r="F1192" s="4"/>
      <c r="G1192" s="4"/>
      <c r="H1192" s="5"/>
      <c r="I1192" s="4"/>
      <c r="J1192" s="4"/>
      <c r="K1192" s="5"/>
      <c r="L1192" s="6" t="str">
        <f t="shared" si="387"/>
        <v/>
      </c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</row>
    <row r="1193" spans="2:27" s="6" customFormat="1">
      <c r="B1193" s="5"/>
      <c r="C1193" s="5"/>
      <c r="D1193" s="4"/>
      <c r="E1193" s="4"/>
      <c r="F1193" s="4"/>
      <c r="G1193" s="4"/>
      <c r="H1193" s="5"/>
      <c r="I1193" s="4"/>
      <c r="J1193" s="4"/>
      <c r="K1193" s="5"/>
      <c r="L1193" s="6" t="str">
        <f t="shared" si="387"/>
        <v/>
      </c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</row>
    <row r="1194" spans="2:27" s="6" customFormat="1">
      <c r="B1194" s="5"/>
      <c r="C1194" s="5"/>
      <c r="D1194" s="4"/>
      <c r="E1194" s="4"/>
      <c r="F1194" s="4"/>
      <c r="G1194" s="4"/>
      <c r="H1194" s="5"/>
      <c r="I1194" s="4"/>
      <c r="J1194" s="4"/>
      <c r="K1194" s="5"/>
      <c r="L1194" s="6" t="str">
        <f t="shared" si="387"/>
        <v/>
      </c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</row>
    <row r="1195" spans="2:27" s="6" customFormat="1">
      <c r="B1195" s="5"/>
      <c r="C1195" s="5"/>
      <c r="D1195" s="4"/>
      <c r="E1195" s="4"/>
      <c r="F1195" s="4"/>
      <c r="G1195" s="4"/>
      <c r="H1195" s="5"/>
      <c r="I1195" s="4"/>
      <c r="J1195" s="4"/>
      <c r="K1195" s="5"/>
      <c r="L1195" s="6" t="str">
        <f t="shared" si="387"/>
        <v/>
      </c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</row>
    <row r="1196" spans="2:27" s="6" customFormat="1">
      <c r="B1196" s="5"/>
      <c r="C1196" s="5"/>
      <c r="D1196" s="4"/>
      <c r="E1196" s="4"/>
      <c r="F1196" s="4"/>
      <c r="G1196" s="4"/>
      <c r="H1196" s="5"/>
      <c r="I1196" s="4"/>
      <c r="J1196" s="4"/>
      <c r="K1196" s="5"/>
      <c r="L1196" s="6" t="str">
        <f t="shared" si="387"/>
        <v/>
      </c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</row>
    <row r="1197" spans="2:27" s="6" customFormat="1">
      <c r="B1197" s="5"/>
      <c r="C1197" s="5"/>
      <c r="D1197" s="4"/>
      <c r="E1197" s="4"/>
      <c r="F1197" s="4"/>
      <c r="G1197" s="4"/>
      <c r="H1197" s="5"/>
      <c r="I1197" s="4"/>
      <c r="J1197" s="4"/>
      <c r="K1197" s="5"/>
      <c r="L1197" s="6" t="str">
        <f t="shared" si="387"/>
        <v/>
      </c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</row>
    <row r="1198" spans="2:27" s="6" customFormat="1">
      <c r="B1198" s="5"/>
      <c r="C1198" s="5"/>
      <c r="D1198" s="4"/>
      <c r="E1198" s="4"/>
      <c r="F1198" s="4"/>
      <c r="G1198" s="4"/>
      <c r="H1198" s="5"/>
      <c r="I1198" s="4"/>
      <c r="J1198" s="4"/>
      <c r="K1198" s="5"/>
      <c r="L1198" s="6" t="str">
        <f t="shared" si="387"/>
        <v/>
      </c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</row>
    <row r="1199" spans="2:27" s="6" customFormat="1">
      <c r="B1199" s="5"/>
      <c r="C1199" s="5"/>
      <c r="D1199" s="4"/>
      <c r="E1199" s="4"/>
      <c r="F1199" s="4"/>
      <c r="G1199" s="4"/>
      <c r="H1199" s="5"/>
      <c r="I1199" s="4"/>
      <c r="J1199" s="4"/>
      <c r="K1199" s="5"/>
      <c r="L1199" s="6" t="str">
        <f t="shared" si="387"/>
        <v/>
      </c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</row>
    <row r="1200" spans="2:27" s="6" customFormat="1">
      <c r="B1200" s="5"/>
      <c r="C1200" s="5"/>
      <c r="D1200" s="4"/>
      <c r="E1200" s="4"/>
      <c r="F1200" s="4"/>
      <c r="G1200" s="4"/>
      <c r="H1200" s="5"/>
      <c r="I1200" s="4"/>
      <c r="J1200" s="4"/>
      <c r="K1200" s="5"/>
      <c r="L1200" s="6" t="str">
        <f t="shared" si="387"/>
        <v/>
      </c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</row>
    <row r="1201" spans="2:27" s="6" customFormat="1">
      <c r="B1201" s="5"/>
      <c r="C1201" s="5"/>
      <c r="D1201" s="4"/>
      <c r="E1201" s="4"/>
      <c r="F1201" s="4"/>
      <c r="G1201" s="4"/>
      <c r="H1201" s="5"/>
      <c r="I1201" s="4"/>
      <c r="J1201" s="4"/>
      <c r="K1201" s="5"/>
      <c r="L1201" s="6" t="str">
        <f t="shared" si="387"/>
        <v/>
      </c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</row>
    <row r="1202" spans="2:27" s="6" customFormat="1">
      <c r="B1202" s="5"/>
      <c r="C1202" s="5"/>
      <c r="D1202" s="4"/>
      <c r="E1202" s="4"/>
      <c r="F1202" s="4"/>
      <c r="G1202" s="4"/>
      <c r="H1202" s="5"/>
      <c r="I1202" s="4"/>
      <c r="J1202" s="4"/>
      <c r="K1202" s="5"/>
      <c r="L1202" s="6" t="str">
        <f t="shared" si="387"/>
        <v/>
      </c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</row>
    <row r="1203" spans="2:27" s="6" customFormat="1">
      <c r="B1203" s="5"/>
      <c r="C1203" s="5"/>
      <c r="D1203" s="4"/>
      <c r="E1203" s="4"/>
      <c r="F1203" s="4"/>
      <c r="G1203" s="4"/>
      <c r="H1203" s="5"/>
      <c r="I1203" s="4"/>
      <c r="J1203" s="4"/>
      <c r="K1203" s="5"/>
      <c r="L1203" s="6" t="str">
        <f t="shared" si="387"/>
        <v/>
      </c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</row>
    <row r="1204" spans="2:27" s="6" customFormat="1">
      <c r="B1204" s="5"/>
      <c r="C1204" s="5"/>
      <c r="D1204" s="4"/>
      <c r="E1204" s="4"/>
      <c r="F1204" s="4"/>
      <c r="G1204" s="4"/>
      <c r="H1204" s="5"/>
      <c r="I1204" s="4"/>
      <c r="J1204" s="4"/>
      <c r="K1204" s="5"/>
      <c r="L1204" s="6" t="str">
        <f t="shared" si="387"/>
        <v/>
      </c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</row>
    <row r="1205" spans="2:27" s="6" customFormat="1">
      <c r="B1205" s="5"/>
      <c r="C1205" s="5"/>
      <c r="D1205" s="4"/>
      <c r="E1205" s="4"/>
      <c r="F1205" s="4"/>
      <c r="G1205" s="4"/>
      <c r="H1205" s="5"/>
      <c r="I1205" s="4"/>
      <c r="J1205" s="4"/>
      <c r="K1205" s="5"/>
      <c r="L1205" s="6" t="str">
        <f t="shared" si="387"/>
        <v/>
      </c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</row>
    <row r="1206" spans="2:27" s="6" customFormat="1">
      <c r="B1206" s="5"/>
      <c r="C1206" s="5"/>
      <c r="D1206" s="4"/>
      <c r="E1206" s="4"/>
      <c r="F1206" s="4"/>
      <c r="G1206" s="4"/>
      <c r="H1206" s="5"/>
      <c r="I1206" s="4"/>
      <c r="J1206" s="4"/>
      <c r="K1206" s="5"/>
      <c r="L1206" s="6" t="str">
        <f t="shared" si="387"/>
        <v/>
      </c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</row>
    <row r="1207" spans="2:27" s="6" customFormat="1">
      <c r="B1207" s="5"/>
      <c r="C1207" s="5"/>
      <c r="D1207" s="4"/>
      <c r="E1207" s="4"/>
      <c r="F1207" s="4"/>
      <c r="G1207" s="4"/>
      <c r="H1207" s="5"/>
      <c r="I1207" s="4"/>
      <c r="J1207" s="4"/>
      <c r="K1207" s="5"/>
      <c r="L1207" s="6" t="str">
        <f t="shared" si="387"/>
        <v/>
      </c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</row>
    <row r="1208" spans="2:27" s="6" customFormat="1">
      <c r="B1208" s="5"/>
      <c r="C1208" s="5"/>
      <c r="D1208" s="4"/>
      <c r="E1208" s="4"/>
      <c r="F1208" s="4"/>
      <c r="G1208" s="4"/>
      <c r="H1208" s="5"/>
      <c r="I1208" s="4"/>
      <c r="J1208" s="4"/>
      <c r="K1208" s="5"/>
      <c r="L1208" s="6" t="str">
        <f t="shared" si="387"/>
        <v/>
      </c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</row>
    <row r="1209" spans="2:27" s="6" customFormat="1">
      <c r="B1209" s="5"/>
      <c r="C1209" s="5"/>
      <c r="D1209" s="4"/>
      <c r="E1209" s="4"/>
      <c r="F1209" s="4"/>
      <c r="G1209" s="4"/>
      <c r="H1209" s="5"/>
      <c r="I1209" s="4"/>
      <c r="J1209" s="4"/>
      <c r="K1209" s="5"/>
      <c r="L1209" s="6" t="str">
        <f t="shared" si="387"/>
        <v/>
      </c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</row>
    <row r="1210" spans="2:27" s="6" customFormat="1">
      <c r="B1210" s="5"/>
      <c r="C1210" s="5"/>
      <c r="D1210" s="4"/>
      <c r="E1210" s="4"/>
      <c r="F1210" s="4"/>
      <c r="G1210" s="4"/>
      <c r="H1210" s="5"/>
      <c r="I1210" s="4"/>
      <c r="J1210" s="4"/>
      <c r="K1210" s="5"/>
      <c r="L1210" s="6" t="str">
        <f t="shared" si="387"/>
        <v/>
      </c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</row>
    <row r="1211" spans="2:27" s="6" customFormat="1">
      <c r="B1211" s="5"/>
      <c r="C1211" s="5"/>
      <c r="D1211" s="4"/>
      <c r="E1211" s="4"/>
      <c r="F1211" s="4"/>
      <c r="G1211" s="4"/>
      <c r="H1211" s="5"/>
      <c r="I1211" s="4"/>
      <c r="J1211" s="4"/>
      <c r="K1211" s="5"/>
      <c r="L1211" s="6" t="str">
        <f t="shared" si="387"/>
        <v/>
      </c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</row>
    <row r="1212" spans="2:27" s="6" customFormat="1">
      <c r="B1212" s="5"/>
      <c r="C1212" s="5"/>
      <c r="D1212" s="4"/>
      <c r="E1212" s="4"/>
      <c r="F1212" s="4"/>
      <c r="G1212" s="4"/>
      <c r="H1212" s="5"/>
      <c r="I1212" s="4"/>
      <c r="J1212" s="4"/>
      <c r="K1212" s="5"/>
      <c r="L1212" s="6" t="str">
        <f t="shared" si="387"/>
        <v/>
      </c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</row>
    <row r="1213" spans="2:27" s="6" customFormat="1">
      <c r="B1213" s="5"/>
      <c r="C1213" s="5"/>
      <c r="D1213" s="4"/>
      <c r="E1213" s="4"/>
      <c r="F1213" s="4"/>
      <c r="G1213" s="4"/>
      <c r="H1213" s="5"/>
      <c r="I1213" s="4"/>
      <c r="J1213" s="4"/>
      <c r="K1213" s="5"/>
      <c r="L1213" s="6" t="str">
        <f t="shared" si="387"/>
        <v/>
      </c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</row>
    <row r="1214" spans="2:27" s="6" customFormat="1">
      <c r="B1214" s="5"/>
      <c r="C1214" s="5"/>
      <c r="D1214" s="4"/>
      <c r="E1214" s="4"/>
      <c r="F1214" s="4"/>
      <c r="G1214" s="4"/>
      <c r="H1214" s="5"/>
      <c r="I1214" s="4"/>
      <c r="J1214" s="4"/>
      <c r="K1214" s="5"/>
      <c r="L1214" s="6" t="str">
        <f t="shared" si="387"/>
        <v/>
      </c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</row>
  </sheetData>
  <mergeCells count="47">
    <mergeCell ref="B12:C19"/>
    <mergeCell ref="G12:H12"/>
    <mergeCell ref="N12:O19"/>
    <mergeCell ref="S12:T12"/>
    <mergeCell ref="G13:H13"/>
    <mergeCell ref="S13:T13"/>
    <mergeCell ref="B10:C10"/>
    <mergeCell ref="G10:H10"/>
    <mergeCell ref="N10:O10"/>
    <mergeCell ref="S10:T10"/>
    <mergeCell ref="B11:C11"/>
    <mergeCell ref="G11:H11"/>
    <mergeCell ref="N11:O11"/>
    <mergeCell ref="S11:T11"/>
    <mergeCell ref="B8:C8"/>
    <mergeCell ref="G8:H8"/>
    <mergeCell ref="N8:O8"/>
    <mergeCell ref="S8:T8"/>
    <mergeCell ref="B9:C9"/>
    <mergeCell ref="G9:H9"/>
    <mergeCell ref="N9:O9"/>
    <mergeCell ref="S9:T9"/>
    <mergeCell ref="B6:C6"/>
    <mergeCell ref="G6:H6"/>
    <mergeCell ref="N6:O6"/>
    <mergeCell ref="S6:T6"/>
    <mergeCell ref="B7:C7"/>
    <mergeCell ref="G7:H7"/>
    <mergeCell ref="N7:O7"/>
    <mergeCell ref="S7:T7"/>
    <mergeCell ref="B4:C4"/>
    <mergeCell ref="G4:H4"/>
    <mergeCell ref="N4:O4"/>
    <mergeCell ref="S4:T4"/>
    <mergeCell ref="B5:C5"/>
    <mergeCell ref="G5:H5"/>
    <mergeCell ref="N5:O5"/>
    <mergeCell ref="S5:T5"/>
    <mergeCell ref="B1:E1"/>
    <mergeCell ref="G1:I1"/>
    <mergeCell ref="B2:K2"/>
    <mergeCell ref="N2:V2"/>
    <mergeCell ref="Y2:Z2"/>
    <mergeCell ref="B3:C3"/>
    <mergeCell ref="G3:H3"/>
    <mergeCell ref="N3:O3"/>
    <mergeCell ref="S3:T3"/>
  </mergeCells>
  <phoneticPr fontId="3"/>
  <conditionalFormatting sqref="K22:K1021 V22:V1021 Z22:Z1021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うねり投資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takao</cp:lastModifiedBy>
  <dcterms:created xsi:type="dcterms:W3CDTF">2012-01-14T23:13:20Z</dcterms:created>
  <dcterms:modified xsi:type="dcterms:W3CDTF">2012-01-15T08:03:02Z</dcterms:modified>
</cp:coreProperties>
</file>