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物理学ノート\"/>
    </mc:Choice>
  </mc:AlternateContent>
  <bookViews>
    <workbookView xWindow="0" yWindow="0" windowWidth="15345" windowHeight="5040" activeTab="1"/>
  </bookViews>
  <sheets>
    <sheet name="Sheet1" sheetId="1" r:id="rId1"/>
    <sheet name="Sheet1 (2)" sheetId="2" r:id="rId2"/>
    <sheet name="パルマー系列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9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8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36" i="2" l="1"/>
  <c r="B35" i="2"/>
  <c r="D35" i="2" s="1"/>
  <c r="G35" i="2" s="1"/>
  <c r="J35" i="2" s="1"/>
  <c r="B34" i="2"/>
  <c r="B33" i="2"/>
  <c r="I34" i="2" s="1"/>
  <c r="B32" i="2"/>
  <c r="I33" i="2" s="1"/>
  <c r="B31" i="2"/>
  <c r="B30" i="2"/>
  <c r="I31" i="2" s="1"/>
  <c r="I29" i="2"/>
  <c r="B29" i="2"/>
  <c r="B28" i="2"/>
  <c r="B27" i="2"/>
  <c r="I28" i="2" s="1"/>
  <c r="B26" i="2"/>
  <c r="B25" i="2"/>
  <c r="I26" i="2" s="1"/>
  <c r="B24" i="2"/>
  <c r="B23" i="2"/>
  <c r="B22" i="2"/>
  <c r="I23" i="2" s="1"/>
  <c r="B21" i="2"/>
  <c r="I22" i="2" s="1"/>
  <c r="B20" i="2"/>
  <c r="B19" i="2"/>
  <c r="I20" i="2" s="1"/>
  <c r="D18" i="2"/>
  <c r="G18" i="2" s="1"/>
  <c r="J18" i="2" s="1"/>
  <c r="B18" i="2"/>
  <c r="B17" i="2"/>
  <c r="I18" i="2" s="1"/>
  <c r="B16" i="2"/>
  <c r="B15" i="2"/>
  <c r="D15" i="2" s="1"/>
  <c r="G15" i="2" s="1"/>
  <c r="J15" i="2" s="1"/>
  <c r="B14" i="2"/>
  <c r="B13" i="2"/>
  <c r="I14" i="2" s="1"/>
  <c r="B12" i="2"/>
  <c r="B11" i="2"/>
  <c r="I12" i="2" s="1"/>
  <c r="B10" i="2"/>
  <c r="I11" i="2" s="1"/>
  <c r="B9" i="2"/>
  <c r="B8" i="2"/>
  <c r="B7" i="2"/>
  <c r="B6" i="2"/>
  <c r="E5" i="2"/>
  <c r="D5" i="2"/>
  <c r="C5" i="2"/>
  <c r="B22" i="1"/>
  <c r="D22" i="1" s="1"/>
  <c r="C22" i="1"/>
  <c r="F22" i="1" s="1"/>
  <c r="I22" i="1" s="1"/>
  <c r="G22" i="1"/>
  <c r="J22" i="1" s="1"/>
  <c r="B23" i="1"/>
  <c r="D23" i="1"/>
  <c r="G23" i="1" s="1"/>
  <c r="J23" i="1" s="1"/>
  <c r="E23" i="1"/>
  <c r="H23" i="1" s="1"/>
  <c r="K23" i="1" s="1"/>
  <c r="B24" i="1"/>
  <c r="D24" i="1" s="1"/>
  <c r="C24" i="1"/>
  <c r="F24" i="1" s="1"/>
  <c r="I24" i="1" s="1"/>
  <c r="G24" i="1"/>
  <c r="J24" i="1" s="1"/>
  <c r="B25" i="1"/>
  <c r="D25" i="1"/>
  <c r="G25" i="1" s="1"/>
  <c r="J25" i="1" s="1"/>
  <c r="E25" i="1"/>
  <c r="H25" i="1" s="1"/>
  <c r="K25" i="1" s="1"/>
  <c r="B26" i="1"/>
  <c r="D26" i="1" s="1"/>
  <c r="C26" i="1"/>
  <c r="F26" i="1" s="1"/>
  <c r="I26" i="1" s="1"/>
  <c r="G26" i="1"/>
  <c r="J26" i="1" s="1"/>
  <c r="B27" i="1"/>
  <c r="D27" i="1"/>
  <c r="G27" i="1" s="1"/>
  <c r="J27" i="1" s="1"/>
  <c r="E27" i="1"/>
  <c r="H27" i="1" s="1"/>
  <c r="K27" i="1" s="1"/>
  <c r="B28" i="1"/>
  <c r="D28" i="1" s="1"/>
  <c r="C28" i="1"/>
  <c r="F28" i="1" s="1"/>
  <c r="I28" i="1" s="1"/>
  <c r="G28" i="1"/>
  <c r="J28" i="1" s="1"/>
  <c r="B29" i="1"/>
  <c r="D29" i="1"/>
  <c r="G29" i="1" s="1"/>
  <c r="J29" i="1" s="1"/>
  <c r="E29" i="1"/>
  <c r="H29" i="1" s="1"/>
  <c r="K29" i="1" s="1"/>
  <c r="B30" i="1"/>
  <c r="D30" i="1" s="1"/>
  <c r="C30" i="1"/>
  <c r="F30" i="1" s="1"/>
  <c r="I30" i="1" s="1"/>
  <c r="G30" i="1"/>
  <c r="J30" i="1" s="1"/>
  <c r="B31" i="1"/>
  <c r="D31" i="1"/>
  <c r="G31" i="1" s="1"/>
  <c r="J31" i="1" s="1"/>
  <c r="E31" i="1"/>
  <c r="H31" i="1" s="1"/>
  <c r="K31" i="1" s="1"/>
  <c r="B32" i="1"/>
  <c r="D32" i="1" s="1"/>
  <c r="C32" i="1"/>
  <c r="F32" i="1" s="1"/>
  <c r="I32" i="1" s="1"/>
  <c r="G32" i="1"/>
  <c r="J32" i="1" s="1"/>
  <c r="B33" i="1"/>
  <c r="D33" i="1"/>
  <c r="G33" i="1" s="1"/>
  <c r="J33" i="1" s="1"/>
  <c r="E33" i="1"/>
  <c r="H33" i="1" s="1"/>
  <c r="K33" i="1" s="1"/>
  <c r="B34" i="1"/>
  <c r="C34" i="1"/>
  <c r="F34" i="1"/>
  <c r="I34" i="1" s="1"/>
  <c r="B35" i="1"/>
  <c r="D35" i="1"/>
  <c r="G35" i="1" s="1"/>
  <c r="J35" i="1" s="1"/>
  <c r="E35" i="1"/>
  <c r="H35" i="1"/>
  <c r="K35" i="1" s="1"/>
  <c r="B36" i="1"/>
  <c r="D9" i="1"/>
  <c r="D8" i="1"/>
  <c r="J15" i="1"/>
  <c r="J10" i="1"/>
  <c r="J8" i="1"/>
  <c r="G8" i="1"/>
  <c r="D21" i="1"/>
  <c r="C9" i="1"/>
  <c r="C10" i="1"/>
  <c r="C11" i="1"/>
  <c r="F11" i="1" s="1"/>
  <c r="I11" i="1" s="1"/>
  <c r="C12" i="1"/>
  <c r="F12" i="1" s="1"/>
  <c r="I12" i="1" s="1"/>
  <c r="C13" i="1"/>
  <c r="C14" i="1"/>
  <c r="C15" i="1"/>
  <c r="F15" i="1" s="1"/>
  <c r="I15" i="1" s="1"/>
  <c r="C16" i="1"/>
  <c r="F16" i="1" s="1"/>
  <c r="I16" i="1" s="1"/>
  <c r="C17" i="1"/>
  <c r="C18" i="1"/>
  <c r="C19" i="1"/>
  <c r="F19" i="1" s="1"/>
  <c r="I19" i="1" s="1"/>
  <c r="C20" i="1"/>
  <c r="F20" i="1" s="1"/>
  <c r="I20" i="1" s="1"/>
  <c r="C21" i="1"/>
  <c r="C8" i="1"/>
  <c r="J9" i="1"/>
  <c r="K9" i="1"/>
  <c r="K10" i="1"/>
  <c r="J11" i="1"/>
  <c r="K11" i="1"/>
  <c r="J12" i="1"/>
  <c r="K12" i="1"/>
  <c r="J13" i="1"/>
  <c r="K13" i="1"/>
  <c r="J14" i="1"/>
  <c r="K14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E21" i="1"/>
  <c r="I8" i="1"/>
  <c r="F8" i="1"/>
  <c r="F9" i="1"/>
  <c r="I9" i="1" s="1"/>
  <c r="F10" i="1"/>
  <c r="I10" i="1" s="1"/>
  <c r="F13" i="1"/>
  <c r="I13" i="1" s="1"/>
  <c r="F14" i="1"/>
  <c r="I14" i="1" s="1"/>
  <c r="F17" i="1"/>
  <c r="I17" i="1" s="1"/>
  <c r="F18" i="1"/>
  <c r="I18" i="1" s="1"/>
  <c r="F21" i="1"/>
  <c r="I21" i="1" s="1"/>
  <c r="C7" i="1"/>
  <c r="F7" i="1"/>
  <c r="I7" i="1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6" i="1"/>
  <c r="D5" i="1"/>
  <c r="E5" i="1"/>
  <c r="C5" i="1"/>
  <c r="F8" i="2" l="1"/>
  <c r="I8" i="2" s="1"/>
  <c r="C7" i="2"/>
  <c r="F7" i="2" s="1"/>
  <c r="I7" i="2" s="1"/>
  <c r="I13" i="2"/>
  <c r="I21" i="2"/>
  <c r="I27" i="2"/>
  <c r="D27" i="2"/>
  <c r="G27" i="2" s="1"/>
  <c r="J27" i="2" s="1"/>
  <c r="D28" i="2"/>
  <c r="G28" i="2" s="1"/>
  <c r="J28" i="2" s="1"/>
  <c r="I35" i="2"/>
  <c r="D9" i="2"/>
  <c r="D8" i="2"/>
  <c r="G8" i="2" s="1"/>
  <c r="J8" i="2" s="1"/>
  <c r="D11" i="2"/>
  <c r="G11" i="2" s="1"/>
  <c r="J11" i="2" s="1"/>
  <c r="D10" i="2"/>
  <c r="G10" i="2" s="1"/>
  <c r="J10" i="2" s="1"/>
  <c r="I10" i="2"/>
  <c r="D12" i="2"/>
  <c r="G12" i="2" s="1"/>
  <c r="J12" i="2" s="1"/>
  <c r="I15" i="2"/>
  <c r="I19" i="2"/>
  <c r="D19" i="2"/>
  <c r="G19" i="2" s="1"/>
  <c r="J19" i="2" s="1"/>
  <c r="D20" i="2"/>
  <c r="G20" i="2" s="1"/>
  <c r="J20" i="2" s="1"/>
  <c r="D23" i="2"/>
  <c r="G23" i="2" s="1"/>
  <c r="J23" i="2" s="1"/>
  <c r="D26" i="2"/>
  <c r="G26" i="2" s="1"/>
  <c r="J26" i="2" s="1"/>
  <c r="I30" i="2"/>
  <c r="D31" i="2"/>
  <c r="G31" i="2" s="1"/>
  <c r="J31" i="2" s="1"/>
  <c r="I36" i="2"/>
  <c r="E36" i="2"/>
  <c r="H36" i="2" s="1"/>
  <c r="K36" i="2" s="1"/>
  <c r="E34" i="2"/>
  <c r="H34" i="2" s="1"/>
  <c r="K34" i="2" s="1"/>
  <c r="E32" i="2"/>
  <c r="H32" i="2" s="1"/>
  <c r="K32" i="2" s="1"/>
  <c r="E30" i="2"/>
  <c r="H30" i="2" s="1"/>
  <c r="K30" i="2" s="1"/>
  <c r="E28" i="2"/>
  <c r="H28" i="2" s="1"/>
  <c r="K28" i="2" s="1"/>
  <c r="E26" i="2"/>
  <c r="H26" i="2" s="1"/>
  <c r="K26" i="2" s="1"/>
  <c r="E24" i="2"/>
  <c r="H24" i="2" s="1"/>
  <c r="K24" i="2" s="1"/>
  <c r="E22" i="2"/>
  <c r="H22" i="2" s="1"/>
  <c r="K22" i="2" s="1"/>
  <c r="E20" i="2"/>
  <c r="H20" i="2" s="1"/>
  <c r="K20" i="2" s="1"/>
  <c r="E18" i="2"/>
  <c r="H18" i="2" s="1"/>
  <c r="K18" i="2" s="1"/>
  <c r="E16" i="2"/>
  <c r="H16" i="2" s="1"/>
  <c r="K16" i="2" s="1"/>
  <c r="E14" i="2"/>
  <c r="H14" i="2" s="1"/>
  <c r="K14" i="2" s="1"/>
  <c r="E12" i="2"/>
  <c r="H12" i="2" s="1"/>
  <c r="K12" i="2" s="1"/>
  <c r="E10" i="2"/>
  <c r="H10" i="2" s="1"/>
  <c r="K10" i="2" s="1"/>
  <c r="E35" i="2"/>
  <c r="H35" i="2" s="1"/>
  <c r="K35" i="2" s="1"/>
  <c r="E23" i="2"/>
  <c r="H23" i="2" s="1"/>
  <c r="K23" i="2" s="1"/>
  <c r="E15" i="2"/>
  <c r="H15" i="2" s="1"/>
  <c r="K15" i="2" s="1"/>
  <c r="E25" i="2"/>
  <c r="H25" i="2" s="1"/>
  <c r="K25" i="2" s="1"/>
  <c r="E17" i="2"/>
  <c r="H17" i="2" s="1"/>
  <c r="K17" i="2" s="1"/>
  <c r="E9" i="2"/>
  <c r="H9" i="2" s="1"/>
  <c r="K9" i="2" s="1"/>
  <c r="E19" i="2"/>
  <c r="H19" i="2" s="1"/>
  <c r="K19" i="2" s="1"/>
  <c r="I25" i="2"/>
  <c r="D24" i="2"/>
  <c r="G24" i="2" s="1"/>
  <c r="J24" i="2" s="1"/>
  <c r="E11" i="2"/>
  <c r="H11" i="2" s="1"/>
  <c r="K11" i="2" s="1"/>
  <c r="I17" i="2"/>
  <c r="D16" i="2"/>
  <c r="G16" i="2" s="1"/>
  <c r="J16" i="2" s="1"/>
  <c r="I24" i="2"/>
  <c r="D25" i="2"/>
  <c r="G25" i="2" s="1"/>
  <c r="J25" i="2" s="1"/>
  <c r="E29" i="2"/>
  <c r="H29" i="2" s="1"/>
  <c r="K29" i="2" s="1"/>
  <c r="E31" i="2"/>
  <c r="H31" i="2" s="1"/>
  <c r="K31" i="2" s="1"/>
  <c r="I16" i="2"/>
  <c r="D17" i="2"/>
  <c r="G17" i="2" s="1"/>
  <c r="J17" i="2" s="1"/>
  <c r="E21" i="2"/>
  <c r="H21" i="2" s="1"/>
  <c r="K21" i="2" s="1"/>
  <c r="E33" i="2"/>
  <c r="H33" i="2" s="1"/>
  <c r="K33" i="2" s="1"/>
  <c r="G9" i="2"/>
  <c r="J9" i="2" s="1"/>
  <c r="E13" i="2"/>
  <c r="H13" i="2" s="1"/>
  <c r="K13" i="2" s="1"/>
  <c r="E27" i="2"/>
  <c r="H27" i="2" s="1"/>
  <c r="K27" i="2" s="1"/>
  <c r="I32" i="2"/>
  <c r="I9" i="2"/>
  <c r="D36" i="2"/>
  <c r="G36" i="2" s="1"/>
  <c r="J36" i="2" s="1"/>
  <c r="D34" i="2"/>
  <c r="G34" i="2" s="1"/>
  <c r="J34" i="2" s="1"/>
  <c r="D32" i="2"/>
  <c r="G32" i="2" s="1"/>
  <c r="J32" i="2" s="1"/>
  <c r="D30" i="2"/>
  <c r="G30" i="2" s="1"/>
  <c r="J30" i="2" s="1"/>
  <c r="D13" i="2"/>
  <c r="G13" i="2" s="1"/>
  <c r="J13" i="2" s="1"/>
  <c r="D14" i="2"/>
  <c r="G14" i="2" s="1"/>
  <c r="J14" i="2" s="1"/>
  <c r="D21" i="2"/>
  <c r="G21" i="2" s="1"/>
  <c r="J21" i="2" s="1"/>
  <c r="D22" i="2"/>
  <c r="G22" i="2" s="1"/>
  <c r="J22" i="2" s="1"/>
  <c r="D29" i="2"/>
  <c r="G29" i="2" s="1"/>
  <c r="J29" i="2" s="1"/>
  <c r="D33" i="2"/>
  <c r="G33" i="2" s="1"/>
  <c r="J33" i="2" s="1"/>
  <c r="D36" i="1"/>
  <c r="G36" i="1" s="1"/>
  <c r="J36" i="1" s="1"/>
  <c r="E36" i="1"/>
  <c r="H36" i="1" s="1"/>
  <c r="K36" i="1" s="1"/>
  <c r="C36" i="1"/>
  <c r="F36" i="1" s="1"/>
  <c r="I36" i="1" s="1"/>
  <c r="D34" i="1"/>
  <c r="G34" i="1" s="1"/>
  <c r="J34" i="1" s="1"/>
  <c r="E34" i="1"/>
  <c r="H34" i="1" s="1"/>
  <c r="K34" i="1" s="1"/>
  <c r="C35" i="1"/>
  <c r="F35" i="1" s="1"/>
  <c r="I35" i="1" s="1"/>
  <c r="C33" i="1"/>
  <c r="F33" i="1" s="1"/>
  <c r="I33" i="1" s="1"/>
  <c r="E32" i="1"/>
  <c r="H32" i="1" s="1"/>
  <c r="K32" i="1" s="1"/>
  <c r="C31" i="1"/>
  <c r="F31" i="1" s="1"/>
  <c r="I31" i="1" s="1"/>
  <c r="E30" i="1"/>
  <c r="H30" i="1" s="1"/>
  <c r="K30" i="1" s="1"/>
  <c r="C29" i="1"/>
  <c r="F29" i="1" s="1"/>
  <c r="I29" i="1" s="1"/>
  <c r="E28" i="1"/>
  <c r="H28" i="1" s="1"/>
  <c r="K28" i="1" s="1"/>
  <c r="C27" i="1"/>
  <c r="F27" i="1" s="1"/>
  <c r="I27" i="1" s="1"/>
  <c r="E26" i="1"/>
  <c r="H26" i="1" s="1"/>
  <c r="K26" i="1" s="1"/>
  <c r="C25" i="1"/>
  <c r="F25" i="1" s="1"/>
  <c r="I25" i="1" s="1"/>
  <c r="E24" i="1"/>
  <c r="H24" i="1" s="1"/>
  <c r="K24" i="1" s="1"/>
  <c r="C23" i="1"/>
  <c r="F23" i="1" s="1"/>
  <c r="I23" i="1" s="1"/>
  <c r="E22" i="1"/>
  <c r="H22" i="1" s="1"/>
  <c r="K22" i="1" s="1"/>
</calcChain>
</file>

<file path=xl/sharedStrings.xml><?xml version="1.0" encoding="utf-8"?>
<sst xmlns="http://schemas.openxmlformats.org/spreadsheetml/2006/main" count="14" uniqueCount="10">
  <si>
    <t>R</t>
    <phoneticPr fontId="1"/>
  </si>
  <si>
    <t>m</t>
    <phoneticPr fontId="1"/>
  </si>
  <si>
    <t>1/m^2</t>
    <phoneticPr fontId="1"/>
  </si>
  <si>
    <t>水素原子スペクトル</t>
    <phoneticPr fontId="1"/>
  </si>
  <si>
    <t>ライマン系列</t>
    <phoneticPr fontId="1"/>
  </si>
  <si>
    <t>パルマー系列</t>
    <phoneticPr fontId="1"/>
  </si>
  <si>
    <t>パッション系列</t>
    <phoneticPr fontId="1"/>
  </si>
  <si>
    <t>λ=3.6456*10^(-7)*n^2/(n^2-2^2)</t>
    <phoneticPr fontId="1"/>
  </si>
  <si>
    <t>n</t>
    <phoneticPr fontId="1"/>
  </si>
  <si>
    <t>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</si>
</sst>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E+0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Sheet1!$I$7:$I$36</c:f>
              <c:numCache>
                <c:formatCode>0.0000E+00</c:formatCode>
                <c:ptCount val="30"/>
                <c:pt idx="0">
                  <c:v>1.2154360376785171E-7</c:v>
                </c:pt>
                <c:pt idx="1">
                  <c:v>6.5633546034639927E-7</c:v>
                </c:pt>
                <c:pt idx="2">
                  <c:v>1.8752441724182837E-6</c:v>
                </c:pt>
                <c:pt idx="3">
                  <c:v>4.0514534589283909E-6</c:v>
                </c:pt>
                <c:pt idx="4">
                  <c:v>7.4583575039363536E-6</c:v>
                </c:pt>
                <c:pt idx="5">
                  <c:v>1.2369399060374448E-5</c:v>
                </c:pt>
                <c:pt idx="6">
                  <c:v>1.9058037070799155E-5</c:v>
                </c:pt>
                <c:pt idx="7">
                  <c:v>2.7797737144082789E-5</c:v>
                </c:pt>
                <c:pt idx="8">
                  <c:v>3.8861968046826286E-5</c:v>
                </c:pt>
                <c:pt idx="9">
                  <c:v>5.2524200199678776E-5</c:v>
                </c:pt>
                <c:pt idx="10">
                  <c:v>6.9057904958186322E-5</c:v>
                </c:pt>
                <c:pt idx="11">
                  <c:v>8.8736554238833199E-5</c:v>
                </c:pt>
                <c:pt idx="12">
                  <c:v>1.1183362031128664E-4</c:v>
                </c:pt>
                <c:pt idx="13">
                  <c:v>1.3862257567661028E-4</c:v>
                </c:pt>
                <c:pt idx="14">
                  <c:v>1.6937689299261917E-4</c:v>
                </c:pt>
                <c:pt idx="15">
                  <c:v>2.0437004502638054E-4</c:v>
                </c:pt>
                <c:pt idx="16">
                  <c:v>2.4387550462299761E-4</c:v>
                </c:pt>
                <c:pt idx="17">
                  <c:v>2.8816674468452061E-4</c:v>
                </c:pt>
                <c:pt idx="18">
                  <c:v>3.3751723815534214E-4</c:v>
                </c:pt>
                <c:pt idx="19">
                  <c:v>3.9220045801187278E-4</c:v>
                </c:pt>
                <c:pt idx="20">
                  <c:v>4.5248987725509315E-4</c:v>
                </c:pt>
                <c:pt idx="21">
                  <c:v>5.1865896890509469E-4</c:v>
                </c:pt>
                <c:pt idx="22">
                  <c:v>5.9098120599701261E-4</c:v>
                </c:pt>
                <c:pt idx="23">
                  <c:v>6.697300615779592E-4</c:v>
                </c:pt>
                <c:pt idx="24">
                  <c:v>7.5517900870466625E-4</c:v>
                </c:pt>
                <c:pt idx="25">
                  <c:v>8.4760152044168434E-4</c:v>
                </c:pt>
                <c:pt idx="26">
                  <c:v>9.4727106985994863E-4</c:v>
                </c:pt>
                <c:pt idx="27">
                  <c:v>1.0544611300356633E-3</c:v>
                </c:pt>
                <c:pt idx="28">
                  <c:v>1.1694451740494121E-3</c:v>
                </c:pt>
                <c:pt idx="29">
                  <c:v>1.2924966749854314E-3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Sheet1!$J$7:$J$36</c:f>
              <c:numCache>
                <c:formatCode>0.0000E+00</c:formatCode>
                <c:ptCount val="30"/>
                <c:pt idx="1">
                  <c:v>6.5633546034639927E-7</c:v>
                </c:pt>
                <c:pt idx="2">
                  <c:v>4.8617441507140683E-7</c:v>
                </c:pt>
                <c:pt idx="3">
                  <c:v>4.3408429917089897E-7</c:v>
                </c:pt>
                <c:pt idx="4">
                  <c:v>4.1020966271649957E-7</c:v>
                </c:pt>
                <c:pt idx="5">
                  <c:v>3.9704243897498227E-7</c:v>
                </c:pt>
                <c:pt idx="6">
                  <c:v>3.8893953205712547E-7</c:v>
                </c:pt>
                <c:pt idx="7">
                  <c:v>3.8357267163101253E-7</c:v>
                </c:pt>
                <c:pt idx="8">
                  <c:v>3.7982376177453662E-7</c:v>
                </c:pt>
                <c:pt idx="9">
                  <c:v>3.7709682194641174E-7</c:v>
                </c:pt>
                <c:pt idx="10">
                  <c:v>3.7504883448365673E-7</c:v>
                </c:pt>
                <c:pt idx="11">
                  <c:v>3.7347034612303525E-7</c:v>
                </c:pt>
                <c:pt idx="12">
                  <c:v>3.7222728653904589E-7</c:v>
                </c:pt>
                <c:pt idx="13">
                  <c:v>3.7123046399683216E-7</c:v>
                </c:pt>
                <c:pt idx="14">
                  <c:v>3.7041860195916715E-7</c:v>
                </c:pt>
                <c:pt idx="15">
                  <c:v>3.6974843672535945E-7</c:v>
                </c:pt>
                <c:pt idx="16">
                  <c:v>3.691886964448496E-7</c:v>
                </c:pt>
                <c:pt idx="17">
                  <c:v>3.687163105898695E-7</c:v>
                </c:pt>
                <c:pt idx="18">
                  <c:v>3.6831395081167189E-7</c:v>
                </c:pt>
                <c:pt idx="19">
                  <c:v>3.6796839310038402E-7</c:v>
                </c:pt>
                <c:pt idx="20">
                  <c:v>3.6766940139775143E-7</c:v>
                </c:pt>
                <c:pt idx="21">
                  <c:v>3.674089508182489E-7</c:v>
                </c:pt>
                <c:pt idx="22">
                  <c:v>3.6718067711686673E-7</c:v>
                </c:pt>
                <c:pt idx="23">
                  <c:v>3.669794799753977E-7</c:v>
                </c:pt>
                <c:pt idx="24">
                  <c:v>3.6680123279940963E-7</c:v>
                </c:pt>
                <c:pt idx="25">
                  <c:v>3.6664256750385061E-7</c:v>
                </c:pt>
                <c:pt idx="26">
                  <c:v>3.6650071289998362E-7</c:v>
                </c:pt>
                <c:pt idx="27">
                  <c:v>3.6637337193105122E-7</c:v>
                </c:pt>
                <c:pt idx="28">
                  <c:v>3.6625862742544601E-7</c:v>
                </c:pt>
                <c:pt idx="29">
                  <c:v>3.6615486903105171E-7</c:v>
                </c:pt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Sheet1!$K$7:$K$36</c:f>
              <c:numCache>
                <c:formatCode>0.0000E+00</c:formatCode>
                <c:ptCount val="30"/>
                <c:pt idx="2">
                  <c:v>1.8752441724182837E-6</c:v>
                </c:pt>
                <c:pt idx="3">
                  <c:v>1.2819051959890614E-6</c:v>
                </c:pt>
                <c:pt idx="4">
                  <c:v>1.0938924339106654E-6</c:v>
                </c:pt>
                <c:pt idx="5">
                  <c:v>1.005013673655424E-6</c:v>
                </c:pt>
                <c:pt idx="6">
                  <c:v>9.5466976050385346E-7</c:v>
                </c:pt>
                <c:pt idx="7">
                  <c:v>9.2297174111212416E-7</c:v>
                </c:pt>
                <c:pt idx="8">
                  <c:v>9.0155969827802088E-7</c:v>
                </c:pt>
                <c:pt idx="9">
                  <c:v>8.863458783695794E-7</c:v>
                </c:pt>
                <c:pt idx="10">
                  <c:v>8.7511394712853246E-7</c:v>
                </c:pt>
                <c:pt idx="11">
                  <c:v>8.665679124886053E-7</c:v>
                </c:pt>
                <c:pt idx="12">
                  <c:v>8.5990474751266222E-7</c:v>
                </c:pt>
                <c:pt idx="13">
                  <c:v>8.5460346399270748E-7</c:v>
                </c:pt>
                <c:pt idx="14">
                  <c:v>8.5031314700748097E-7</c:v>
                </c:pt>
                <c:pt idx="15">
                  <c:v>8.467899466076312E-7</c:v>
                </c:pt>
                <c:pt idx="16">
                  <c:v>8.4385987758822766E-7</c:v>
                </c:pt>
                <c:pt idx="17">
                  <c:v>8.4139595591282014E-7</c:v>
                </c:pt>
                <c:pt idx="18">
                  <c:v>8.3930365773196848E-7</c:v>
                </c:pt>
                <c:pt idx="19">
                  <c:v>8.3751139471285325E-7</c:v>
                </c:pt>
                <c:pt idx="20">
                  <c:v>8.3596411265172956E-7</c:v>
                </c:pt>
                <c:pt idx="21">
                  <c:v>8.3461889068087795E-7</c:v>
                </c:pt>
                <c:pt idx="22">
                  <c:v>8.3344185440812602E-7</c:v>
                </c:pt>
                <c:pt idx="23">
                  <c:v>8.3240597142146837E-7</c:v>
                </c:pt>
                <c:pt idx="24">
                  <c:v>8.3148945126342932E-7</c:v>
                </c:pt>
                <c:pt idx="25">
                  <c:v>8.3067456700091163E-7</c:v>
                </c:pt>
                <c:pt idx="26">
                  <c:v>8.2994677566383395E-7</c:v>
                </c:pt>
                <c:pt idx="27">
                  <c:v>8.2929405371292335E-7</c:v>
                </c:pt>
                <c:pt idx="28">
                  <c:v>8.2870638932626173E-7</c:v>
                </c:pt>
                <c:pt idx="29">
                  <c:v>8.2817539048436155E-7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400096"/>
        <c:axId val="337382624"/>
      </c:scatterChart>
      <c:valAx>
        <c:axId val="428400096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7382624"/>
        <c:crosses val="max"/>
        <c:crossBetween val="midCat"/>
      </c:valAx>
      <c:valAx>
        <c:axId val="33738262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840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水素原子スペクトル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(2)'!$I$6</c:f>
              <c:strCache>
                <c:ptCount val="1"/>
                <c:pt idx="0">
                  <c:v>ライマン系列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(2)'!$I$7:$I$22</c:f>
              <c:numCache>
                <c:formatCode>0.0000E+00</c:formatCode>
                <c:ptCount val="16"/>
                <c:pt idx="0">
                  <c:v>1.2154360376785171E-7</c:v>
                </c:pt>
                <c:pt idx="1">
                  <c:v>1.0255241567912489E-7</c:v>
                </c:pt>
                <c:pt idx="2">
                  <c:v>9.7234883014281368E-8</c:v>
                </c:pt>
                <c:pt idx="3">
                  <c:v>9.4955940443634155E-8</c:v>
                </c:pt>
                <c:pt idx="4">
                  <c:v>9.3762208620914183E-8</c:v>
                </c:pt>
                <c:pt idx="5">
                  <c:v>9.3056821634761471E-8</c:v>
                </c:pt>
                <c:pt idx="6">
                  <c:v>9.2604650489791788E-8</c:v>
                </c:pt>
                <c:pt idx="7">
                  <c:v>9.22971741112124E-8</c:v>
                </c:pt>
                <c:pt idx="8">
                  <c:v>9.2078487702917973E-8</c:v>
                </c:pt>
                <c:pt idx="9">
                  <c:v>9.1917350349437858E-8</c:v>
                </c:pt>
                <c:pt idx="10">
                  <c:v>9.1795169279216682E-8</c:v>
                </c:pt>
                <c:pt idx="11">
                  <c:v>9.1700308199852407E-8</c:v>
                </c:pt>
                <c:pt idx="12">
                  <c:v>9.1625178224995905E-8</c:v>
                </c:pt>
                <c:pt idx="13">
                  <c:v>9.1564656856361502E-8</c:v>
                </c:pt>
                <c:pt idx="14">
                  <c:v>9.151518401344129E-8</c:v>
                </c:pt>
                <c:pt idx="15">
                  <c:v>9.1474222627367579E-8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(2)'!$J$6</c:f>
              <c:strCache>
                <c:ptCount val="1"/>
                <c:pt idx="0">
                  <c:v>パルマー系列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(2)'!$J$7:$J$22</c:f>
              <c:numCache>
                <c:formatCode>0.0000E+00</c:formatCode>
                <c:ptCount val="16"/>
                <c:pt idx="1">
                  <c:v>6.5633546034639927E-7</c:v>
                </c:pt>
                <c:pt idx="2">
                  <c:v>4.8617441507140683E-7</c:v>
                </c:pt>
                <c:pt idx="3">
                  <c:v>4.3408429917089897E-7</c:v>
                </c:pt>
                <c:pt idx="4">
                  <c:v>4.1020966271649957E-7</c:v>
                </c:pt>
                <c:pt idx="5">
                  <c:v>3.9704243897498227E-7</c:v>
                </c:pt>
                <c:pt idx="6">
                  <c:v>3.8893953205712547E-7</c:v>
                </c:pt>
                <c:pt idx="7">
                  <c:v>3.8357267163101253E-7</c:v>
                </c:pt>
                <c:pt idx="8">
                  <c:v>3.7982376177453662E-7</c:v>
                </c:pt>
                <c:pt idx="9">
                  <c:v>3.7709682194641174E-7</c:v>
                </c:pt>
                <c:pt idx="10">
                  <c:v>3.7504883448365673E-7</c:v>
                </c:pt>
                <c:pt idx="11">
                  <c:v>3.7347034612303525E-7</c:v>
                </c:pt>
                <c:pt idx="12">
                  <c:v>3.7222728653904589E-7</c:v>
                </c:pt>
                <c:pt idx="13">
                  <c:v>3.7123046399683216E-7</c:v>
                </c:pt>
                <c:pt idx="14">
                  <c:v>3.7041860195916715E-7</c:v>
                </c:pt>
                <c:pt idx="15">
                  <c:v>3.6974843672535945E-7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パッション系列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(2)'!$K$7:$K$22</c:f>
              <c:numCache>
                <c:formatCode>0.0000E+00</c:formatCode>
                <c:ptCount val="16"/>
                <c:pt idx="2">
                  <c:v>1.8752441724182837E-6</c:v>
                </c:pt>
                <c:pt idx="3">
                  <c:v>1.2819051959890614E-6</c:v>
                </c:pt>
                <c:pt idx="4">
                  <c:v>1.0938924339106654E-6</c:v>
                </c:pt>
                <c:pt idx="5">
                  <c:v>1.005013673655424E-6</c:v>
                </c:pt>
                <c:pt idx="6">
                  <c:v>9.5466976050385346E-7</c:v>
                </c:pt>
                <c:pt idx="7">
                  <c:v>9.2297174111212416E-7</c:v>
                </c:pt>
                <c:pt idx="8">
                  <c:v>9.0155969827802088E-7</c:v>
                </c:pt>
                <c:pt idx="9">
                  <c:v>8.863458783695794E-7</c:v>
                </c:pt>
                <c:pt idx="10">
                  <c:v>8.7511394712853246E-7</c:v>
                </c:pt>
                <c:pt idx="11">
                  <c:v>8.665679124886053E-7</c:v>
                </c:pt>
                <c:pt idx="12">
                  <c:v>8.5990474751266222E-7</c:v>
                </c:pt>
                <c:pt idx="13">
                  <c:v>8.5460346399270748E-7</c:v>
                </c:pt>
                <c:pt idx="14">
                  <c:v>8.5031314700748097E-7</c:v>
                </c:pt>
                <c:pt idx="15">
                  <c:v>8.467899466076312E-7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211408"/>
        <c:axId val="431211968"/>
      </c:scatterChart>
      <c:valAx>
        <c:axId val="43121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1211968"/>
        <c:crosses val="autoZero"/>
        <c:crossBetween val="midCat"/>
      </c:valAx>
      <c:valAx>
        <c:axId val="4312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1211408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水素原子スペクトル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'Sheet1 (2)'!$I$6</c:f>
              <c:strCache>
                <c:ptCount val="1"/>
                <c:pt idx="0">
                  <c:v>ライマン系列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(2)'!$I$7:$I$22</c:f>
              <c:numCache>
                <c:formatCode>0.0000E+00</c:formatCode>
                <c:ptCount val="16"/>
                <c:pt idx="0">
                  <c:v>1.2154360376785171E-7</c:v>
                </c:pt>
                <c:pt idx="1">
                  <c:v>1.0255241567912489E-7</c:v>
                </c:pt>
                <c:pt idx="2">
                  <c:v>9.7234883014281368E-8</c:v>
                </c:pt>
                <c:pt idx="3">
                  <c:v>9.4955940443634155E-8</c:v>
                </c:pt>
                <c:pt idx="4">
                  <c:v>9.3762208620914183E-8</c:v>
                </c:pt>
                <c:pt idx="5">
                  <c:v>9.3056821634761471E-8</c:v>
                </c:pt>
                <c:pt idx="6">
                  <c:v>9.2604650489791788E-8</c:v>
                </c:pt>
                <c:pt idx="7">
                  <c:v>9.22971741112124E-8</c:v>
                </c:pt>
                <c:pt idx="8">
                  <c:v>9.2078487702917973E-8</c:v>
                </c:pt>
                <c:pt idx="9">
                  <c:v>9.1917350349437858E-8</c:v>
                </c:pt>
                <c:pt idx="10">
                  <c:v>9.1795169279216682E-8</c:v>
                </c:pt>
                <c:pt idx="11">
                  <c:v>9.1700308199852407E-8</c:v>
                </c:pt>
                <c:pt idx="12">
                  <c:v>9.1625178224995905E-8</c:v>
                </c:pt>
                <c:pt idx="13">
                  <c:v>9.1564656856361502E-8</c:v>
                </c:pt>
                <c:pt idx="14">
                  <c:v>9.151518401344129E-8</c:v>
                </c:pt>
                <c:pt idx="15">
                  <c:v>9.1474222627367579E-8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'Sheet1 (2)'!$J$6</c:f>
              <c:strCache>
                <c:ptCount val="1"/>
                <c:pt idx="0">
                  <c:v>パルマー系列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(2)'!$J$7:$J$22</c:f>
              <c:numCache>
                <c:formatCode>0.0000E+00</c:formatCode>
                <c:ptCount val="16"/>
                <c:pt idx="1">
                  <c:v>6.5633546034639927E-7</c:v>
                </c:pt>
                <c:pt idx="2">
                  <c:v>4.8617441507140683E-7</c:v>
                </c:pt>
                <c:pt idx="3">
                  <c:v>4.3408429917089897E-7</c:v>
                </c:pt>
                <c:pt idx="4">
                  <c:v>4.1020966271649957E-7</c:v>
                </c:pt>
                <c:pt idx="5">
                  <c:v>3.9704243897498227E-7</c:v>
                </c:pt>
                <c:pt idx="6">
                  <c:v>3.8893953205712547E-7</c:v>
                </c:pt>
                <c:pt idx="7">
                  <c:v>3.8357267163101253E-7</c:v>
                </c:pt>
                <c:pt idx="8">
                  <c:v>3.7982376177453662E-7</c:v>
                </c:pt>
                <c:pt idx="9">
                  <c:v>3.7709682194641174E-7</c:v>
                </c:pt>
                <c:pt idx="10">
                  <c:v>3.7504883448365673E-7</c:v>
                </c:pt>
                <c:pt idx="11">
                  <c:v>3.7347034612303525E-7</c:v>
                </c:pt>
                <c:pt idx="12">
                  <c:v>3.7222728653904589E-7</c:v>
                </c:pt>
                <c:pt idx="13">
                  <c:v>3.7123046399683216E-7</c:v>
                </c:pt>
                <c:pt idx="14">
                  <c:v>3.7041860195916715E-7</c:v>
                </c:pt>
                <c:pt idx="15">
                  <c:v>3.6974843672535945E-7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'Sheet1 (2)'!$K$6</c:f>
              <c:strCache>
                <c:ptCount val="1"/>
                <c:pt idx="0">
                  <c:v>パッション系列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'Sheet1 (2)'!$A$7:$A$22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</c:numCache>
            </c:numRef>
          </c:xVal>
          <c:yVal>
            <c:numRef>
              <c:f>'Sheet1 (2)'!$K$7:$K$22</c:f>
              <c:numCache>
                <c:formatCode>0.0000E+00</c:formatCode>
                <c:ptCount val="16"/>
                <c:pt idx="2">
                  <c:v>1.8752441724182837E-6</c:v>
                </c:pt>
                <c:pt idx="3">
                  <c:v>1.2819051959890614E-6</c:v>
                </c:pt>
                <c:pt idx="4">
                  <c:v>1.0938924339106654E-6</c:v>
                </c:pt>
                <c:pt idx="5">
                  <c:v>1.005013673655424E-6</c:v>
                </c:pt>
                <c:pt idx="6">
                  <c:v>9.5466976050385346E-7</c:v>
                </c:pt>
                <c:pt idx="7">
                  <c:v>9.2297174111212416E-7</c:v>
                </c:pt>
                <c:pt idx="8">
                  <c:v>9.0155969827802088E-7</c:v>
                </c:pt>
                <c:pt idx="9">
                  <c:v>8.863458783695794E-7</c:v>
                </c:pt>
                <c:pt idx="10">
                  <c:v>8.7511394712853246E-7</c:v>
                </c:pt>
                <c:pt idx="11">
                  <c:v>8.665679124886053E-7</c:v>
                </c:pt>
                <c:pt idx="12">
                  <c:v>8.5990474751266222E-7</c:v>
                </c:pt>
                <c:pt idx="13">
                  <c:v>8.5460346399270748E-7</c:v>
                </c:pt>
                <c:pt idx="14">
                  <c:v>8.5031314700748097E-7</c:v>
                </c:pt>
                <c:pt idx="15">
                  <c:v>8.467899466076312E-7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44112"/>
        <c:axId val="435544672"/>
      </c:scatterChart>
      <c:valAx>
        <c:axId val="43554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544672"/>
        <c:crosses val="autoZero"/>
        <c:crossBetween val="midCat"/>
      </c:valAx>
      <c:valAx>
        <c:axId val="435544672"/>
        <c:scaling>
          <c:logBase val="10"/>
          <c:orientation val="minMax"/>
          <c:max val="5.0000000000000021E-6"/>
          <c:min val="5.0000000000000024E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54411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パルマー系列!$B$4</c:f>
              <c:strCache>
                <c:ptCount val="1"/>
                <c:pt idx="0">
                  <c:v>λ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パルマー系列!$A$5:$A$20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</c:numCache>
            </c:numRef>
          </c:xVal>
          <c:yVal>
            <c:numRef>
              <c:f>パルマー系列!$B$5:$B$20</c:f>
              <c:numCache>
                <c:formatCode>General</c:formatCode>
                <c:ptCount val="16"/>
                <c:pt idx="0">
                  <c:v>6.5620799999999997E-7</c:v>
                </c:pt>
                <c:pt idx="1">
                  <c:v>4.8607999999999997E-7</c:v>
                </c:pt>
                <c:pt idx="2">
                  <c:v>4.34E-7</c:v>
                </c:pt>
                <c:pt idx="3">
                  <c:v>4.1012999999999998E-7</c:v>
                </c:pt>
                <c:pt idx="4">
                  <c:v>3.969653333333333E-7</c:v>
                </c:pt>
                <c:pt idx="5">
                  <c:v>3.8886399999999995E-7</c:v>
                </c:pt>
                <c:pt idx="6">
                  <c:v>3.8349818181818182E-7</c:v>
                </c:pt>
                <c:pt idx="7">
                  <c:v>3.7975E-7</c:v>
                </c:pt>
                <c:pt idx="8">
                  <c:v>3.770235897435897E-7</c:v>
                </c:pt>
                <c:pt idx="9">
                  <c:v>3.7497599999999998E-7</c:v>
                </c:pt>
                <c:pt idx="10">
                  <c:v>3.7339781818181813E-7</c:v>
                </c:pt>
                <c:pt idx="11">
                  <c:v>3.7215499999999999E-7</c:v>
                </c:pt>
                <c:pt idx="12">
                  <c:v>3.7115837104072393E-7</c:v>
                </c:pt>
                <c:pt idx="13">
                  <c:v>3.7034666666666666E-7</c:v>
                </c:pt>
                <c:pt idx="14">
                  <c:v>3.6967663157894736E-7</c:v>
                </c:pt>
                <c:pt idx="15">
                  <c:v>3.6911699999999998E-7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206752"/>
        <c:axId val="338352304"/>
      </c:scatterChart>
      <c:valAx>
        <c:axId val="43120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352304"/>
        <c:crosses val="autoZero"/>
        <c:crossBetween val="midCat"/>
      </c:valAx>
      <c:valAx>
        <c:axId val="33835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120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28575</xdr:rowOff>
    </xdr:from>
    <xdr:to>
      <xdr:col>7</xdr:col>
      <xdr:colOff>895349</xdr:colOff>
      <xdr:row>30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18</xdr:row>
      <xdr:rowOff>9525</xdr:rowOff>
    </xdr:from>
    <xdr:to>
      <xdr:col>7</xdr:col>
      <xdr:colOff>1152525</xdr:colOff>
      <xdr:row>34</xdr:row>
      <xdr:rowOff>9525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38</xdr:row>
      <xdr:rowOff>0</xdr:rowOff>
    </xdr:from>
    <xdr:to>
      <xdr:col>7</xdr:col>
      <xdr:colOff>714375</xdr:colOff>
      <xdr:row>54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152400</xdr:rowOff>
    </xdr:from>
    <xdr:to>
      <xdr:col>7</xdr:col>
      <xdr:colOff>276225</xdr:colOff>
      <xdr:row>17</xdr:row>
      <xdr:rowOff>152400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M10" sqref="M10"/>
    </sheetView>
  </sheetViews>
  <sheetFormatPr defaultRowHeight="13.5" x14ac:dyDescent="0.15"/>
  <cols>
    <col min="3" max="3" width="11.625" bestFit="1" customWidth="1"/>
    <col min="4" max="4" width="13.125" customWidth="1"/>
    <col min="5" max="5" width="13.625" customWidth="1"/>
    <col min="6" max="6" width="11" bestFit="1" customWidth="1"/>
    <col min="7" max="7" width="12.875" customWidth="1"/>
    <col min="8" max="8" width="16.5" customWidth="1"/>
    <col min="9" max="9" width="11" bestFit="1" customWidth="1"/>
    <col min="10" max="10" width="13.75" customWidth="1"/>
    <col min="11" max="11" width="13.625" customWidth="1"/>
  </cols>
  <sheetData>
    <row r="1" spans="1:11" x14ac:dyDescent="0.15">
      <c r="B1" t="s">
        <v>3</v>
      </c>
    </row>
    <row r="3" spans="1:11" x14ac:dyDescent="0.15">
      <c r="B3" t="s">
        <v>0</v>
      </c>
      <c r="C3" s="1">
        <v>10970000</v>
      </c>
    </row>
    <row r="4" spans="1:11" x14ac:dyDescent="0.15">
      <c r="B4" t="s">
        <v>1</v>
      </c>
      <c r="C4">
        <v>1</v>
      </c>
      <c r="D4">
        <v>2</v>
      </c>
      <c r="E4">
        <v>3</v>
      </c>
      <c r="F4">
        <v>1</v>
      </c>
      <c r="G4">
        <v>2</v>
      </c>
      <c r="H4">
        <v>3</v>
      </c>
      <c r="I4">
        <v>1</v>
      </c>
      <c r="J4">
        <v>2</v>
      </c>
      <c r="K4">
        <v>3</v>
      </c>
    </row>
    <row r="5" spans="1:11" x14ac:dyDescent="0.15">
      <c r="B5" t="s">
        <v>2</v>
      </c>
      <c r="C5">
        <f>1/C4^2</f>
        <v>1</v>
      </c>
      <c r="D5">
        <f t="shared" ref="D5:E5" si="0">1/D4^2</f>
        <v>0.25</v>
      </c>
      <c r="E5">
        <f t="shared" si="0"/>
        <v>0.1111111111111111</v>
      </c>
    </row>
    <row r="6" spans="1:11" x14ac:dyDescent="0.15">
      <c r="A6">
        <v>1</v>
      </c>
      <c r="B6">
        <f>1/A6^2</f>
        <v>1</v>
      </c>
      <c r="C6" s="1"/>
      <c r="D6" s="1"/>
      <c r="E6" s="1"/>
      <c r="F6" s="1"/>
      <c r="G6" s="1"/>
      <c r="H6" s="1"/>
    </row>
    <row r="7" spans="1:11" x14ac:dyDescent="0.15">
      <c r="A7">
        <v>2</v>
      </c>
      <c r="B7">
        <f t="shared" ref="B7:B36" si="1">1/A7^2</f>
        <v>0.25</v>
      </c>
      <c r="C7" s="1">
        <f>C$5-$B7</f>
        <v>0.75</v>
      </c>
      <c r="D7" s="1"/>
      <c r="E7" s="1"/>
      <c r="F7" s="1">
        <f>$C$3*C7</f>
        <v>8227500</v>
      </c>
      <c r="G7" s="1"/>
      <c r="H7" s="1"/>
      <c r="I7" s="1">
        <f>1/F7</f>
        <v>1.2154360376785171E-7</v>
      </c>
      <c r="J7" s="1"/>
      <c r="K7" s="1"/>
    </row>
    <row r="8" spans="1:11" x14ac:dyDescent="0.15">
      <c r="A8">
        <v>3</v>
      </c>
      <c r="B8">
        <f t="shared" si="1"/>
        <v>0.1111111111111111</v>
      </c>
      <c r="C8" s="1">
        <f>B7-B8</f>
        <v>0.1388888888888889</v>
      </c>
      <c r="D8" s="1">
        <f>D$5-$B8</f>
        <v>0.1388888888888889</v>
      </c>
      <c r="E8" s="1"/>
      <c r="F8" s="1">
        <f t="shared" ref="F8:F21" si="2">$C$3*C8</f>
        <v>1523611.1111111112</v>
      </c>
      <c r="G8" s="1">
        <f>$C$3*D8</f>
        <v>1523611.1111111112</v>
      </c>
      <c r="H8" s="1"/>
      <c r="I8" s="1">
        <f t="shared" ref="I8:I21" si="3">1/F8</f>
        <v>6.5633546034639927E-7</v>
      </c>
      <c r="J8" s="1">
        <f>1/G8</f>
        <v>6.5633546034639927E-7</v>
      </c>
      <c r="K8" s="1"/>
    </row>
    <row r="9" spans="1:11" x14ac:dyDescent="0.15">
      <c r="A9">
        <v>4</v>
      </c>
      <c r="B9">
        <f t="shared" si="1"/>
        <v>6.25E-2</v>
      </c>
      <c r="C9" s="1">
        <f t="shared" ref="C9:C36" si="4">B8-B9</f>
        <v>4.8611111111111105E-2</v>
      </c>
      <c r="D9" s="1">
        <f>D$5-$B9</f>
        <v>0.1875</v>
      </c>
      <c r="E9" s="1">
        <f t="shared" ref="D9:E23" si="5">E$5-$B9</f>
        <v>4.8611111111111105E-2</v>
      </c>
      <c r="F9" s="1">
        <f t="shared" si="2"/>
        <v>533263.88888888888</v>
      </c>
      <c r="G9" s="1">
        <f t="shared" ref="G9:H21" si="6">$C$3*D9</f>
        <v>2056875</v>
      </c>
      <c r="H9" s="1">
        <f t="shared" si="6"/>
        <v>533263.88888888888</v>
      </c>
      <c r="I9" s="1">
        <f t="shared" si="3"/>
        <v>1.8752441724182837E-6</v>
      </c>
      <c r="J9" s="1">
        <f t="shared" ref="J9:K21" si="7">1/G9</f>
        <v>4.8617441507140683E-7</v>
      </c>
      <c r="K9" s="1">
        <f t="shared" si="7"/>
        <v>1.8752441724182837E-6</v>
      </c>
    </row>
    <row r="10" spans="1:11" x14ac:dyDescent="0.15">
      <c r="A10">
        <v>5</v>
      </c>
      <c r="B10">
        <f t="shared" si="1"/>
        <v>0.04</v>
      </c>
      <c r="C10" s="1">
        <f t="shared" si="4"/>
        <v>2.2499999999999999E-2</v>
      </c>
      <c r="D10" s="1">
        <f t="shared" si="5"/>
        <v>0.21</v>
      </c>
      <c r="E10" s="1">
        <f t="shared" si="5"/>
        <v>7.1111111111111097E-2</v>
      </c>
      <c r="F10" s="1">
        <f t="shared" si="2"/>
        <v>246825</v>
      </c>
      <c r="G10" s="1">
        <f t="shared" si="6"/>
        <v>2303700</v>
      </c>
      <c r="H10" s="1">
        <f t="shared" si="6"/>
        <v>780088.88888888876</v>
      </c>
      <c r="I10" s="1">
        <f t="shared" si="3"/>
        <v>4.0514534589283909E-6</v>
      </c>
      <c r="J10" s="1">
        <f>1/G10</f>
        <v>4.3408429917089897E-7</v>
      </c>
      <c r="K10" s="1">
        <f t="shared" si="7"/>
        <v>1.2819051959890614E-6</v>
      </c>
    </row>
    <row r="11" spans="1:11" x14ac:dyDescent="0.15">
      <c r="A11">
        <v>6</v>
      </c>
      <c r="B11">
        <f t="shared" si="1"/>
        <v>2.7777777777777776E-2</v>
      </c>
      <c r="C11" s="1">
        <f t="shared" si="4"/>
        <v>1.2222222222222225E-2</v>
      </c>
      <c r="D11" s="1">
        <f t="shared" si="5"/>
        <v>0.22222222222222221</v>
      </c>
      <c r="E11" s="1">
        <f t="shared" si="5"/>
        <v>8.3333333333333329E-2</v>
      </c>
      <c r="F11" s="1">
        <f t="shared" si="2"/>
        <v>134077.77777777781</v>
      </c>
      <c r="G11" s="1">
        <f t="shared" si="6"/>
        <v>2437777.7777777775</v>
      </c>
      <c r="H11" s="1">
        <f t="shared" si="6"/>
        <v>914166.66666666663</v>
      </c>
      <c r="I11" s="1">
        <f t="shared" si="3"/>
        <v>7.4583575039363536E-6</v>
      </c>
      <c r="J11" s="1">
        <f t="shared" si="7"/>
        <v>4.1020966271649957E-7</v>
      </c>
      <c r="K11" s="1">
        <f t="shared" si="7"/>
        <v>1.0938924339106654E-6</v>
      </c>
    </row>
    <row r="12" spans="1:11" x14ac:dyDescent="0.15">
      <c r="A12">
        <v>7</v>
      </c>
      <c r="B12">
        <f t="shared" si="1"/>
        <v>2.0408163265306121E-2</v>
      </c>
      <c r="C12" s="1">
        <f t="shared" si="4"/>
        <v>7.3696145124716554E-3</v>
      </c>
      <c r="D12" s="1">
        <f t="shared" si="5"/>
        <v>0.22959183673469388</v>
      </c>
      <c r="E12" s="1">
        <f t="shared" si="5"/>
        <v>9.0702947845804988E-2</v>
      </c>
      <c r="F12" s="1">
        <f t="shared" si="2"/>
        <v>80844.671201814053</v>
      </c>
      <c r="G12" s="1">
        <f t="shared" si="6"/>
        <v>2518622.448979592</v>
      </c>
      <c r="H12" s="1">
        <f t="shared" si="6"/>
        <v>995011.33786848071</v>
      </c>
      <c r="I12" s="1">
        <f t="shared" si="3"/>
        <v>1.2369399060374448E-5</v>
      </c>
      <c r="J12" s="1">
        <f t="shared" si="7"/>
        <v>3.9704243897498227E-7</v>
      </c>
      <c r="K12" s="1">
        <f t="shared" si="7"/>
        <v>1.005013673655424E-6</v>
      </c>
    </row>
    <row r="13" spans="1:11" x14ac:dyDescent="0.15">
      <c r="A13">
        <v>8</v>
      </c>
      <c r="B13">
        <f t="shared" si="1"/>
        <v>1.5625E-2</v>
      </c>
      <c r="C13" s="1">
        <f t="shared" si="4"/>
        <v>4.7831632653061208E-3</v>
      </c>
      <c r="D13" s="1">
        <f t="shared" si="5"/>
        <v>0.234375</v>
      </c>
      <c r="E13" s="1">
        <f t="shared" si="5"/>
        <v>9.5486111111111105E-2</v>
      </c>
      <c r="F13" s="1">
        <f t="shared" si="2"/>
        <v>52471.301020408144</v>
      </c>
      <c r="G13" s="1">
        <f t="shared" si="6"/>
        <v>2571093.75</v>
      </c>
      <c r="H13" s="1">
        <f t="shared" si="6"/>
        <v>1047482.6388888889</v>
      </c>
      <c r="I13" s="1">
        <f t="shared" si="3"/>
        <v>1.9058037070799155E-5</v>
      </c>
      <c r="J13" s="1">
        <f t="shared" si="7"/>
        <v>3.8893953205712547E-7</v>
      </c>
      <c r="K13" s="1">
        <f t="shared" si="7"/>
        <v>9.5466976050385346E-7</v>
      </c>
    </row>
    <row r="14" spans="1:11" x14ac:dyDescent="0.15">
      <c r="A14">
        <v>9</v>
      </c>
      <c r="B14">
        <f t="shared" si="1"/>
        <v>1.2345679012345678E-2</v>
      </c>
      <c r="C14" s="1">
        <f t="shared" si="4"/>
        <v>3.2793209876543217E-3</v>
      </c>
      <c r="D14" s="1">
        <f t="shared" si="5"/>
        <v>0.23765432098765432</v>
      </c>
      <c r="E14" s="1">
        <f t="shared" si="5"/>
        <v>9.8765432098765427E-2</v>
      </c>
      <c r="F14" s="1">
        <f t="shared" si="2"/>
        <v>35974.151234567908</v>
      </c>
      <c r="G14" s="1">
        <f t="shared" si="6"/>
        <v>2607067.9012345681</v>
      </c>
      <c r="H14" s="1">
        <f t="shared" si="6"/>
        <v>1083456.7901234566</v>
      </c>
      <c r="I14" s="1">
        <f t="shared" si="3"/>
        <v>2.7797737144082789E-5</v>
      </c>
      <c r="J14" s="1">
        <f t="shared" si="7"/>
        <v>3.8357267163101253E-7</v>
      </c>
      <c r="K14" s="1">
        <f t="shared" si="7"/>
        <v>9.2297174111212416E-7</v>
      </c>
    </row>
    <row r="15" spans="1:11" x14ac:dyDescent="0.15">
      <c r="A15">
        <v>10</v>
      </c>
      <c r="B15">
        <f t="shared" si="1"/>
        <v>0.01</v>
      </c>
      <c r="C15" s="1">
        <f t="shared" si="4"/>
        <v>2.3456790123456781E-3</v>
      </c>
      <c r="D15" s="1">
        <f t="shared" si="5"/>
        <v>0.24</v>
      </c>
      <c r="E15" s="1">
        <f t="shared" si="5"/>
        <v>0.10111111111111111</v>
      </c>
      <c r="F15" s="1">
        <f t="shared" si="2"/>
        <v>25732.098765432089</v>
      </c>
      <c r="G15" s="1">
        <f t="shared" si="6"/>
        <v>2632800</v>
      </c>
      <c r="H15" s="1">
        <f t="shared" si="6"/>
        <v>1109188.888888889</v>
      </c>
      <c r="I15" s="1">
        <f t="shared" si="3"/>
        <v>3.8861968046826286E-5</v>
      </c>
      <c r="J15" s="1">
        <f>1/G15</f>
        <v>3.7982376177453662E-7</v>
      </c>
      <c r="K15" s="1">
        <f t="shared" si="7"/>
        <v>9.0155969827802088E-7</v>
      </c>
    </row>
    <row r="16" spans="1:11" x14ac:dyDescent="0.15">
      <c r="A16">
        <v>11</v>
      </c>
      <c r="B16">
        <f t="shared" si="1"/>
        <v>8.2644628099173556E-3</v>
      </c>
      <c r="C16" s="1">
        <f t="shared" si="4"/>
        <v>1.7355371900826446E-3</v>
      </c>
      <c r="D16" s="1">
        <f t="shared" si="5"/>
        <v>0.24173553719008264</v>
      </c>
      <c r="E16" s="1">
        <f t="shared" si="5"/>
        <v>0.10284664830119375</v>
      </c>
      <c r="F16" s="1">
        <f t="shared" si="2"/>
        <v>19038.842975206611</v>
      </c>
      <c r="G16" s="1">
        <f t="shared" si="6"/>
        <v>2651838.8429752067</v>
      </c>
      <c r="H16" s="1">
        <f t="shared" si="6"/>
        <v>1128227.7318640954</v>
      </c>
      <c r="I16" s="1">
        <f t="shared" si="3"/>
        <v>5.2524200199678776E-5</v>
      </c>
      <c r="J16" s="1">
        <f t="shared" si="7"/>
        <v>3.7709682194641174E-7</v>
      </c>
      <c r="K16" s="1">
        <f t="shared" si="7"/>
        <v>8.863458783695794E-7</v>
      </c>
    </row>
    <row r="17" spans="1:11" x14ac:dyDescent="0.15">
      <c r="A17">
        <v>12</v>
      </c>
      <c r="B17">
        <f t="shared" si="1"/>
        <v>6.9444444444444441E-3</v>
      </c>
      <c r="C17" s="1">
        <f t="shared" si="4"/>
        <v>1.3200183654729115E-3</v>
      </c>
      <c r="D17" s="1">
        <f t="shared" si="5"/>
        <v>0.24305555555555555</v>
      </c>
      <c r="E17" s="1">
        <f t="shared" si="5"/>
        <v>0.10416666666666666</v>
      </c>
      <c r="F17" s="1">
        <f t="shared" si="2"/>
        <v>14480.601469237839</v>
      </c>
      <c r="G17" s="1">
        <f t="shared" si="6"/>
        <v>2666319.4444444445</v>
      </c>
      <c r="H17" s="1">
        <f t="shared" si="6"/>
        <v>1142708.3333333333</v>
      </c>
      <c r="I17" s="1">
        <f t="shared" si="3"/>
        <v>6.9057904958186322E-5</v>
      </c>
      <c r="J17" s="1">
        <f t="shared" si="7"/>
        <v>3.7504883448365673E-7</v>
      </c>
      <c r="K17" s="1">
        <f t="shared" si="7"/>
        <v>8.7511394712853246E-7</v>
      </c>
    </row>
    <row r="18" spans="1:11" x14ac:dyDescent="0.15">
      <c r="A18">
        <v>13</v>
      </c>
      <c r="B18">
        <f t="shared" si="1"/>
        <v>5.9171597633136093E-3</v>
      </c>
      <c r="C18" s="1">
        <f t="shared" si="4"/>
        <v>1.0272846811308347E-3</v>
      </c>
      <c r="D18" s="1">
        <f t="shared" si="5"/>
        <v>0.24408284023668639</v>
      </c>
      <c r="E18" s="1">
        <f t="shared" si="5"/>
        <v>0.10519395134779749</v>
      </c>
      <c r="F18" s="1">
        <f t="shared" si="2"/>
        <v>11269.312952005257</v>
      </c>
      <c r="G18" s="1">
        <f t="shared" si="6"/>
        <v>2677588.7573964498</v>
      </c>
      <c r="H18" s="1">
        <f t="shared" si="6"/>
        <v>1153977.6462853386</v>
      </c>
      <c r="I18" s="1">
        <f t="shared" si="3"/>
        <v>8.8736554238833199E-5</v>
      </c>
      <c r="J18" s="1">
        <f t="shared" si="7"/>
        <v>3.7347034612303525E-7</v>
      </c>
      <c r="K18" s="1">
        <f t="shared" si="7"/>
        <v>8.665679124886053E-7</v>
      </c>
    </row>
    <row r="19" spans="1:11" x14ac:dyDescent="0.15">
      <c r="A19">
        <v>14</v>
      </c>
      <c r="B19">
        <f t="shared" si="1"/>
        <v>5.1020408163265302E-3</v>
      </c>
      <c r="C19" s="1">
        <f t="shared" si="4"/>
        <v>8.1511894698707912E-4</v>
      </c>
      <c r="D19" s="1">
        <f t="shared" si="5"/>
        <v>0.24489795918367346</v>
      </c>
      <c r="E19" s="1">
        <f t="shared" si="5"/>
        <v>0.10600907029478457</v>
      </c>
      <c r="F19" s="1">
        <f t="shared" si="2"/>
        <v>8941.8548484482581</v>
      </c>
      <c r="G19" s="1">
        <f t="shared" si="6"/>
        <v>2686530.612244898</v>
      </c>
      <c r="H19" s="1">
        <f t="shared" si="6"/>
        <v>1162919.5011337867</v>
      </c>
      <c r="I19" s="1">
        <f t="shared" si="3"/>
        <v>1.1183362031128664E-4</v>
      </c>
      <c r="J19" s="1">
        <f t="shared" si="7"/>
        <v>3.7222728653904589E-7</v>
      </c>
      <c r="K19" s="1">
        <f t="shared" si="7"/>
        <v>8.5990474751266222E-7</v>
      </c>
    </row>
    <row r="20" spans="1:11" x14ac:dyDescent="0.15">
      <c r="A20">
        <v>15</v>
      </c>
      <c r="B20">
        <f t="shared" si="1"/>
        <v>4.4444444444444444E-3</v>
      </c>
      <c r="C20" s="1">
        <f t="shared" si="4"/>
        <v>6.5759637188208576E-4</v>
      </c>
      <c r="D20" s="1">
        <f t="shared" si="5"/>
        <v>0.24555555555555555</v>
      </c>
      <c r="E20" s="1">
        <f t="shared" si="5"/>
        <v>0.10666666666666666</v>
      </c>
      <c r="F20" s="1">
        <f t="shared" si="2"/>
        <v>7213.8321995464812</v>
      </c>
      <c r="G20" s="1">
        <f t="shared" si="6"/>
        <v>2693744.4444444445</v>
      </c>
      <c r="H20" s="1">
        <f t="shared" si="6"/>
        <v>1170133.3333333333</v>
      </c>
      <c r="I20" s="1">
        <f t="shared" si="3"/>
        <v>1.3862257567661028E-4</v>
      </c>
      <c r="J20" s="1">
        <f t="shared" si="7"/>
        <v>3.7123046399683216E-7</v>
      </c>
      <c r="K20" s="1">
        <f t="shared" si="7"/>
        <v>8.5460346399270748E-7</v>
      </c>
    </row>
    <row r="21" spans="1:11" x14ac:dyDescent="0.15">
      <c r="A21">
        <v>16</v>
      </c>
      <c r="B21">
        <f t="shared" si="1"/>
        <v>3.90625E-3</v>
      </c>
      <c r="C21" s="1">
        <f t="shared" si="4"/>
        <v>5.3819444444444444E-4</v>
      </c>
      <c r="D21" s="1">
        <f>D$5-$B21</f>
        <v>0.24609375</v>
      </c>
      <c r="E21" s="1">
        <f t="shared" si="5"/>
        <v>0.1072048611111111</v>
      </c>
      <c r="F21" s="1">
        <f t="shared" si="2"/>
        <v>5903.9930555555557</v>
      </c>
      <c r="G21" s="1">
        <f t="shared" si="6"/>
        <v>2699648.4375</v>
      </c>
      <c r="H21" s="1">
        <f t="shared" si="6"/>
        <v>1176037.3263888888</v>
      </c>
      <c r="I21" s="1">
        <f t="shared" si="3"/>
        <v>1.6937689299261917E-4</v>
      </c>
      <c r="J21" s="1">
        <f t="shared" si="7"/>
        <v>3.7041860195916715E-7</v>
      </c>
      <c r="K21" s="1">
        <f t="shared" si="7"/>
        <v>8.5031314700748097E-7</v>
      </c>
    </row>
    <row r="22" spans="1:11" x14ac:dyDescent="0.15">
      <c r="A22">
        <v>17</v>
      </c>
      <c r="B22">
        <f t="shared" si="1"/>
        <v>3.4602076124567475E-3</v>
      </c>
      <c r="C22" s="1">
        <f t="shared" si="4"/>
        <v>4.4604238754325249E-4</v>
      </c>
      <c r="D22" s="1">
        <f t="shared" ref="D22:E36" si="8">D$5-$B22</f>
        <v>0.24653979238754326</v>
      </c>
      <c r="E22" s="1">
        <f t="shared" si="5"/>
        <v>0.10765090349865436</v>
      </c>
      <c r="F22" s="1">
        <f t="shared" ref="F22:F36" si="9">$C$3*C22</f>
        <v>4893.0849913494794</v>
      </c>
      <c r="G22" s="1">
        <f t="shared" ref="G22:G36" si="10">$C$3*D22</f>
        <v>2704541.5224913494</v>
      </c>
      <c r="H22" s="1">
        <f t="shared" ref="H22:H36" si="11">$C$3*E22</f>
        <v>1180930.4113802384</v>
      </c>
      <c r="I22" s="1">
        <f t="shared" ref="I22:I36" si="12">1/F22</f>
        <v>2.0437004502638054E-4</v>
      </c>
      <c r="J22" s="1">
        <f t="shared" ref="J22:J36" si="13">1/G22</f>
        <v>3.6974843672535945E-7</v>
      </c>
      <c r="K22" s="1">
        <f t="shared" ref="K22:K36" si="14">1/H22</f>
        <v>8.467899466076312E-7</v>
      </c>
    </row>
    <row r="23" spans="1:11" x14ac:dyDescent="0.15">
      <c r="A23">
        <v>18</v>
      </c>
      <c r="B23">
        <f t="shared" si="1"/>
        <v>3.0864197530864196E-3</v>
      </c>
      <c r="C23" s="1">
        <f t="shared" si="4"/>
        <v>3.7378785937032793E-4</v>
      </c>
      <c r="D23" s="1">
        <f t="shared" si="8"/>
        <v>0.24691358024691357</v>
      </c>
      <c r="E23" s="1">
        <f t="shared" si="5"/>
        <v>0.10802469135802469</v>
      </c>
      <c r="F23" s="1">
        <f t="shared" si="9"/>
        <v>4100.4528172924975</v>
      </c>
      <c r="G23" s="1">
        <f t="shared" si="10"/>
        <v>2708641.9753086418</v>
      </c>
      <c r="H23" s="1">
        <f t="shared" si="11"/>
        <v>1185030.8641975308</v>
      </c>
      <c r="I23" s="1">
        <f t="shared" si="12"/>
        <v>2.4387550462299761E-4</v>
      </c>
      <c r="J23" s="1">
        <f t="shared" si="13"/>
        <v>3.691886964448496E-7</v>
      </c>
      <c r="K23" s="1">
        <f t="shared" si="14"/>
        <v>8.4385987758822766E-7</v>
      </c>
    </row>
    <row r="24" spans="1:11" x14ac:dyDescent="0.15">
      <c r="A24">
        <v>19</v>
      </c>
      <c r="B24">
        <f t="shared" si="1"/>
        <v>2.7700831024930748E-3</v>
      </c>
      <c r="C24" s="1">
        <f t="shared" si="4"/>
        <v>3.1633665059334478E-4</v>
      </c>
      <c r="D24" s="1">
        <f t="shared" si="8"/>
        <v>0.24722991689750692</v>
      </c>
      <c r="E24" s="1">
        <f t="shared" si="8"/>
        <v>0.10834102800861803</v>
      </c>
      <c r="F24" s="1">
        <f t="shared" si="9"/>
        <v>3470.2130570089921</v>
      </c>
      <c r="G24" s="1">
        <f t="shared" si="10"/>
        <v>2712112.1883656508</v>
      </c>
      <c r="H24" s="1">
        <f t="shared" si="11"/>
        <v>1188501.0772545398</v>
      </c>
      <c r="I24" s="1">
        <f t="shared" si="12"/>
        <v>2.8816674468452061E-4</v>
      </c>
      <c r="J24" s="1">
        <f t="shared" si="13"/>
        <v>3.687163105898695E-7</v>
      </c>
      <c r="K24" s="1">
        <f t="shared" si="14"/>
        <v>8.4139595591282014E-7</v>
      </c>
    </row>
    <row r="25" spans="1:11" x14ac:dyDescent="0.15">
      <c r="A25">
        <v>20</v>
      </c>
      <c r="B25">
        <f t="shared" si="1"/>
        <v>2.5000000000000001E-3</v>
      </c>
      <c r="C25" s="1">
        <f t="shared" si="4"/>
        <v>2.7008310249307475E-4</v>
      </c>
      <c r="D25" s="1">
        <f t="shared" si="8"/>
        <v>0.2475</v>
      </c>
      <c r="E25" s="1">
        <f t="shared" si="8"/>
        <v>0.1086111111111111</v>
      </c>
      <c r="F25" s="1">
        <f t="shared" si="9"/>
        <v>2962.8116343490301</v>
      </c>
      <c r="G25" s="1">
        <f t="shared" si="10"/>
        <v>2715075</v>
      </c>
      <c r="H25" s="1">
        <f t="shared" si="11"/>
        <v>1191463.8888888888</v>
      </c>
      <c r="I25" s="1">
        <f t="shared" si="12"/>
        <v>3.3751723815534214E-4</v>
      </c>
      <c r="J25" s="1">
        <f t="shared" si="13"/>
        <v>3.6831395081167189E-7</v>
      </c>
      <c r="K25" s="1">
        <f t="shared" si="14"/>
        <v>8.3930365773196848E-7</v>
      </c>
    </row>
    <row r="26" spans="1:11" x14ac:dyDescent="0.15">
      <c r="A26">
        <v>21</v>
      </c>
      <c r="B26">
        <f t="shared" si="1"/>
        <v>2.2675736961451248E-3</v>
      </c>
      <c r="C26" s="1">
        <f t="shared" si="4"/>
        <v>2.3242630385487528E-4</v>
      </c>
      <c r="D26" s="1">
        <f t="shared" si="8"/>
        <v>0.24773242630385486</v>
      </c>
      <c r="E26" s="1">
        <f t="shared" si="8"/>
        <v>0.10884353741496598</v>
      </c>
      <c r="F26" s="1">
        <f t="shared" si="9"/>
        <v>2549.7165532879817</v>
      </c>
      <c r="G26" s="1">
        <f t="shared" si="10"/>
        <v>2717624.716553288</v>
      </c>
      <c r="H26" s="1">
        <f t="shared" si="11"/>
        <v>1194013.6054421768</v>
      </c>
      <c r="I26" s="1">
        <f t="shared" si="12"/>
        <v>3.9220045801187278E-4</v>
      </c>
      <c r="J26" s="1">
        <f t="shared" si="13"/>
        <v>3.6796839310038402E-7</v>
      </c>
      <c r="K26" s="1">
        <f t="shared" si="14"/>
        <v>8.3751139471285325E-7</v>
      </c>
    </row>
    <row r="27" spans="1:11" x14ac:dyDescent="0.15">
      <c r="A27">
        <v>22</v>
      </c>
      <c r="B27">
        <f t="shared" si="1"/>
        <v>2.0661157024793389E-3</v>
      </c>
      <c r="C27" s="1">
        <f t="shared" si="4"/>
        <v>2.0145799366578588E-4</v>
      </c>
      <c r="D27" s="1">
        <f t="shared" si="8"/>
        <v>0.24793388429752067</v>
      </c>
      <c r="E27" s="1">
        <f t="shared" si="8"/>
        <v>0.10904499540863177</v>
      </c>
      <c r="F27" s="1">
        <f t="shared" si="9"/>
        <v>2209.9941905136711</v>
      </c>
      <c r="G27" s="1">
        <f t="shared" si="10"/>
        <v>2719834.7107438017</v>
      </c>
      <c r="H27" s="1">
        <f t="shared" si="11"/>
        <v>1196223.5996326907</v>
      </c>
      <c r="I27" s="1">
        <f t="shared" si="12"/>
        <v>4.5248987725509315E-4</v>
      </c>
      <c r="J27" s="1">
        <f t="shared" si="13"/>
        <v>3.6766940139775143E-7</v>
      </c>
      <c r="K27" s="1">
        <f t="shared" si="14"/>
        <v>8.3596411265172956E-7</v>
      </c>
    </row>
    <row r="28" spans="1:11" x14ac:dyDescent="0.15">
      <c r="A28">
        <v>23</v>
      </c>
      <c r="B28">
        <f t="shared" si="1"/>
        <v>1.890359168241966E-3</v>
      </c>
      <c r="C28" s="1">
        <f t="shared" si="4"/>
        <v>1.7575653423737288E-4</v>
      </c>
      <c r="D28" s="1">
        <f t="shared" si="8"/>
        <v>0.24810964083175804</v>
      </c>
      <c r="E28" s="1">
        <f t="shared" si="8"/>
        <v>0.10922075194286913</v>
      </c>
      <c r="F28" s="1">
        <f t="shared" si="9"/>
        <v>1928.0491805839804</v>
      </c>
      <c r="G28" s="1">
        <f t="shared" si="10"/>
        <v>2721762.7599243857</v>
      </c>
      <c r="H28" s="1">
        <f t="shared" si="11"/>
        <v>1198151.6488132745</v>
      </c>
      <c r="I28" s="1">
        <f t="shared" si="12"/>
        <v>5.1865896890509469E-4</v>
      </c>
      <c r="J28" s="1">
        <f t="shared" si="13"/>
        <v>3.674089508182489E-7</v>
      </c>
      <c r="K28" s="1">
        <f t="shared" si="14"/>
        <v>8.3461889068087795E-7</v>
      </c>
    </row>
    <row r="29" spans="1:11" x14ac:dyDescent="0.15">
      <c r="A29">
        <v>24</v>
      </c>
      <c r="B29">
        <f t="shared" si="1"/>
        <v>1.736111111111111E-3</v>
      </c>
      <c r="C29" s="1">
        <f t="shared" si="4"/>
        <v>1.5424805713085501E-4</v>
      </c>
      <c r="D29" s="1">
        <f t="shared" si="8"/>
        <v>0.2482638888888889</v>
      </c>
      <c r="E29" s="1">
        <f t="shared" si="8"/>
        <v>0.109375</v>
      </c>
      <c r="F29" s="1">
        <f t="shared" si="9"/>
        <v>1692.1011867254795</v>
      </c>
      <c r="G29" s="1">
        <f t="shared" si="10"/>
        <v>2723454.861111111</v>
      </c>
      <c r="H29" s="1">
        <f t="shared" si="11"/>
        <v>1199843.75</v>
      </c>
      <c r="I29" s="1">
        <f t="shared" si="12"/>
        <v>5.9098120599701261E-4</v>
      </c>
      <c r="J29" s="1">
        <f t="shared" si="13"/>
        <v>3.6718067711686673E-7</v>
      </c>
      <c r="K29" s="1">
        <f t="shared" si="14"/>
        <v>8.3344185440812602E-7</v>
      </c>
    </row>
    <row r="30" spans="1:11" x14ac:dyDescent="0.15">
      <c r="A30">
        <v>25</v>
      </c>
      <c r="B30">
        <f t="shared" si="1"/>
        <v>1.6000000000000001E-3</v>
      </c>
      <c r="C30" s="1">
        <f t="shared" si="4"/>
        <v>1.3611111111111094E-4</v>
      </c>
      <c r="D30" s="1">
        <f t="shared" si="8"/>
        <v>0.24840000000000001</v>
      </c>
      <c r="E30" s="1">
        <f t="shared" si="8"/>
        <v>0.1095111111111111</v>
      </c>
      <c r="F30" s="1">
        <f t="shared" si="9"/>
        <v>1493.1388888888871</v>
      </c>
      <c r="G30" s="1">
        <f t="shared" si="10"/>
        <v>2724948</v>
      </c>
      <c r="H30" s="1">
        <f t="shared" si="11"/>
        <v>1201336.8888888888</v>
      </c>
      <c r="I30" s="1">
        <f t="shared" si="12"/>
        <v>6.697300615779592E-4</v>
      </c>
      <c r="J30" s="1">
        <f t="shared" si="13"/>
        <v>3.669794799753977E-7</v>
      </c>
      <c r="K30" s="1">
        <f t="shared" si="14"/>
        <v>8.3240597142146837E-7</v>
      </c>
    </row>
    <row r="31" spans="1:11" x14ac:dyDescent="0.15">
      <c r="A31">
        <v>26</v>
      </c>
      <c r="B31">
        <f t="shared" si="1"/>
        <v>1.4792899408284023E-3</v>
      </c>
      <c r="C31" s="1">
        <f t="shared" si="4"/>
        <v>1.2071005917159774E-4</v>
      </c>
      <c r="D31" s="1">
        <f t="shared" si="8"/>
        <v>0.24852071005917159</v>
      </c>
      <c r="E31" s="1">
        <f t="shared" si="8"/>
        <v>0.10963182117028271</v>
      </c>
      <c r="F31" s="1">
        <f t="shared" si="9"/>
        <v>1324.1893491124272</v>
      </c>
      <c r="G31" s="1">
        <f t="shared" si="10"/>
        <v>2726272.1893491126</v>
      </c>
      <c r="H31" s="1">
        <f t="shared" si="11"/>
        <v>1202661.0782380013</v>
      </c>
      <c r="I31" s="1">
        <f t="shared" si="12"/>
        <v>7.5517900870466625E-4</v>
      </c>
      <c r="J31" s="1">
        <f t="shared" si="13"/>
        <v>3.6680123279940963E-7</v>
      </c>
      <c r="K31" s="1">
        <f t="shared" si="14"/>
        <v>8.3148945126342932E-7</v>
      </c>
    </row>
    <row r="32" spans="1:11" x14ac:dyDescent="0.15">
      <c r="A32">
        <v>27</v>
      </c>
      <c r="B32">
        <f t="shared" si="1"/>
        <v>1.3717421124828531E-3</v>
      </c>
      <c r="C32" s="1">
        <f t="shared" si="4"/>
        <v>1.0754782834554921E-4</v>
      </c>
      <c r="D32" s="1">
        <f t="shared" si="8"/>
        <v>0.24862825788751713</v>
      </c>
      <c r="E32" s="1">
        <f t="shared" si="8"/>
        <v>0.10973936899862825</v>
      </c>
      <c r="F32" s="1">
        <f t="shared" si="9"/>
        <v>1179.7996769506749</v>
      </c>
      <c r="G32" s="1">
        <f t="shared" si="10"/>
        <v>2727451.9890260631</v>
      </c>
      <c r="H32" s="1">
        <f t="shared" si="11"/>
        <v>1203840.8779149519</v>
      </c>
      <c r="I32" s="1">
        <f t="shared" si="12"/>
        <v>8.4760152044168434E-4</v>
      </c>
      <c r="J32" s="1">
        <f t="shared" si="13"/>
        <v>3.6664256750385061E-7</v>
      </c>
      <c r="K32" s="1">
        <f t="shared" si="14"/>
        <v>8.3067456700091163E-7</v>
      </c>
    </row>
    <row r="33" spans="1:11" x14ac:dyDescent="0.15">
      <c r="A33">
        <v>28</v>
      </c>
      <c r="B33">
        <f t="shared" si="1"/>
        <v>1.2755102040816326E-3</v>
      </c>
      <c r="C33" s="1">
        <f t="shared" si="4"/>
        <v>9.6231908401220572E-5</v>
      </c>
      <c r="D33" s="1">
        <f t="shared" si="8"/>
        <v>0.24872448979591838</v>
      </c>
      <c r="E33" s="1">
        <f t="shared" si="8"/>
        <v>0.10983560090702947</v>
      </c>
      <c r="F33" s="1">
        <f t="shared" si="9"/>
        <v>1055.6640351613896</v>
      </c>
      <c r="G33" s="1">
        <f t="shared" si="10"/>
        <v>2728507.6530612246</v>
      </c>
      <c r="H33" s="1">
        <f t="shared" si="11"/>
        <v>1204896.5419501134</v>
      </c>
      <c r="I33" s="1">
        <f t="shared" si="12"/>
        <v>9.4727106985994863E-4</v>
      </c>
      <c r="J33" s="1">
        <f t="shared" si="13"/>
        <v>3.6650071289998362E-7</v>
      </c>
      <c r="K33" s="1">
        <f t="shared" si="14"/>
        <v>8.2994677566383395E-7</v>
      </c>
    </row>
    <row r="34" spans="1:11" x14ac:dyDescent="0.15">
      <c r="A34">
        <v>29</v>
      </c>
      <c r="B34">
        <f t="shared" si="1"/>
        <v>1.1890606420927466E-3</v>
      </c>
      <c r="C34" s="1">
        <f t="shared" si="4"/>
        <v>8.6449561988885927E-5</v>
      </c>
      <c r="D34" s="1">
        <f t="shared" si="8"/>
        <v>0.24881093935790724</v>
      </c>
      <c r="E34" s="1">
        <f t="shared" si="8"/>
        <v>0.10992205046901836</v>
      </c>
      <c r="F34" s="1">
        <f t="shared" si="9"/>
        <v>948.35169501807866</v>
      </c>
      <c r="G34" s="1">
        <f t="shared" si="10"/>
        <v>2729456.0047562425</v>
      </c>
      <c r="H34" s="1">
        <f t="shared" si="11"/>
        <v>1205844.8936451315</v>
      </c>
      <c r="I34" s="1">
        <f t="shared" si="12"/>
        <v>1.0544611300356633E-3</v>
      </c>
      <c r="J34" s="1">
        <f t="shared" si="13"/>
        <v>3.6637337193105122E-7</v>
      </c>
      <c r="K34" s="1">
        <f t="shared" si="14"/>
        <v>8.2929405371292335E-7</v>
      </c>
    </row>
    <row r="35" spans="1:11" x14ac:dyDescent="0.15">
      <c r="A35">
        <v>30</v>
      </c>
      <c r="B35">
        <f t="shared" si="1"/>
        <v>1.1111111111111111E-3</v>
      </c>
      <c r="C35" s="1">
        <f t="shared" si="4"/>
        <v>7.7949530981635514E-5</v>
      </c>
      <c r="D35" s="1">
        <f t="shared" si="8"/>
        <v>0.24888888888888888</v>
      </c>
      <c r="E35" s="1">
        <f t="shared" si="8"/>
        <v>0.11</v>
      </c>
      <c r="F35" s="1">
        <f t="shared" si="9"/>
        <v>855.10635486854153</v>
      </c>
      <c r="G35" s="1">
        <f t="shared" si="10"/>
        <v>2730311.111111111</v>
      </c>
      <c r="H35" s="1">
        <f t="shared" si="11"/>
        <v>1206700</v>
      </c>
      <c r="I35" s="1">
        <f t="shared" si="12"/>
        <v>1.1694451740494121E-3</v>
      </c>
      <c r="J35" s="1">
        <f t="shared" si="13"/>
        <v>3.6625862742544601E-7</v>
      </c>
      <c r="K35" s="1">
        <f t="shared" si="14"/>
        <v>8.2870638932626173E-7</v>
      </c>
    </row>
    <row r="36" spans="1:11" x14ac:dyDescent="0.15">
      <c r="A36">
        <v>31</v>
      </c>
      <c r="B36">
        <f t="shared" si="1"/>
        <v>1.0405827263267431E-3</v>
      </c>
      <c r="C36" s="1">
        <f t="shared" si="4"/>
        <v>7.0528384784368037E-5</v>
      </c>
      <c r="D36" s="1">
        <f t="shared" si="8"/>
        <v>0.24895941727367327</v>
      </c>
      <c r="E36" s="1">
        <f t="shared" si="8"/>
        <v>0.11007052838478436</v>
      </c>
      <c r="F36" s="1">
        <f t="shared" si="9"/>
        <v>773.69638108451738</v>
      </c>
      <c r="G36" s="1">
        <f t="shared" si="10"/>
        <v>2731084.8074921956</v>
      </c>
      <c r="H36" s="1">
        <f t="shared" si="11"/>
        <v>1207473.6963810844</v>
      </c>
      <c r="I36" s="1">
        <f t="shared" si="12"/>
        <v>1.2924966749854314E-3</v>
      </c>
      <c r="J36" s="1">
        <f t="shared" si="13"/>
        <v>3.6615486903105171E-7</v>
      </c>
      <c r="K36" s="1">
        <f t="shared" si="14"/>
        <v>8.2817539048436155E-7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34" workbookViewId="0">
      <selection activeCell="D39" sqref="D39"/>
    </sheetView>
  </sheetViews>
  <sheetFormatPr defaultRowHeight="13.5" x14ac:dyDescent="0.15"/>
  <cols>
    <col min="3" max="3" width="11.625" bestFit="1" customWidth="1"/>
    <col min="4" max="4" width="13.125" customWidth="1"/>
    <col min="5" max="5" width="13.625" customWidth="1"/>
    <col min="6" max="6" width="11" bestFit="1" customWidth="1"/>
    <col min="7" max="7" width="12.875" customWidth="1"/>
    <col min="8" max="8" width="16.5" customWidth="1"/>
    <col min="9" max="9" width="15.875" customWidth="1"/>
    <col min="10" max="10" width="13.75" customWidth="1"/>
    <col min="11" max="11" width="13.625" customWidth="1"/>
  </cols>
  <sheetData>
    <row r="1" spans="1:11" x14ac:dyDescent="0.15">
      <c r="B1" t="s">
        <v>3</v>
      </c>
    </row>
    <row r="3" spans="1:11" x14ac:dyDescent="0.15">
      <c r="B3" t="s">
        <v>0</v>
      </c>
      <c r="C3" s="1">
        <v>10970000</v>
      </c>
    </row>
    <row r="4" spans="1:11" x14ac:dyDescent="0.15">
      <c r="B4" t="s">
        <v>1</v>
      </c>
      <c r="C4">
        <v>1</v>
      </c>
      <c r="D4">
        <v>2</v>
      </c>
      <c r="E4">
        <v>3</v>
      </c>
      <c r="F4">
        <v>1</v>
      </c>
      <c r="G4">
        <v>2</v>
      </c>
      <c r="H4">
        <v>3</v>
      </c>
      <c r="I4">
        <v>1</v>
      </c>
      <c r="J4">
        <v>2</v>
      </c>
      <c r="K4">
        <v>3</v>
      </c>
    </row>
    <row r="5" spans="1:11" x14ac:dyDescent="0.15">
      <c r="B5" t="s">
        <v>2</v>
      </c>
      <c r="C5">
        <f>1/C4^2</f>
        <v>1</v>
      </c>
      <c r="D5">
        <f t="shared" ref="D5:E5" si="0">1/D4^2</f>
        <v>0.25</v>
      </c>
      <c r="E5">
        <f t="shared" si="0"/>
        <v>0.1111111111111111</v>
      </c>
    </row>
    <row r="6" spans="1:11" x14ac:dyDescent="0.15">
      <c r="A6">
        <v>1</v>
      </c>
      <c r="B6">
        <f>1/A6^2</f>
        <v>1</v>
      </c>
      <c r="C6" s="1"/>
      <c r="D6" s="1"/>
      <c r="E6" s="1"/>
      <c r="F6" s="1"/>
      <c r="G6" s="1"/>
      <c r="H6" s="1"/>
      <c r="I6" t="s">
        <v>4</v>
      </c>
      <c r="J6" t="s">
        <v>5</v>
      </c>
      <c r="K6" t="s">
        <v>6</v>
      </c>
    </row>
    <row r="7" spans="1:11" x14ac:dyDescent="0.15">
      <c r="A7">
        <v>2</v>
      </c>
      <c r="B7">
        <f t="shared" ref="B7:B36" si="1">1/A7^2</f>
        <v>0.25</v>
      </c>
      <c r="C7" s="1">
        <f>C$5-$B7</f>
        <v>0.75</v>
      </c>
      <c r="D7" s="1"/>
      <c r="E7" s="1"/>
      <c r="F7" s="1">
        <f>$C$3*C7</f>
        <v>8227500</v>
      </c>
      <c r="G7" s="1"/>
      <c r="H7" s="1"/>
      <c r="I7" s="1">
        <f>1/F7</f>
        <v>1.2154360376785171E-7</v>
      </c>
      <c r="J7" s="1"/>
      <c r="K7" s="1"/>
    </row>
    <row r="8" spans="1:11" x14ac:dyDescent="0.15">
      <c r="A8">
        <v>3</v>
      </c>
      <c r="B8">
        <f t="shared" si="1"/>
        <v>0.1111111111111111</v>
      </c>
      <c r="C8" s="1">
        <f>C$5-B8</f>
        <v>0.88888888888888884</v>
      </c>
      <c r="D8" s="1">
        <f>D$5-$B8</f>
        <v>0.1388888888888889</v>
      </c>
      <c r="E8" s="1"/>
      <c r="F8" s="1">
        <f t="shared" ref="F8:H23" si="2">$C$3*C8</f>
        <v>9751111.1111111101</v>
      </c>
      <c r="G8" s="1">
        <f>$C$3*D8</f>
        <v>1523611.1111111112</v>
      </c>
      <c r="H8" s="1"/>
      <c r="I8" s="1">
        <f t="shared" ref="I8:K23" si="3">1/F8</f>
        <v>1.0255241567912489E-7</v>
      </c>
      <c r="J8" s="1">
        <f>1/G8</f>
        <v>6.5633546034639927E-7</v>
      </c>
      <c r="K8" s="1"/>
    </row>
    <row r="9" spans="1:11" x14ac:dyDescent="0.15">
      <c r="A9">
        <v>4</v>
      </c>
      <c r="B9">
        <f t="shared" si="1"/>
        <v>6.25E-2</v>
      </c>
      <c r="C9" s="1">
        <f t="shared" ref="C9:C36" si="4">C$5-B9</f>
        <v>0.9375</v>
      </c>
      <c r="D9" s="1">
        <f>D$5-$B9</f>
        <v>0.1875</v>
      </c>
      <c r="E9" s="1">
        <f t="shared" ref="D9:E23" si="5">E$5-$B9</f>
        <v>4.8611111111111105E-2</v>
      </c>
      <c r="F9" s="1">
        <f>$C$3*C9</f>
        <v>10284375</v>
      </c>
      <c r="G9" s="1">
        <f t="shared" si="2"/>
        <v>2056875</v>
      </c>
      <c r="H9" s="1">
        <f t="shared" si="2"/>
        <v>533263.88888888888</v>
      </c>
      <c r="I9" s="1">
        <f t="shared" si="3"/>
        <v>9.7234883014281368E-8</v>
      </c>
      <c r="J9" s="1">
        <f t="shared" si="3"/>
        <v>4.8617441507140683E-7</v>
      </c>
      <c r="K9" s="1">
        <f t="shared" si="3"/>
        <v>1.8752441724182837E-6</v>
      </c>
    </row>
    <row r="10" spans="1:11" x14ac:dyDescent="0.15">
      <c r="A10">
        <v>5</v>
      </c>
      <c r="B10">
        <f t="shared" si="1"/>
        <v>0.04</v>
      </c>
      <c r="C10" s="1">
        <f t="shared" si="4"/>
        <v>0.96</v>
      </c>
      <c r="D10" s="1">
        <f>D$5-$B10</f>
        <v>0.21</v>
      </c>
      <c r="E10" s="1">
        <f t="shared" si="5"/>
        <v>7.1111111111111097E-2</v>
      </c>
      <c r="F10" s="1">
        <f t="shared" ref="F10:F36" si="6">$C$3*C10</f>
        <v>10531200</v>
      </c>
      <c r="G10" s="1">
        <f t="shared" si="2"/>
        <v>2303700</v>
      </c>
      <c r="H10" s="1">
        <f t="shared" si="2"/>
        <v>780088.88888888876</v>
      </c>
      <c r="I10" s="1">
        <f t="shared" si="3"/>
        <v>9.4955940443634155E-8</v>
      </c>
      <c r="J10" s="1">
        <f>1/G10</f>
        <v>4.3408429917089897E-7</v>
      </c>
      <c r="K10" s="1">
        <f t="shared" si="3"/>
        <v>1.2819051959890614E-6</v>
      </c>
    </row>
    <row r="11" spans="1:11" x14ac:dyDescent="0.15">
      <c r="A11">
        <v>6</v>
      </c>
      <c r="B11">
        <f t="shared" si="1"/>
        <v>2.7777777777777776E-2</v>
      </c>
      <c r="C11" s="1">
        <f t="shared" si="4"/>
        <v>0.97222222222222221</v>
      </c>
      <c r="D11" s="1">
        <f>D$5-$B11</f>
        <v>0.22222222222222221</v>
      </c>
      <c r="E11" s="1">
        <f t="shared" si="5"/>
        <v>8.3333333333333329E-2</v>
      </c>
      <c r="F11" s="1">
        <f t="shared" si="6"/>
        <v>10665277.777777778</v>
      </c>
      <c r="G11" s="1">
        <f t="shared" si="2"/>
        <v>2437777.7777777775</v>
      </c>
      <c r="H11" s="1">
        <f t="shared" si="2"/>
        <v>914166.66666666663</v>
      </c>
      <c r="I11" s="1">
        <f t="shared" si="3"/>
        <v>9.3762208620914183E-8</v>
      </c>
      <c r="J11" s="1">
        <f t="shared" si="3"/>
        <v>4.1020966271649957E-7</v>
      </c>
      <c r="K11" s="1">
        <f t="shared" si="3"/>
        <v>1.0938924339106654E-6</v>
      </c>
    </row>
    <row r="12" spans="1:11" x14ac:dyDescent="0.15">
      <c r="A12">
        <v>7</v>
      </c>
      <c r="B12">
        <f t="shared" si="1"/>
        <v>2.0408163265306121E-2</v>
      </c>
      <c r="C12" s="1">
        <f t="shared" si="4"/>
        <v>0.97959183673469385</v>
      </c>
      <c r="D12" s="1">
        <f t="shared" si="5"/>
        <v>0.22959183673469388</v>
      </c>
      <c r="E12" s="1">
        <f t="shared" si="5"/>
        <v>9.0702947845804988E-2</v>
      </c>
      <c r="F12" s="1">
        <f t="shared" si="6"/>
        <v>10746122.448979592</v>
      </c>
      <c r="G12" s="1">
        <f t="shared" si="2"/>
        <v>2518622.448979592</v>
      </c>
      <c r="H12" s="1">
        <f t="shared" si="2"/>
        <v>995011.33786848071</v>
      </c>
      <c r="I12" s="1">
        <f t="shared" si="3"/>
        <v>9.3056821634761471E-8</v>
      </c>
      <c r="J12" s="1">
        <f t="shared" si="3"/>
        <v>3.9704243897498227E-7</v>
      </c>
      <c r="K12" s="1">
        <f t="shared" si="3"/>
        <v>1.005013673655424E-6</v>
      </c>
    </row>
    <row r="13" spans="1:11" x14ac:dyDescent="0.15">
      <c r="A13">
        <v>8</v>
      </c>
      <c r="B13">
        <f t="shared" si="1"/>
        <v>1.5625E-2</v>
      </c>
      <c r="C13" s="1">
        <f t="shared" si="4"/>
        <v>0.984375</v>
      </c>
      <c r="D13" s="1">
        <f t="shared" si="5"/>
        <v>0.234375</v>
      </c>
      <c r="E13" s="1">
        <f t="shared" si="5"/>
        <v>9.5486111111111105E-2</v>
      </c>
      <c r="F13" s="1">
        <f t="shared" si="6"/>
        <v>10798593.75</v>
      </c>
      <c r="G13" s="1">
        <f t="shared" si="2"/>
        <v>2571093.75</v>
      </c>
      <c r="H13" s="1">
        <f t="shared" si="2"/>
        <v>1047482.6388888889</v>
      </c>
      <c r="I13" s="1">
        <f t="shared" si="3"/>
        <v>9.2604650489791788E-8</v>
      </c>
      <c r="J13" s="1">
        <f t="shared" si="3"/>
        <v>3.8893953205712547E-7</v>
      </c>
      <c r="K13" s="1">
        <f t="shared" si="3"/>
        <v>9.5466976050385346E-7</v>
      </c>
    </row>
    <row r="14" spans="1:11" x14ac:dyDescent="0.15">
      <c r="A14">
        <v>9</v>
      </c>
      <c r="B14">
        <f t="shared" si="1"/>
        <v>1.2345679012345678E-2</v>
      </c>
      <c r="C14" s="1">
        <f t="shared" si="4"/>
        <v>0.98765432098765427</v>
      </c>
      <c r="D14" s="1">
        <f t="shared" si="5"/>
        <v>0.23765432098765432</v>
      </c>
      <c r="E14" s="1">
        <f t="shared" si="5"/>
        <v>9.8765432098765427E-2</v>
      </c>
      <c r="F14" s="1">
        <f t="shared" si="6"/>
        <v>10834567.901234567</v>
      </c>
      <c r="G14" s="1">
        <f t="shared" si="2"/>
        <v>2607067.9012345681</v>
      </c>
      <c r="H14" s="1">
        <f t="shared" si="2"/>
        <v>1083456.7901234566</v>
      </c>
      <c r="I14" s="1">
        <f t="shared" si="3"/>
        <v>9.22971741112124E-8</v>
      </c>
      <c r="J14" s="1">
        <f t="shared" si="3"/>
        <v>3.8357267163101253E-7</v>
      </c>
      <c r="K14" s="1">
        <f t="shared" si="3"/>
        <v>9.2297174111212416E-7</v>
      </c>
    </row>
    <row r="15" spans="1:11" x14ac:dyDescent="0.15">
      <c r="A15">
        <v>10</v>
      </c>
      <c r="B15">
        <f t="shared" si="1"/>
        <v>0.01</v>
      </c>
      <c r="C15" s="1">
        <f t="shared" si="4"/>
        <v>0.99</v>
      </c>
      <c r="D15" s="1">
        <f t="shared" si="5"/>
        <v>0.24</v>
      </c>
      <c r="E15" s="1">
        <f t="shared" si="5"/>
        <v>0.10111111111111111</v>
      </c>
      <c r="F15" s="1">
        <f t="shared" si="6"/>
        <v>10860300</v>
      </c>
      <c r="G15" s="1">
        <f t="shared" si="2"/>
        <v>2632800</v>
      </c>
      <c r="H15" s="1">
        <f t="shared" si="2"/>
        <v>1109188.888888889</v>
      </c>
      <c r="I15" s="1">
        <f t="shared" si="3"/>
        <v>9.2078487702917973E-8</v>
      </c>
      <c r="J15" s="1">
        <f>1/G15</f>
        <v>3.7982376177453662E-7</v>
      </c>
      <c r="K15" s="1">
        <f t="shared" si="3"/>
        <v>9.0155969827802088E-7</v>
      </c>
    </row>
    <row r="16" spans="1:11" x14ac:dyDescent="0.15">
      <c r="A16">
        <v>11</v>
      </c>
      <c r="B16">
        <f t="shared" si="1"/>
        <v>8.2644628099173556E-3</v>
      </c>
      <c r="C16" s="1">
        <f t="shared" si="4"/>
        <v>0.99173553719008267</v>
      </c>
      <c r="D16" s="1">
        <f t="shared" si="5"/>
        <v>0.24173553719008264</v>
      </c>
      <c r="E16" s="1">
        <f t="shared" si="5"/>
        <v>0.10284664830119375</v>
      </c>
      <c r="F16" s="1">
        <f t="shared" si="6"/>
        <v>10879338.842975207</v>
      </c>
      <c r="G16" s="1">
        <f t="shared" si="2"/>
        <v>2651838.8429752067</v>
      </c>
      <c r="H16" s="1">
        <f t="shared" si="2"/>
        <v>1128227.7318640954</v>
      </c>
      <c r="I16" s="1">
        <f t="shared" si="3"/>
        <v>9.1917350349437858E-8</v>
      </c>
      <c r="J16" s="1">
        <f t="shared" si="3"/>
        <v>3.7709682194641174E-7</v>
      </c>
      <c r="K16" s="1">
        <f t="shared" si="3"/>
        <v>8.863458783695794E-7</v>
      </c>
    </row>
    <row r="17" spans="1:11" x14ac:dyDescent="0.15">
      <c r="A17">
        <v>12</v>
      </c>
      <c r="B17">
        <f t="shared" si="1"/>
        <v>6.9444444444444441E-3</v>
      </c>
      <c r="C17" s="1">
        <f t="shared" si="4"/>
        <v>0.99305555555555558</v>
      </c>
      <c r="D17" s="1">
        <f t="shared" si="5"/>
        <v>0.24305555555555555</v>
      </c>
      <c r="E17" s="1">
        <f t="shared" si="5"/>
        <v>0.10416666666666666</v>
      </c>
      <c r="F17" s="1">
        <f t="shared" si="6"/>
        <v>10893819.444444444</v>
      </c>
      <c r="G17" s="1">
        <f t="shared" si="2"/>
        <v>2666319.4444444445</v>
      </c>
      <c r="H17" s="1">
        <f t="shared" si="2"/>
        <v>1142708.3333333333</v>
      </c>
      <c r="I17" s="1">
        <f t="shared" si="3"/>
        <v>9.1795169279216682E-8</v>
      </c>
      <c r="J17" s="1">
        <f t="shared" si="3"/>
        <v>3.7504883448365673E-7</v>
      </c>
      <c r="K17" s="1">
        <f t="shared" si="3"/>
        <v>8.7511394712853246E-7</v>
      </c>
    </row>
    <row r="18" spans="1:11" x14ac:dyDescent="0.15">
      <c r="A18">
        <v>13</v>
      </c>
      <c r="B18">
        <f t="shared" si="1"/>
        <v>5.9171597633136093E-3</v>
      </c>
      <c r="C18" s="1">
        <f t="shared" si="4"/>
        <v>0.99408284023668636</v>
      </c>
      <c r="D18" s="1">
        <f t="shared" si="5"/>
        <v>0.24408284023668639</v>
      </c>
      <c r="E18" s="1">
        <f t="shared" si="5"/>
        <v>0.10519395134779749</v>
      </c>
      <c r="F18" s="1">
        <f t="shared" si="6"/>
        <v>10905088.75739645</v>
      </c>
      <c r="G18" s="1">
        <f t="shared" si="2"/>
        <v>2677588.7573964498</v>
      </c>
      <c r="H18" s="1">
        <f t="shared" si="2"/>
        <v>1153977.6462853386</v>
      </c>
      <c r="I18" s="1">
        <f t="shared" si="3"/>
        <v>9.1700308199852407E-8</v>
      </c>
      <c r="J18" s="1">
        <f t="shared" si="3"/>
        <v>3.7347034612303525E-7</v>
      </c>
      <c r="K18" s="1">
        <f t="shared" si="3"/>
        <v>8.665679124886053E-7</v>
      </c>
    </row>
    <row r="19" spans="1:11" x14ac:dyDescent="0.15">
      <c r="A19">
        <v>14</v>
      </c>
      <c r="B19">
        <f t="shared" si="1"/>
        <v>5.1020408163265302E-3</v>
      </c>
      <c r="C19" s="1">
        <f t="shared" si="4"/>
        <v>0.99489795918367352</v>
      </c>
      <c r="D19" s="1">
        <f t="shared" si="5"/>
        <v>0.24489795918367346</v>
      </c>
      <c r="E19" s="1">
        <f t="shared" si="5"/>
        <v>0.10600907029478457</v>
      </c>
      <c r="F19" s="1">
        <f t="shared" si="6"/>
        <v>10914030.612244898</v>
      </c>
      <c r="G19" s="1">
        <f t="shared" si="2"/>
        <v>2686530.612244898</v>
      </c>
      <c r="H19" s="1">
        <f t="shared" si="2"/>
        <v>1162919.5011337867</v>
      </c>
      <c r="I19" s="1">
        <f t="shared" si="3"/>
        <v>9.1625178224995905E-8</v>
      </c>
      <c r="J19" s="1">
        <f t="shared" si="3"/>
        <v>3.7222728653904589E-7</v>
      </c>
      <c r="K19" s="1">
        <f t="shared" si="3"/>
        <v>8.5990474751266222E-7</v>
      </c>
    </row>
    <row r="20" spans="1:11" x14ac:dyDescent="0.15">
      <c r="A20">
        <v>15</v>
      </c>
      <c r="B20">
        <f t="shared" si="1"/>
        <v>4.4444444444444444E-3</v>
      </c>
      <c r="C20" s="1">
        <f t="shared" si="4"/>
        <v>0.99555555555555553</v>
      </c>
      <c r="D20" s="1">
        <f t="shared" si="5"/>
        <v>0.24555555555555555</v>
      </c>
      <c r="E20" s="1">
        <f t="shared" si="5"/>
        <v>0.10666666666666666</v>
      </c>
      <c r="F20" s="1">
        <f t="shared" si="6"/>
        <v>10921244.444444444</v>
      </c>
      <c r="G20" s="1">
        <f t="shared" si="2"/>
        <v>2693744.4444444445</v>
      </c>
      <c r="H20" s="1">
        <f t="shared" si="2"/>
        <v>1170133.3333333333</v>
      </c>
      <c r="I20" s="1">
        <f t="shared" si="3"/>
        <v>9.1564656856361502E-8</v>
      </c>
      <c r="J20" s="1">
        <f t="shared" si="3"/>
        <v>3.7123046399683216E-7</v>
      </c>
      <c r="K20" s="1">
        <f t="shared" si="3"/>
        <v>8.5460346399270748E-7</v>
      </c>
    </row>
    <row r="21" spans="1:11" x14ac:dyDescent="0.15">
      <c r="A21">
        <v>16</v>
      </c>
      <c r="B21">
        <f t="shared" si="1"/>
        <v>3.90625E-3</v>
      </c>
      <c r="C21" s="1">
        <f t="shared" si="4"/>
        <v>0.99609375</v>
      </c>
      <c r="D21" s="1">
        <f>D$5-$B21</f>
        <v>0.24609375</v>
      </c>
      <c r="E21" s="1">
        <f t="shared" si="5"/>
        <v>0.1072048611111111</v>
      </c>
      <c r="F21" s="1">
        <f t="shared" si="6"/>
        <v>10927148.4375</v>
      </c>
      <c r="G21" s="1">
        <f t="shared" si="2"/>
        <v>2699648.4375</v>
      </c>
      <c r="H21" s="1">
        <f t="shared" si="2"/>
        <v>1176037.3263888888</v>
      </c>
      <c r="I21" s="1">
        <f t="shared" si="3"/>
        <v>9.151518401344129E-8</v>
      </c>
      <c r="J21" s="1">
        <f t="shared" si="3"/>
        <v>3.7041860195916715E-7</v>
      </c>
      <c r="K21" s="1">
        <f t="shared" si="3"/>
        <v>8.5031314700748097E-7</v>
      </c>
    </row>
    <row r="22" spans="1:11" x14ac:dyDescent="0.15">
      <c r="A22">
        <v>17</v>
      </c>
      <c r="B22">
        <f t="shared" si="1"/>
        <v>3.4602076124567475E-3</v>
      </c>
      <c r="C22" s="1">
        <f t="shared" si="4"/>
        <v>0.9965397923875432</v>
      </c>
      <c r="D22" s="1">
        <f t="shared" ref="D22:E36" si="7">D$5-$B22</f>
        <v>0.24653979238754326</v>
      </c>
      <c r="E22" s="1">
        <f t="shared" si="5"/>
        <v>0.10765090349865436</v>
      </c>
      <c r="F22" s="1">
        <f t="shared" si="6"/>
        <v>10932041.522491349</v>
      </c>
      <c r="G22" s="1">
        <f t="shared" si="2"/>
        <v>2704541.5224913494</v>
      </c>
      <c r="H22" s="1">
        <f t="shared" si="2"/>
        <v>1180930.4113802384</v>
      </c>
      <c r="I22" s="1">
        <f t="shared" si="3"/>
        <v>9.1474222627367579E-8</v>
      </c>
      <c r="J22" s="1">
        <f t="shared" si="3"/>
        <v>3.6974843672535945E-7</v>
      </c>
      <c r="K22" s="1">
        <f t="shared" si="3"/>
        <v>8.467899466076312E-7</v>
      </c>
    </row>
    <row r="23" spans="1:11" x14ac:dyDescent="0.15">
      <c r="A23">
        <v>18</v>
      </c>
      <c r="B23">
        <f t="shared" si="1"/>
        <v>3.0864197530864196E-3</v>
      </c>
      <c r="C23" s="1">
        <f t="shared" si="4"/>
        <v>0.99691358024691357</v>
      </c>
      <c r="D23" s="1">
        <f t="shared" si="7"/>
        <v>0.24691358024691357</v>
      </c>
      <c r="E23" s="1">
        <f t="shared" si="5"/>
        <v>0.10802469135802469</v>
      </c>
      <c r="F23" s="1">
        <f t="shared" si="6"/>
        <v>10936141.975308642</v>
      </c>
      <c r="G23" s="1">
        <f t="shared" si="2"/>
        <v>2708641.9753086418</v>
      </c>
      <c r="H23" s="1">
        <f t="shared" si="2"/>
        <v>1185030.8641975308</v>
      </c>
      <c r="I23" s="1">
        <f t="shared" si="3"/>
        <v>9.1439924816061815E-8</v>
      </c>
      <c r="J23" s="1">
        <f t="shared" si="3"/>
        <v>3.691886964448496E-7</v>
      </c>
      <c r="K23" s="1">
        <f t="shared" si="3"/>
        <v>8.4385987758822766E-7</v>
      </c>
    </row>
    <row r="24" spans="1:11" x14ac:dyDescent="0.15">
      <c r="A24">
        <v>19</v>
      </c>
      <c r="B24">
        <f t="shared" si="1"/>
        <v>2.7700831024930748E-3</v>
      </c>
      <c r="C24" s="1">
        <f t="shared" si="4"/>
        <v>0.99722991689750695</v>
      </c>
      <c r="D24" s="1">
        <f t="shared" si="7"/>
        <v>0.24722991689750692</v>
      </c>
      <c r="E24" s="1">
        <f t="shared" si="7"/>
        <v>0.10834102800861803</v>
      </c>
      <c r="F24" s="1">
        <f t="shared" si="6"/>
        <v>10939612.188365651</v>
      </c>
      <c r="G24" s="1">
        <f t="shared" ref="G24:H36" si="8">$C$3*D24</f>
        <v>2712112.1883656508</v>
      </c>
      <c r="H24" s="1">
        <f t="shared" si="8"/>
        <v>1188501.0772545398</v>
      </c>
      <c r="I24" s="1">
        <f t="shared" ref="I24:K36" si="9">1/F24</f>
        <v>9.1410918667071815E-8</v>
      </c>
      <c r="J24" s="1">
        <f t="shared" si="9"/>
        <v>3.687163105898695E-7</v>
      </c>
      <c r="K24" s="1">
        <f t="shared" si="9"/>
        <v>8.4139595591282014E-7</v>
      </c>
    </row>
    <row r="25" spans="1:11" x14ac:dyDescent="0.15">
      <c r="A25">
        <v>20</v>
      </c>
      <c r="B25">
        <f t="shared" si="1"/>
        <v>2.5000000000000001E-3</v>
      </c>
      <c r="C25" s="1">
        <f t="shared" si="4"/>
        <v>0.99750000000000005</v>
      </c>
      <c r="D25" s="1">
        <f t="shared" si="7"/>
        <v>0.2475</v>
      </c>
      <c r="E25" s="1">
        <f t="shared" si="7"/>
        <v>0.1086111111111111</v>
      </c>
      <c r="F25" s="1">
        <f t="shared" si="6"/>
        <v>10942575</v>
      </c>
      <c r="G25" s="1">
        <f t="shared" si="8"/>
        <v>2715075</v>
      </c>
      <c r="H25" s="1">
        <f t="shared" si="8"/>
        <v>1191463.8888888888</v>
      </c>
      <c r="I25" s="1">
        <f t="shared" si="9"/>
        <v>9.1386168246505046E-8</v>
      </c>
      <c r="J25" s="1">
        <f t="shared" si="9"/>
        <v>3.6831395081167189E-7</v>
      </c>
      <c r="K25" s="1">
        <f t="shared" si="9"/>
        <v>8.3930365773196848E-7</v>
      </c>
    </row>
    <row r="26" spans="1:11" x14ac:dyDescent="0.15">
      <c r="A26">
        <v>21</v>
      </c>
      <c r="B26">
        <f t="shared" si="1"/>
        <v>2.2675736961451248E-3</v>
      </c>
      <c r="C26" s="1">
        <f t="shared" si="4"/>
        <v>0.99773242630385484</v>
      </c>
      <c r="D26" s="1">
        <f t="shared" si="7"/>
        <v>0.24773242630385486</v>
      </c>
      <c r="E26" s="1">
        <f t="shared" si="7"/>
        <v>0.10884353741496598</v>
      </c>
      <c r="F26" s="1">
        <f t="shared" si="6"/>
        <v>10945124.716553288</v>
      </c>
      <c r="G26" s="1">
        <f t="shared" si="8"/>
        <v>2717624.716553288</v>
      </c>
      <c r="H26" s="1">
        <f t="shared" si="8"/>
        <v>1194013.6054421768</v>
      </c>
      <c r="I26" s="1">
        <f t="shared" si="9"/>
        <v>9.1364879423220352E-8</v>
      </c>
      <c r="J26" s="1">
        <f t="shared" si="9"/>
        <v>3.6796839310038402E-7</v>
      </c>
      <c r="K26" s="1">
        <f t="shared" si="9"/>
        <v>8.3751139471285325E-7</v>
      </c>
    </row>
    <row r="27" spans="1:11" x14ac:dyDescent="0.15">
      <c r="A27">
        <v>22</v>
      </c>
      <c r="B27">
        <f t="shared" si="1"/>
        <v>2.0661157024793389E-3</v>
      </c>
      <c r="C27" s="1">
        <f t="shared" si="4"/>
        <v>0.99793388429752061</v>
      </c>
      <c r="D27" s="1">
        <f t="shared" si="7"/>
        <v>0.24793388429752067</v>
      </c>
      <c r="E27" s="1">
        <f t="shared" si="7"/>
        <v>0.10904499540863177</v>
      </c>
      <c r="F27" s="1">
        <f t="shared" si="6"/>
        <v>10947334.710743802</v>
      </c>
      <c r="G27" s="1">
        <f t="shared" si="8"/>
        <v>2719834.7107438017</v>
      </c>
      <c r="H27" s="1">
        <f t="shared" si="8"/>
        <v>1196223.5996326907</v>
      </c>
      <c r="I27" s="1">
        <f t="shared" si="9"/>
        <v>9.1346435129876137E-8</v>
      </c>
      <c r="J27" s="1">
        <f t="shared" si="9"/>
        <v>3.6766940139775143E-7</v>
      </c>
      <c r="K27" s="1">
        <f t="shared" si="9"/>
        <v>8.3596411265172956E-7</v>
      </c>
    </row>
    <row r="28" spans="1:11" x14ac:dyDescent="0.15">
      <c r="A28">
        <v>23</v>
      </c>
      <c r="B28">
        <f t="shared" si="1"/>
        <v>1.890359168241966E-3</v>
      </c>
      <c r="C28" s="1">
        <f t="shared" si="4"/>
        <v>0.99810964083175802</v>
      </c>
      <c r="D28" s="1">
        <f t="shared" si="7"/>
        <v>0.24810964083175804</v>
      </c>
      <c r="E28" s="1">
        <f t="shared" si="7"/>
        <v>0.10922075194286913</v>
      </c>
      <c r="F28" s="1">
        <f t="shared" si="6"/>
        <v>10949262.759924386</v>
      </c>
      <c r="G28" s="1">
        <f t="shared" si="8"/>
        <v>2721762.7599243857</v>
      </c>
      <c r="H28" s="1">
        <f t="shared" si="8"/>
        <v>1198151.6488132745</v>
      </c>
      <c r="I28" s="1">
        <f t="shared" si="9"/>
        <v>9.1330349990331764E-8</v>
      </c>
      <c r="J28" s="1">
        <f t="shared" si="9"/>
        <v>3.674089508182489E-7</v>
      </c>
      <c r="K28" s="1">
        <f t="shared" si="9"/>
        <v>8.3461889068087795E-7</v>
      </c>
    </row>
    <row r="29" spans="1:11" x14ac:dyDescent="0.15">
      <c r="A29">
        <v>24</v>
      </c>
      <c r="B29">
        <f t="shared" si="1"/>
        <v>1.736111111111111E-3</v>
      </c>
      <c r="C29" s="1">
        <f t="shared" si="4"/>
        <v>0.99826388888888884</v>
      </c>
      <c r="D29" s="1">
        <f t="shared" si="7"/>
        <v>0.2482638888888889</v>
      </c>
      <c r="E29" s="1">
        <f t="shared" si="7"/>
        <v>0.109375</v>
      </c>
      <c r="F29" s="1">
        <f t="shared" si="6"/>
        <v>10950954.86111111</v>
      </c>
      <c r="G29" s="1">
        <f t="shared" si="8"/>
        <v>2723454.861111111</v>
      </c>
      <c r="H29" s="1">
        <f t="shared" si="8"/>
        <v>1199843.75</v>
      </c>
      <c r="I29" s="1">
        <f t="shared" si="9"/>
        <v>9.1316237961238169E-8</v>
      </c>
      <c r="J29" s="1">
        <f t="shared" si="9"/>
        <v>3.6718067711686673E-7</v>
      </c>
      <c r="K29" s="1">
        <f t="shared" si="9"/>
        <v>8.3344185440812602E-7</v>
      </c>
    </row>
    <row r="30" spans="1:11" x14ac:dyDescent="0.15">
      <c r="A30">
        <v>25</v>
      </c>
      <c r="B30">
        <f t="shared" si="1"/>
        <v>1.6000000000000001E-3</v>
      </c>
      <c r="C30" s="1">
        <f t="shared" si="4"/>
        <v>0.99839999999999995</v>
      </c>
      <c r="D30" s="1">
        <f t="shared" si="7"/>
        <v>0.24840000000000001</v>
      </c>
      <c r="E30" s="1">
        <f t="shared" si="7"/>
        <v>0.1095111111111111</v>
      </c>
      <c r="F30" s="1">
        <f t="shared" si="6"/>
        <v>10952448</v>
      </c>
      <c r="G30" s="1">
        <f t="shared" si="8"/>
        <v>2724948</v>
      </c>
      <c r="H30" s="1">
        <f t="shared" si="8"/>
        <v>1201336.8888888888</v>
      </c>
      <c r="I30" s="1">
        <f t="shared" si="9"/>
        <v>9.1303788888109764E-8</v>
      </c>
      <c r="J30" s="1">
        <f t="shared" si="9"/>
        <v>3.669794799753977E-7</v>
      </c>
      <c r="K30" s="1">
        <f t="shared" si="9"/>
        <v>8.3240597142146837E-7</v>
      </c>
    </row>
    <row r="31" spans="1:11" x14ac:dyDescent="0.15">
      <c r="A31">
        <v>26</v>
      </c>
      <c r="B31">
        <f t="shared" si="1"/>
        <v>1.4792899408284023E-3</v>
      </c>
      <c r="C31" s="1">
        <f t="shared" si="4"/>
        <v>0.99852071005917165</v>
      </c>
      <c r="D31" s="1">
        <f t="shared" si="7"/>
        <v>0.24852071005917159</v>
      </c>
      <c r="E31" s="1">
        <f t="shared" si="7"/>
        <v>0.10963182117028271</v>
      </c>
      <c r="F31" s="1">
        <f t="shared" si="6"/>
        <v>10953772.189349113</v>
      </c>
      <c r="G31" s="1">
        <f t="shared" si="8"/>
        <v>2726272.1893491126</v>
      </c>
      <c r="H31" s="1">
        <f t="shared" si="8"/>
        <v>1202661.0782380013</v>
      </c>
      <c r="I31" s="1">
        <f t="shared" si="9"/>
        <v>9.1292751274519731E-8</v>
      </c>
      <c r="J31" s="1">
        <f t="shared" si="9"/>
        <v>3.6680123279940963E-7</v>
      </c>
      <c r="K31" s="1">
        <f t="shared" si="9"/>
        <v>8.3148945126342932E-7</v>
      </c>
    </row>
    <row r="32" spans="1:11" x14ac:dyDescent="0.15">
      <c r="A32">
        <v>27</v>
      </c>
      <c r="B32">
        <f t="shared" si="1"/>
        <v>1.3717421124828531E-3</v>
      </c>
      <c r="C32" s="1">
        <f t="shared" si="4"/>
        <v>0.99862825788751719</v>
      </c>
      <c r="D32" s="1">
        <f t="shared" si="7"/>
        <v>0.24862825788751713</v>
      </c>
      <c r="E32" s="1">
        <f t="shared" si="7"/>
        <v>0.10973936899862825</v>
      </c>
      <c r="F32" s="1">
        <f t="shared" si="6"/>
        <v>10954951.989026064</v>
      </c>
      <c r="G32" s="1">
        <f t="shared" si="8"/>
        <v>2727451.9890260631</v>
      </c>
      <c r="H32" s="1">
        <f t="shared" si="8"/>
        <v>1203840.8779149519</v>
      </c>
      <c r="I32" s="1">
        <f t="shared" si="9"/>
        <v>9.1282919450649621E-8</v>
      </c>
      <c r="J32" s="1">
        <f t="shared" si="9"/>
        <v>3.6664256750385061E-7</v>
      </c>
      <c r="K32" s="1">
        <f t="shared" si="9"/>
        <v>8.3067456700091163E-7</v>
      </c>
    </row>
    <row r="33" spans="1:11" x14ac:dyDescent="0.15">
      <c r="A33">
        <v>28</v>
      </c>
      <c r="B33">
        <f t="shared" si="1"/>
        <v>1.2755102040816326E-3</v>
      </c>
      <c r="C33" s="1">
        <f t="shared" si="4"/>
        <v>0.99872448979591832</v>
      </c>
      <c r="D33" s="1">
        <f t="shared" si="7"/>
        <v>0.24872448979591838</v>
      </c>
      <c r="E33" s="1">
        <f t="shared" si="7"/>
        <v>0.10983560090702947</v>
      </c>
      <c r="F33" s="1">
        <f t="shared" si="6"/>
        <v>10956007.653061224</v>
      </c>
      <c r="G33" s="1">
        <f t="shared" si="8"/>
        <v>2728507.6530612246</v>
      </c>
      <c r="H33" s="1">
        <f t="shared" si="8"/>
        <v>1204896.5419501134</v>
      </c>
      <c r="I33" s="1">
        <f t="shared" si="9"/>
        <v>9.1274123902294776E-8</v>
      </c>
      <c r="J33" s="1">
        <f t="shared" si="9"/>
        <v>3.6650071289998362E-7</v>
      </c>
      <c r="K33" s="1">
        <f t="shared" si="9"/>
        <v>8.2994677566383395E-7</v>
      </c>
    </row>
    <row r="34" spans="1:11" x14ac:dyDescent="0.15">
      <c r="A34">
        <v>29</v>
      </c>
      <c r="B34">
        <f t="shared" si="1"/>
        <v>1.1890606420927466E-3</v>
      </c>
      <c r="C34" s="1">
        <f t="shared" si="4"/>
        <v>0.99881093935790721</v>
      </c>
      <c r="D34" s="1">
        <f t="shared" si="7"/>
        <v>0.24881093935790724</v>
      </c>
      <c r="E34" s="1">
        <f t="shared" si="7"/>
        <v>0.10992205046901836</v>
      </c>
      <c r="F34" s="1">
        <f t="shared" si="6"/>
        <v>10956956.004756242</v>
      </c>
      <c r="G34" s="1">
        <f t="shared" si="8"/>
        <v>2729456.0047562425</v>
      </c>
      <c r="H34" s="1">
        <f t="shared" si="8"/>
        <v>1205844.8936451315</v>
      </c>
      <c r="I34" s="1">
        <f t="shared" si="9"/>
        <v>9.1266223900681519E-8</v>
      </c>
      <c r="J34" s="1">
        <f t="shared" si="9"/>
        <v>3.6637337193105122E-7</v>
      </c>
      <c r="K34" s="1">
        <f t="shared" si="9"/>
        <v>8.2929405371292335E-7</v>
      </c>
    </row>
    <row r="35" spans="1:11" x14ac:dyDescent="0.15">
      <c r="A35">
        <v>30</v>
      </c>
      <c r="B35">
        <f t="shared" si="1"/>
        <v>1.1111111111111111E-3</v>
      </c>
      <c r="C35" s="1">
        <f t="shared" si="4"/>
        <v>0.99888888888888894</v>
      </c>
      <c r="D35" s="1">
        <f t="shared" si="7"/>
        <v>0.24888888888888888</v>
      </c>
      <c r="E35" s="1">
        <f t="shared" si="7"/>
        <v>0.11</v>
      </c>
      <c r="F35" s="1">
        <f t="shared" si="6"/>
        <v>10957811.111111112</v>
      </c>
      <c r="G35" s="1">
        <f t="shared" si="8"/>
        <v>2730311.111111111</v>
      </c>
      <c r="H35" s="1">
        <f t="shared" si="8"/>
        <v>1206700</v>
      </c>
      <c r="I35" s="1">
        <f t="shared" si="9"/>
        <v>9.12591018279198E-8</v>
      </c>
      <c r="J35" s="1">
        <f t="shared" si="9"/>
        <v>3.6625862742544601E-7</v>
      </c>
      <c r="K35" s="1">
        <f t="shared" si="9"/>
        <v>8.2870638932626173E-7</v>
      </c>
    </row>
    <row r="36" spans="1:11" x14ac:dyDescent="0.15">
      <c r="A36">
        <v>31</v>
      </c>
      <c r="B36">
        <f t="shared" si="1"/>
        <v>1.0405827263267431E-3</v>
      </c>
      <c r="C36" s="1">
        <f t="shared" si="4"/>
        <v>0.99895941727367321</v>
      </c>
      <c r="D36" s="1">
        <f t="shared" si="7"/>
        <v>0.24895941727367327</v>
      </c>
      <c r="E36" s="1">
        <f t="shared" si="7"/>
        <v>0.11007052838478436</v>
      </c>
      <c r="F36" s="1">
        <f t="shared" si="6"/>
        <v>10958584.807492195</v>
      </c>
      <c r="G36" s="1">
        <f t="shared" si="8"/>
        <v>2731084.8074921956</v>
      </c>
      <c r="H36" s="1">
        <f t="shared" si="8"/>
        <v>1207473.6963810844</v>
      </c>
      <c r="I36" s="1">
        <f t="shared" si="9"/>
        <v>9.1252658766332433E-8</v>
      </c>
      <c r="J36" s="1">
        <f t="shared" si="9"/>
        <v>3.6615486903105171E-7</v>
      </c>
      <c r="K36" s="1">
        <f t="shared" si="9"/>
        <v>8.2817539048436155E-7</v>
      </c>
    </row>
    <row r="37" spans="1:11" x14ac:dyDescent="0.15">
      <c r="C37" s="1"/>
    </row>
    <row r="38" spans="1:11" x14ac:dyDescent="0.15">
      <c r="C38" s="1"/>
    </row>
    <row r="39" spans="1:11" x14ac:dyDescent="0.15">
      <c r="C39" s="1"/>
    </row>
    <row r="40" spans="1:11" x14ac:dyDescent="0.15">
      <c r="C40" s="1"/>
    </row>
    <row r="41" spans="1:11" x14ac:dyDescent="0.15">
      <c r="C41" s="1"/>
    </row>
    <row r="42" spans="1:11" x14ac:dyDescent="0.15">
      <c r="C42" s="1"/>
    </row>
    <row r="43" spans="1:11" x14ac:dyDescent="0.15">
      <c r="C43" s="1"/>
    </row>
    <row r="44" spans="1:11" x14ac:dyDescent="0.15">
      <c r="C44" s="1"/>
    </row>
    <row r="45" spans="1:11" x14ac:dyDescent="0.15">
      <c r="C45" s="1"/>
    </row>
    <row r="46" spans="1:11" x14ac:dyDescent="0.15">
      <c r="C46" s="1"/>
    </row>
    <row r="47" spans="1:11" x14ac:dyDescent="0.15">
      <c r="C47" s="1"/>
    </row>
    <row r="48" spans="1:11" x14ac:dyDescent="0.15">
      <c r="C48" s="1"/>
    </row>
    <row r="49" spans="3:3" x14ac:dyDescent="0.15">
      <c r="C49" s="1"/>
    </row>
    <row r="50" spans="3:3" x14ac:dyDescent="0.15">
      <c r="C50" s="1"/>
    </row>
    <row r="51" spans="3:3" x14ac:dyDescent="0.15">
      <c r="C51" s="1"/>
    </row>
    <row r="52" spans="3:3" x14ac:dyDescent="0.15">
      <c r="C52" s="1"/>
    </row>
    <row r="53" spans="3:3" x14ac:dyDescent="0.15">
      <c r="C53" s="1"/>
    </row>
    <row r="54" spans="3:3" x14ac:dyDescent="0.15">
      <c r="C54" s="1"/>
    </row>
    <row r="55" spans="3:3" x14ac:dyDescent="0.15">
      <c r="C55" s="1"/>
    </row>
    <row r="56" spans="3:3" x14ac:dyDescent="0.15">
      <c r="C56" s="1"/>
    </row>
    <row r="57" spans="3:3" x14ac:dyDescent="0.15">
      <c r="C57" s="1"/>
    </row>
    <row r="58" spans="3:3" x14ac:dyDescent="0.15">
      <c r="C58" s="1"/>
    </row>
    <row r="59" spans="3:3" x14ac:dyDescent="0.15">
      <c r="C59" s="1"/>
    </row>
    <row r="60" spans="3:3" x14ac:dyDescent="0.15">
      <c r="C60" s="1"/>
    </row>
    <row r="61" spans="3:3" x14ac:dyDescent="0.15">
      <c r="C61" s="1"/>
    </row>
    <row r="62" spans="3:3" x14ac:dyDescent="0.15">
      <c r="C62" s="1"/>
    </row>
    <row r="63" spans="3:3" x14ac:dyDescent="0.15">
      <c r="C63" s="1"/>
    </row>
    <row r="64" spans="3:3" x14ac:dyDescent="0.15">
      <c r="C64" s="1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workbookViewId="0">
      <selection activeCell="A5" sqref="A5:XFD6"/>
    </sheetView>
  </sheetViews>
  <sheetFormatPr defaultRowHeight="13.5" x14ac:dyDescent="0.15"/>
  <cols>
    <col min="1" max="1" width="10.875" customWidth="1"/>
    <col min="2" max="17" width="14.5" bestFit="1" customWidth="1"/>
    <col min="18" max="18" width="13.25" bestFit="1" customWidth="1"/>
    <col min="19" max="19" width="14.5" bestFit="1" customWidth="1"/>
    <col min="20" max="20" width="13.25" bestFit="1" customWidth="1"/>
    <col min="21" max="24" width="14.5" bestFit="1" customWidth="1"/>
    <col min="25" max="25" width="13.25" bestFit="1" customWidth="1"/>
    <col min="26" max="26" width="14.5" bestFit="1" customWidth="1"/>
    <col min="27" max="27" width="13.25" bestFit="1" customWidth="1"/>
    <col min="28" max="30" width="14.5" bestFit="1" customWidth="1"/>
    <col min="31" max="31" width="7.25" bestFit="1" customWidth="1"/>
    <col min="32" max="32" width="5.75" bestFit="1" customWidth="1"/>
    <col min="33" max="33" width="30.375" bestFit="1" customWidth="1"/>
    <col min="34" max="34" width="16.5" customWidth="1"/>
    <col min="35" max="35" width="30.375" bestFit="1" customWidth="1"/>
    <col min="36" max="36" width="16.5" bestFit="1" customWidth="1"/>
    <col min="37" max="37" width="30.375" bestFit="1" customWidth="1"/>
    <col min="38" max="38" width="16.5" bestFit="1" customWidth="1"/>
    <col min="39" max="39" width="30.375" bestFit="1" customWidth="1"/>
    <col min="40" max="40" width="16.5" customWidth="1"/>
    <col min="41" max="41" width="30.375" bestFit="1" customWidth="1"/>
    <col min="42" max="42" width="16.5" bestFit="1" customWidth="1"/>
    <col min="43" max="43" width="30.375" bestFit="1" customWidth="1"/>
    <col min="44" max="44" width="15.25" bestFit="1" customWidth="1"/>
    <col min="45" max="45" width="30.375" bestFit="1" customWidth="1"/>
    <col min="46" max="46" width="16.5" bestFit="1" customWidth="1"/>
    <col min="47" max="47" width="30.375" bestFit="1" customWidth="1"/>
    <col min="48" max="48" width="15.25" bestFit="1" customWidth="1"/>
    <col min="49" max="49" width="30.375" bestFit="1" customWidth="1"/>
    <col min="50" max="50" width="16.5" bestFit="1" customWidth="1"/>
    <col min="51" max="51" width="30.375" bestFit="1" customWidth="1"/>
    <col min="52" max="52" width="16.5" customWidth="1"/>
    <col min="53" max="53" width="30.375" bestFit="1" customWidth="1"/>
    <col min="54" max="54" width="16.5" bestFit="1" customWidth="1"/>
    <col min="55" max="55" width="30.375" bestFit="1" customWidth="1"/>
    <col min="56" max="56" width="16.5" bestFit="1" customWidth="1"/>
    <col min="57" max="57" width="30.375" bestFit="1" customWidth="1"/>
    <col min="58" max="58" width="14.5" bestFit="1" customWidth="1"/>
    <col min="59" max="59" width="7.25" bestFit="1" customWidth="1"/>
    <col min="60" max="60" width="12.125" bestFit="1" customWidth="1"/>
    <col min="61" max="61" width="5.75" bestFit="1" customWidth="1"/>
    <col min="62" max="62" width="29.125" bestFit="1" customWidth="1"/>
    <col min="63" max="63" width="17.875" bestFit="1" customWidth="1"/>
    <col min="64" max="64" width="16.5" bestFit="1" customWidth="1"/>
    <col min="65" max="65" width="30.375" bestFit="1" customWidth="1"/>
    <col min="66" max="66" width="17.875" bestFit="1" customWidth="1"/>
    <col min="67" max="67" width="16.5" bestFit="1" customWidth="1"/>
    <col min="68" max="68" width="30.375" bestFit="1" customWidth="1"/>
    <col min="69" max="69" width="17.875" bestFit="1" customWidth="1"/>
    <col min="70" max="70" width="16.5" bestFit="1" customWidth="1"/>
    <col min="71" max="71" width="30.375" bestFit="1" customWidth="1"/>
    <col min="72" max="72" width="17.875" bestFit="1" customWidth="1"/>
    <col min="73" max="73" width="16.5" bestFit="1" customWidth="1"/>
    <col min="74" max="74" width="30.375" bestFit="1" customWidth="1"/>
    <col min="75" max="75" width="17.875" bestFit="1" customWidth="1"/>
    <col min="76" max="76" width="16.5" bestFit="1" customWidth="1"/>
    <col min="77" max="77" width="30.375" bestFit="1" customWidth="1"/>
    <col min="78" max="78" width="17.875" bestFit="1" customWidth="1"/>
    <col min="79" max="79" width="16.5" bestFit="1" customWidth="1"/>
    <col min="80" max="80" width="30.375" bestFit="1" customWidth="1"/>
    <col min="81" max="81" width="17.875" bestFit="1" customWidth="1"/>
    <col min="82" max="82" width="16.5" bestFit="1" customWidth="1"/>
    <col min="83" max="83" width="30.375" bestFit="1" customWidth="1"/>
    <col min="84" max="84" width="17.875" bestFit="1" customWidth="1"/>
    <col min="85" max="85" width="16.5" bestFit="1" customWidth="1"/>
    <col min="86" max="86" width="30.375" bestFit="1" customWidth="1"/>
    <col min="87" max="87" width="17.875" bestFit="1" customWidth="1"/>
    <col min="88" max="88" width="16.5" bestFit="1" customWidth="1"/>
    <col min="89" max="89" width="30.375" bestFit="1" customWidth="1"/>
    <col min="90" max="90" width="17.875" bestFit="1" customWidth="1"/>
    <col min="91" max="91" width="5.75" customWidth="1"/>
  </cols>
  <sheetData>
    <row r="2" spans="1:2" x14ac:dyDescent="0.15">
      <c r="A2" t="s">
        <v>7</v>
      </c>
    </row>
    <row r="4" spans="1:2" x14ac:dyDescent="0.15">
      <c r="A4" s="2" t="s">
        <v>8</v>
      </c>
      <c r="B4" s="2" t="s">
        <v>9</v>
      </c>
    </row>
    <row r="5" spans="1:2" x14ac:dyDescent="0.15">
      <c r="A5">
        <v>3</v>
      </c>
      <c r="B5">
        <f>0.00000036456*A5^2/(A5^2-2^2)</f>
        <v>6.5620799999999997E-7</v>
      </c>
    </row>
    <row r="6" spans="1:2" x14ac:dyDescent="0.15">
      <c r="A6">
        <v>4</v>
      </c>
      <c r="B6">
        <f t="shared" ref="B6:B20" si="0">0.00000036456*A6^2/(A6^2-2^2)</f>
        <v>4.8607999999999997E-7</v>
      </c>
    </row>
    <row r="7" spans="1:2" x14ac:dyDescent="0.15">
      <c r="A7">
        <v>5</v>
      </c>
      <c r="B7">
        <f t="shared" si="0"/>
        <v>4.34E-7</v>
      </c>
    </row>
    <row r="8" spans="1:2" x14ac:dyDescent="0.15">
      <c r="A8">
        <v>6</v>
      </c>
      <c r="B8">
        <f t="shared" si="0"/>
        <v>4.1012999999999998E-7</v>
      </c>
    </row>
    <row r="9" spans="1:2" x14ac:dyDescent="0.15">
      <c r="A9">
        <v>7</v>
      </c>
      <c r="B9">
        <f t="shared" si="0"/>
        <v>3.969653333333333E-7</v>
      </c>
    </row>
    <row r="10" spans="1:2" x14ac:dyDescent="0.15">
      <c r="A10">
        <v>8</v>
      </c>
      <c r="B10">
        <f t="shared" si="0"/>
        <v>3.8886399999999995E-7</v>
      </c>
    </row>
    <row r="11" spans="1:2" x14ac:dyDescent="0.15">
      <c r="A11">
        <v>9</v>
      </c>
      <c r="B11">
        <f t="shared" si="0"/>
        <v>3.8349818181818182E-7</v>
      </c>
    </row>
    <row r="12" spans="1:2" x14ac:dyDescent="0.15">
      <c r="A12">
        <v>10</v>
      </c>
      <c r="B12">
        <f t="shared" si="0"/>
        <v>3.7975E-7</v>
      </c>
    </row>
    <row r="13" spans="1:2" x14ac:dyDescent="0.15">
      <c r="A13">
        <v>11</v>
      </c>
      <c r="B13">
        <f t="shared" si="0"/>
        <v>3.770235897435897E-7</v>
      </c>
    </row>
    <row r="14" spans="1:2" x14ac:dyDescent="0.15">
      <c r="A14">
        <v>12</v>
      </c>
      <c r="B14">
        <f t="shared" si="0"/>
        <v>3.7497599999999998E-7</v>
      </c>
    </row>
    <row r="15" spans="1:2" x14ac:dyDescent="0.15">
      <c r="A15">
        <v>13</v>
      </c>
      <c r="B15">
        <f t="shared" si="0"/>
        <v>3.7339781818181813E-7</v>
      </c>
    </row>
    <row r="16" spans="1:2" x14ac:dyDescent="0.15">
      <c r="A16">
        <v>14</v>
      </c>
      <c r="B16">
        <f t="shared" si="0"/>
        <v>3.7215499999999999E-7</v>
      </c>
    </row>
    <row r="17" spans="1:2" x14ac:dyDescent="0.15">
      <c r="A17">
        <v>15</v>
      </c>
      <c r="B17">
        <f t="shared" si="0"/>
        <v>3.7115837104072393E-7</v>
      </c>
    </row>
    <row r="18" spans="1:2" x14ac:dyDescent="0.15">
      <c r="A18">
        <v>16</v>
      </c>
      <c r="B18">
        <f t="shared" si="0"/>
        <v>3.7034666666666666E-7</v>
      </c>
    </row>
    <row r="19" spans="1:2" x14ac:dyDescent="0.15">
      <c r="A19">
        <v>17</v>
      </c>
      <c r="B19">
        <f t="shared" si="0"/>
        <v>3.6967663157894736E-7</v>
      </c>
    </row>
    <row r="20" spans="1:2" x14ac:dyDescent="0.15">
      <c r="A20">
        <v>18</v>
      </c>
      <c r="B20">
        <f t="shared" si="0"/>
        <v>3.6911699999999998E-7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Sheet1 (2)</vt:lpstr>
      <vt:lpstr>パルマー系列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koji</cp:lastModifiedBy>
  <dcterms:created xsi:type="dcterms:W3CDTF">2015-02-14T15:52:32Z</dcterms:created>
  <dcterms:modified xsi:type="dcterms:W3CDTF">2015-02-27T23:19:31Z</dcterms:modified>
</cp:coreProperties>
</file>