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6420"/>
  </bookViews>
  <sheets>
    <sheet name="Sheet1 (2)" sheetId="3" r:id="rId1"/>
  </sheet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" i="3" l="1" a="1"/>
  <c r="U20" i="3"/>
  <c r="V20" i="3"/>
  <c r="W20" i="3"/>
  <c r="X20" i="3"/>
  <c r="U21" i="3" a="1"/>
  <c r="U21" i="3" s="1"/>
  <c r="V21" i="3"/>
  <c r="X21" i="3"/>
  <c r="U22" i="3" a="1"/>
  <c r="U22" i="3"/>
  <c r="V22" i="3"/>
  <c r="W22" i="3"/>
  <c r="X22" i="3"/>
  <c r="U23" i="3" a="1"/>
  <c r="U23" i="3" s="1"/>
  <c r="V23" i="3"/>
  <c r="X23" i="3"/>
  <c r="U19" i="3" a="1"/>
  <c r="U19" i="3"/>
  <c r="V19" i="3"/>
  <c r="W19" i="3"/>
  <c r="X19" i="3"/>
  <c r="Q19" i="3"/>
  <c r="R19" i="3"/>
  <c r="S19" i="3"/>
  <c r="Q20" i="3"/>
  <c r="R20" i="3"/>
  <c r="S20" i="3"/>
  <c r="Q21" i="3"/>
  <c r="R21" i="3"/>
  <c r="S21" i="3"/>
  <c r="Q22" i="3"/>
  <c r="R22" i="3"/>
  <c r="S22" i="3"/>
  <c r="Q23" i="3"/>
  <c r="R23" i="3"/>
  <c r="S23" i="3"/>
  <c r="P20" i="3"/>
  <c r="P21" i="3"/>
  <c r="P22" i="3"/>
  <c r="P23" i="3"/>
  <c r="P19" i="3"/>
  <c r="L20" i="3"/>
  <c r="M20" i="3"/>
  <c r="N20" i="3"/>
  <c r="O20" i="3"/>
  <c r="L21" i="3"/>
  <c r="M21" i="3"/>
  <c r="N21" i="3"/>
  <c r="O21" i="3"/>
  <c r="L22" i="3"/>
  <c r="M22" i="3"/>
  <c r="N22" i="3"/>
  <c r="O22" i="3"/>
  <c r="L23" i="3"/>
  <c r="M23" i="3"/>
  <c r="N23" i="3"/>
  <c r="O23" i="3"/>
  <c r="M19" i="3"/>
  <c r="N19" i="3"/>
  <c r="O19" i="3"/>
  <c r="L19" i="3"/>
  <c r="H20" i="3"/>
  <c r="I20" i="3"/>
  <c r="J20" i="3"/>
  <c r="K20" i="3"/>
  <c r="H21" i="3"/>
  <c r="I21" i="3"/>
  <c r="J21" i="3"/>
  <c r="K21" i="3"/>
  <c r="H22" i="3"/>
  <c r="I22" i="3"/>
  <c r="J22" i="3"/>
  <c r="K22" i="3"/>
  <c r="H23" i="3"/>
  <c r="I23" i="3"/>
  <c r="J23" i="3"/>
  <c r="K23" i="3"/>
  <c r="I19" i="3"/>
  <c r="J19" i="3"/>
  <c r="K19" i="3"/>
  <c r="H19" i="3"/>
  <c r="T12" i="3"/>
  <c r="V10" i="3" s="1"/>
  <c r="U11" i="3"/>
  <c r="U10" i="3"/>
  <c r="V11" i="3" s="1"/>
  <c r="Q10" i="3"/>
  <c r="P10" i="3" s="1"/>
  <c r="P9" i="3" s="1"/>
  <c r="P8" i="3" s="1"/>
  <c r="T8" i="3"/>
  <c r="U8" i="3" s="1"/>
  <c r="W6" i="3" s="1"/>
  <c r="T4" i="3"/>
  <c r="W3" i="3"/>
  <c r="V4" i="3" s="1"/>
  <c r="V3" i="3"/>
  <c r="W23" i="3" l="1"/>
  <c r="W21" i="3"/>
  <c r="W8" i="3"/>
  <c r="U6" i="3" s="1"/>
  <c r="W4" i="3"/>
  <c r="U14" i="3" s="1" a="1"/>
  <c r="Q12" i="3" l="1"/>
  <c r="R12" i="3" s="1"/>
  <c r="Q14" i="3" s="1"/>
  <c r="P15" i="3" s="1"/>
  <c r="I12" i="3"/>
  <c r="J12" i="3" s="1"/>
  <c r="M17" i="3" s="1"/>
  <c r="X17" i="3"/>
  <c r="V17" i="3"/>
  <c r="X16" i="3"/>
  <c r="V16" i="3"/>
  <c r="X15" i="3"/>
  <c r="V15" i="3"/>
  <c r="X14" i="3"/>
  <c r="V14" i="3"/>
  <c r="U17" i="3"/>
  <c r="U16" i="3"/>
  <c r="U15" i="3"/>
  <c r="U14" i="3"/>
  <c r="W17" i="3"/>
  <c r="W16" i="3"/>
  <c r="W15" i="3"/>
  <c r="W14" i="3"/>
  <c r="P14" i="3" l="1"/>
  <c r="Q15" i="3" s="1"/>
  <c r="J15" i="3"/>
  <c r="I16" i="3" s="1"/>
  <c r="I15" i="3"/>
  <c r="J16" i="3" s="1"/>
  <c r="N17" i="3"/>
  <c r="P34" i="3" a="1"/>
  <c r="R34" i="3" s="1"/>
  <c r="P32" i="3" l="1" a="1"/>
  <c r="R32" i="3" s="1"/>
  <c r="P35" i="3" a="1"/>
  <c r="P35" i="3" s="1"/>
  <c r="P31" i="3" a="1"/>
  <c r="S31" i="3" s="1"/>
  <c r="P33" i="3" a="1"/>
  <c r="P33" i="3" s="1"/>
  <c r="H27" i="3" a="1"/>
  <c r="I27" i="3" s="1"/>
  <c r="H26" i="3" a="1"/>
  <c r="K26" i="3" s="1"/>
  <c r="H29" i="3" a="1"/>
  <c r="I29" i="3" s="1"/>
  <c r="H25" i="3" a="1"/>
  <c r="K25" i="3" s="1"/>
  <c r="H28" i="3" a="1"/>
  <c r="K28" i="3" s="1"/>
  <c r="P34" i="3"/>
  <c r="S34" i="3"/>
  <c r="Q34" i="3"/>
  <c r="P32" i="3" l="1"/>
  <c r="Q31" i="3"/>
  <c r="S35" i="3"/>
  <c r="S32" i="3"/>
  <c r="R35" i="3"/>
  <c r="Q32" i="3"/>
  <c r="H27" i="3"/>
  <c r="K27" i="3"/>
  <c r="P31" i="3"/>
  <c r="J27" i="3"/>
  <c r="R31" i="3"/>
  <c r="Q35" i="3"/>
  <c r="S33" i="3"/>
  <c r="Q33" i="3"/>
  <c r="R33" i="3"/>
  <c r="H28" i="3"/>
  <c r="I26" i="3"/>
  <c r="H29" i="3"/>
  <c r="I25" i="3"/>
  <c r="H25" i="3"/>
  <c r="H26" i="3"/>
  <c r="J25" i="3"/>
  <c r="J26" i="3"/>
  <c r="J28" i="3"/>
  <c r="J29" i="3"/>
  <c r="K29" i="3"/>
  <c r="I28" i="3"/>
  <c r="U34" i="3" a="1"/>
  <c r="V34" i="3" s="1"/>
  <c r="P46" i="3" a="1"/>
  <c r="R46" i="3" s="1"/>
  <c r="U32" i="3" l="1" a="1"/>
  <c r="V32" i="3" s="1"/>
  <c r="P44" i="3" a="1"/>
  <c r="R44" i="3" s="1"/>
  <c r="U31" i="3" a="1"/>
  <c r="U31" i="3" s="1"/>
  <c r="L26" i="3" a="1"/>
  <c r="O26" i="3" s="1"/>
  <c r="S26" i="3" s="1"/>
  <c r="P43" i="3" a="1"/>
  <c r="R43" i="3" s="1"/>
  <c r="U35" i="3" a="1"/>
  <c r="X35" i="3" s="1"/>
  <c r="S46" i="3"/>
  <c r="P47" i="3" a="1"/>
  <c r="R47" i="3" s="1"/>
  <c r="L27" i="3" a="1"/>
  <c r="L27" i="3" s="1"/>
  <c r="P27" i="3" s="1"/>
  <c r="U33" i="3" a="1"/>
  <c r="X33" i="3" s="1"/>
  <c r="P45" i="3" a="1"/>
  <c r="R45" i="3" s="1"/>
  <c r="L29" i="3" a="1"/>
  <c r="M29" i="3" s="1"/>
  <c r="Q29" i="3" s="1"/>
  <c r="L25" i="3" a="1"/>
  <c r="O25" i="3" s="1"/>
  <c r="S25" i="3" s="1"/>
  <c r="L28" i="3" a="1"/>
  <c r="M28" i="3" s="1"/>
  <c r="Q28" i="3" s="1"/>
  <c r="W34" i="3"/>
  <c r="U34" i="3"/>
  <c r="X34" i="3"/>
  <c r="P46" i="3"/>
  <c r="Q46" i="3"/>
  <c r="V35" i="3"/>
  <c r="X31" i="3"/>
  <c r="S44" i="3" l="1"/>
  <c r="S45" i="3"/>
  <c r="W32" i="3"/>
  <c r="X32" i="3"/>
  <c r="W31" i="3"/>
  <c r="U32" i="3"/>
  <c r="V31" i="3"/>
  <c r="M26" i="3"/>
  <c r="Q26" i="3" s="1"/>
  <c r="P44" i="3"/>
  <c r="Q44" i="3"/>
  <c r="L26" i="3"/>
  <c r="P26" i="3" s="1"/>
  <c r="N26" i="3"/>
  <c r="R26" i="3" s="1"/>
  <c r="S43" i="3"/>
  <c r="N27" i="3"/>
  <c r="R27" i="3" s="1"/>
  <c r="Q43" i="3"/>
  <c r="M27" i="3"/>
  <c r="Q27" i="3" s="1"/>
  <c r="P43" i="3"/>
  <c r="V33" i="3"/>
  <c r="U35" i="3"/>
  <c r="S47" i="3"/>
  <c r="W35" i="3"/>
  <c r="O27" i="3"/>
  <c r="S27" i="3" s="1"/>
  <c r="P39" i="3" s="1" a="1"/>
  <c r="Q47" i="3"/>
  <c r="P47" i="3"/>
  <c r="W33" i="3"/>
  <c r="O29" i="3"/>
  <c r="S29" i="3" s="1"/>
  <c r="L29" i="3"/>
  <c r="P29" i="3" s="1"/>
  <c r="U33" i="3"/>
  <c r="P45" i="3"/>
  <c r="Q45" i="3"/>
  <c r="N28" i="3"/>
  <c r="R28" i="3" s="1"/>
  <c r="M25" i="3"/>
  <c r="Q25" i="3" s="1"/>
  <c r="N29" i="3"/>
  <c r="R29" i="3" s="1"/>
  <c r="L25" i="3"/>
  <c r="P25" i="3" s="1"/>
  <c r="N25" i="3"/>
  <c r="R25" i="3" s="1"/>
  <c r="L28" i="3"/>
  <c r="P28" i="3" s="1"/>
  <c r="O28" i="3"/>
  <c r="S28" i="3" s="1"/>
  <c r="U46" i="3" a="1"/>
  <c r="X46" i="3" s="1"/>
  <c r="P58" i="3" a="1"/>
  <c r="R58" i="3" s="1"/>
  <c r="U27" i="3" a="1"/>
  <c r="U44" i="3" l="1" a="1"/>
  <c r="X44" i="3" s="1"/>
  <c r="P56" i="3" a="1"/>
  <c r="R56" i="3" s="1"/>
  <c r="U26" i="3" a="1"/>
  <c r="W26" i="3" s="1"/>
  <c r="P38" i="3" a="1"/>
  <c r="P38" i="3" s="1"/>
  <c r="P55" i="3" a="1"/>
  <c r="R55" i="3" s="1"/>
  <c r="U43" i="3" a="1"/>
  <c r="X43" i="3" s="1"/>
  <c r="U47" i="3" a="1"/>
  <c r="X47" i="3" s="1"/>
  <c r="P59" i="3" a="1"/>
  <c r="Q59" i="3" s="1"/>
  <c r="P41" i="3" a="1"/>
  <c r="Q41" i="3" s="1"/>
  <c r="U45" i="3" a="1"/>
  <c r="X45" i="3" s="1"/>
  <c r="P57" i="3" a="1"/>
  <c r="R57" i="3" s="1"/>
  <c r="S58" i="3"/>
  <c r="U25" i="3" a="1"/>
  <c r="X25" i="3" s="1"/>
  <c r="U29" i="3" a="1"/>
  <c r="X29" i="3" s="1"/>
  <c r="P37" i="3" a="1"/>
  <c r="Q37" i="3" s="1"/>
  <c r="U28" i="3" a="1"/>
  <c r="V28" i="3" s="1"/>
  <c r="P40" i="3" a="1"/>
  <c r="P40" i="3" s="1"/>
  <c r="W46" i="3"/>
  <c r="U46" i="3"/>
  <c r="V46" i="3"/>
  <c r="P58" i="3"/>
  <c r="Q58" i="3"/>
  <c r="R39" i="3"/>
  <c r="Q39" i="3"/>
  <c r="S39" i="3"/>
  <c r="P39" i="3"/>
  <c r="V26" i="3"/>
  <c r="X27" i="3"/>
  <c r="W27" i="3"/>
  <c r="U27" i="3"/>
  <c r="V27" i="3"/>
  <c r="W44" i="3"/>
  <c r="S56" i="3" l="1"/>
  <c r="Q38" i="3"/>
  <c r="V45" i="3"/>
  <c r="U44" i="3"/>
  <c r="V44" i="3"/>
  <c r="P56" i="3"/>
  <c r="Q56" i="3"/>
  <c r="U26" i="3"/>
  <c r="R59" i="3"/>
  <c r="R38" i="3"/>
  <c r="X26" i="3"/>
  <c r="U47" i="3"/>
  <c r="S55" i="3"/>
  <c r="Q55" i="3"/>
  <c r="P55" i="3"/>
  <c r="V43" i="3"/>
  <c r="S38" i="3"/>
  <c r="U43" i="3"/>
  <c r="W43" i="3"/>
  <c r="V47" i="3"/>
  <c r="P59" i="3"/>
  <c r="W47" i="3"/>
  <c r="S59" i="3"/>
  <c r="U59" i="3" s="1" a="1"/>
  <c r="R41" i="3"/>
  <c r="P41" i="3"/>
  <c r="Q57" i="3"/>
  <c r="V29" i="3"/>
  <c r="W45" i="3"/>
  <c r="U45" i="3"/>
  <c r="W25" i="3"/>
  <c r="S41" i="3"/>
  <c r="P57" i="3"/>
  <c r="S57" i="3"/>
  <c r="V25" i="3"/>
  <c r="R37" i="3"/>
  <c r="U25" i="3"/>
  <c r="U29" i="3"/>
  <c r="W28" i="3"/>
  <c r="W29" i="3"/>
  <c r="Q40" i="3"/>
  <c r="S37" i="3"/>
  <c r="P37" i="3"/>
  <c r="X28" i="3"/>
  <c r="U28" i="3"/>
  <c r="R40" i="3"/>
  <c r="S40" i="3"/>
  <c r="U58" i="3" a="1"/>
  <c r="X58" i="3" s="1"/>
  <c r="U39" i="3" a="1"/>
  <c r="P51" i="3" a="1"/>
  <c r="U56" i="3" l="1" a="1"/>
  <c r="X56" i="3" s="1"/>
  <c r="P50" i="3" a="1"/>
  <c r="S50" i="3" s="1"/>
  <c r="U55" i="3" a="1"/>
  <c r="X55" i="3" s="1"/>
  <c r="U38" i="3" a="1"/>
  <c r="U38" i="3" s="1"/>
  <c r="U41" i="3" a="1"/>
  <c r="V41" i="3" s="1"/>
  <c r="P53" i="3" a="1"/>
  <c r="P53" i="3" s="1"/>
  <c r="U57" i="3" a="1"/>
  <c r="X57" i="3" s="1"/>
  <c r="U37" i="3" a="1"/>
  <c r="W37" i="3" s="1"/>
  <c r="P49" i="3" a="1"/>
  <c r="P49" i="3" s="1"/>
  <c r="U40" i="3" a="1"/>
  <c r="X40" i="3" s="1"/>
  <c r="W58" i="3"/>
  <c r="P52" i="3" a="1"/>
  <c r="P52" i="3" s="1"/>
  <c r="V58" i="3"/>
  <c r="U58" i="3"/>
  <c r="S51" i="3"/>
  <c r="P51" i="3"/>
  <c r="R51" i="3"/>
  <c r="Q51" i="3"/>
  <c r="X39" i="3"/>
  <c r="U39" i="3"/>
  <c r="V39" i="3"/>
  <c r="W39" i="3"/>
  <c r="W56" i="3"/>
  <c r="X59" i="3"/>
  <c r="U59" i="3"/>
  <c r="W59" i="3"/>
  <c r="V59" i="3"/>
  <c r="W38" i="3" l="1"/>
  <c r="X41" i="3"/>
  <c r="U56" i="3"/>
  <c r="V56" i="3"/>
  <c r="Q50" i="3"/>
  <c r="R50" i="3"/>
  <c r="V38" i="3"/>
  <c r="P50" i="3"/>
  <c r="X38" i="3"/>
  <c r="V55" i="3"/>
  <c r="U55" i="3"/>
  <c r="W55" i="3"/>
  <c r="U41" i="3"/>
  <c r="W41" i="3"/>
  <c r="R53" i="3"/>
  <c r="V40" i="3"/>
  <c r="Q53" i="3"/>
  <c r="S53" i="3"/>
  <c r="S49" i="3"/>
  <c r="W57" i="3"/>
  <c r="V57" i="3"/>
  <c r="U57" i="3"/>
  <c r="R49" i="3"/>
  <c r="Q49" i="3"/>
  <c r="X37" i="3"/>
  <c r="V37" i="3"/>
  <c r="U37" i="3"/>
  <c r="R52" i="3"/>
  <c r="W40" i="3"/>
  <c r="U40" i="3"/>
  <c r="Q52" i="3"/>
  <c r="S52" i="3"/>
  <c r="U51" i="3" a="1"/>
  <c r="P63" i="3" a="1"/>
  <c r="P62" i="3" l="1" a="1"/>
  <c r="P62" i="3" s="1"/>
  <c r="U50" i="3" a="1"/>
  <c r="W50" i="3" s="1"/>
  <c r="U53" i="3" a="1"/>
  <c r="U53" i="3" s="1"/>
  <c r="P65" i="3" a="1"/>
  <c r="S65" i="3" s="1"/>
  <c r="U49" i="3" a="1"/>
  <c r="U49" i="3" s="1"/>
  <c r="P61" i="3" a="1"/>
  <c r="S61" i="3" s="1"/>
  <c r="U52" i="3" a="1"/>
  <c r="X52" i="3" s="1"/>
  <c r="P64" i="3" a="1"/>
  <c r="R64" i="3" s="1"/>
  <c r="S63" i="3"/>
  <c r="P63" i="3"/>
  <c r="R63" i="3"/>
  <c r="Q63" i="3"/>
  <c r="X51" i="3"/>
  <c r="U51" i="3"/>
  <c r="W51" i="3"/>
  <c r="V51" i="3"/>
  <c r="R62" i="3"/>
  <c r="Q62" i="3" l="1"/>
  <c r="S62" i="3"/>
  <c r="U50" i="3"/>
  <c r="X50" i="3"/>
  <c r="V50" i="3"/>
  <c r="Q65" i="3"/>
  <c r="W53" i="3"/>
  <c r="X53" i="3"/>
  <c r="X49" i="3"/>
  <c r="V53" i="3"/>
  <c r="R65" i="3"/>
  <c r="P65" i="3"/>
  <c r="W52" i="3"/>
  <c r="W49" i="3"/>
  <c r="Q61" i="3"/>
  <c r="P61" i="3"/>
  <c r="R61" i="3"/>
  <c r="V49" i="3"/>
  <c r="V52" i="3"/>
  <c r="S64" i="3"/>
  <c r="P64" i="3"/>
  <c r="Q64" i="3"/>
  <c r="U52" i="3"/>
  <c r="U63" i="3" a="1"/>
  <c r="U62" i="3" l="1" a="1"/>
  <c r="X62" i="3" s="1"/>
  <c r="U65" i="3" a="1"/>
  <c r="X65" i="3" s="1"/>
  <c r="U61" i="3" a="1"/>
  <c r="U61" i="3" s="1"/>
  <c r="U64" i="3" a="1"/>
  <c r="X64" i="3" s="1"/>
  <c r="X63" i="3"/>
  <c r="U63" i="3"/>
  <c r="W63" i="3"/>
  <c r="V63" i="3"/>
  <c r="W62" i="3"/>
  <c r="V62" i="3" l="1"/>
  <c r="U62" i="3"/>
  <c r="U65" i="3"/>
  <c r="W65" i="3"/>
  <c r="V65" i="3"/>
  <c r="W64" i="3"/>
  <c r="W61" i="3"/>
  <c r="X61" i="3"/>
  <c r="V61" i="3"/>
  <c r="V64" i="3"/>
  <c r="U64" i="3"/>
</calcChain>
</file>

<file path=xl/sharedStrings.xml><?xml version="1.0" encoding="utf-8"?>
<sst xmlns="http://schemas.openxmlformats.org/spreadsheetml/2006/main" count="33" uniqueCount="16">
  <si>
    <t>x</t>
    <phoneticPr fontId="1"/>
  </si>
  <si>
    <t>y</t>
    <phoneticPr fontId="1"/>
  </si>
  <si>
    <t>z</t>
    <phoneticPr fontId="1"/>
  </si>
  <si>
    <t>iti</t>
    <phoneticPr fontId="1"/>
  </si>
  <si>
    <t>x軸回転</t>
    <rPh sb="1" eb="2">
      <t>ジク</t>
    </rPh>
    <rPh sb="2" eb="4">
      <t>カイテン</t>
    </rPh>
    <phoneticPr fontId="1"/>
  </si>
  <si>
    <t>移動</t>
    <rPh sb="0" eb="2">
      <t>イドウ</t>
    </rPh>
    <phoneticPr fontId="1"/>
  </si>
  <si>
    <t>z軸回転</t>
    <rPh sb="1" eb="2">
      <t>ジク</t>
    </rPh>
    <rPh sb="2" eb="4">
      <t>カイテン</t>
    </rPh>
    <phoneticPr fontId="1"/>
  </si>
  <si>
    <t>y軸回転</t>
    <rPh sb="1" eb="2">
      <t>ジク</t>
    </rPh>
    <rPh sb="2" eb="4">
      <t>カイテン</t>
    </rPh>
    <phoneticPr fontId="1"/>
  </si>
  <si>
    <t>混合</t>
    <rPh sb="0" eb="2">
      <t>コンゴウ</t>
    </rPh>
    <phoneticPr fontId="1"/>
  </si>
  <si>
    <t>y</t>
    <phoneticPr fontId="1"/>
  </si>
  <si>
    <t>なう時引き</t>
    <rPh sb="2" eb="3">
      <t>トキ</t>
    </rPh>
    <rPh sb="3" eb="4">
      <t>ヒ</t>
    </rPh>
    <phoneticPr fontId="1"/>
  </si>
  <si>
    <t>変型合態3</t>
    <rPh sb="0" eb="2">
      <t>ヘンケイ</t>
    </rPh>
    <rPh sb="2" eb="3">
      <t>ゴウ</t>
    </rPh>
    <rPh sb="3" eb="4">
      <t>タイ</t>
    </rPh>
    <phoneticPr fontId="1"/>
  </si>
  <si>
    <t>変型合態1</t>
    <rPh sb="0" eb="2">
      <t>ヘンケイ</t>
    </rPh>
    <rPh sb="2" eb="3">
      <t>ゴウ</t>
    </rPh>
    <rPh sb="3" eb="4">
      <t>タイ</t>
    </rPh>
    <phoneticPr fontId="1"/>
  </si>
  <si>
    <t>変型合態2</t>
    <rPh sb="0" eb="2">
      <t>ヘンケイ</t>
    </rPh>
    <rPh sb="2" eb="3">
      <t>ゴウ</t>
    </rPh>
    <rPh sb="3" eb="4">
      <t>タイ</t>
    </rPh>
    <phoneticPr fontId="1"/>
  </si>
  <si>
    <t>変態3→変態1&amp;2の順</t>
    <rPh sb="0" eb="2">
      <t>ヘンタイ</t>
    </rPh>
    <rPh sb="4" eb="6">
      <t>ヘンタイ</t>
    </rPh>
    <rPh sb="10" eb="11">
      <t>ジュン</t>
    </rPh>
    <phoneticPr fontId="1"/>
  </si>
  <si>
    <t>ビューア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</si>
</sst>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2" borderId="7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9" fontId="0" fillId="0" borderId="18" xfId="0" applyNumberFormat="1" applyBorder="1">
      <alignment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'Sheet1 (2)'!$V$18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'Sheet1 (2)'!$U$19:$U$65</c:f>
              <c:numCache>
                <c:formatCode>General</c:formatCode>
                <c:ptCount val="47"/>
                <c:pt idx="0">
                  <c:v>-0.4238161993511228</c:v>
                </c:pt>
                <c:pt idx="1">
                  <c:v>-0.42905233260132047</c:v>
                </c:pt>
                <c:pt idx="2">
                  <c:v>0.4238161993511228</c:v>
                </c:pt>
                <c:pt idx="3">
                  <c:v>0.42905233260132047</c:v>
                </c:pt>
                <c:pt idx="4">
                  <c:v>-0.4238161993511228</c:v>
                </c:pt>
                <c:pt idx="6">
                  <c:v>-0.42905233260132047</c:v>
                </c:pt>
                <c:pt idx="7">
                  <c:v>8.0999930271188514E-2</c:v>
                </c:pt>
                <c:pt idx="8">
                  <c:v>0.93386846222363173</c:v>
                </c:pt>
                <c:pt idx="9">
                  <c:v>0.4238161993511228</c:v>
                </c:pt>
                <c:pt idx="10">
                  <c:v>-0.42905233260132047</c:v>
                </c:pt>
                <c:pt idx="12">
                  <c:v>0.42905233260132047</c:v>
                </c:pt>
                <c:pt idx="13">
                  <c:v>-0.4238161993511228</c:v>
                </c:pt>
                <c:pt idx="14">
                  <c:v>-0.42905233260132047</c:v>
                </c:pt>
                <c:pt idx="15">
                  <c:v>0.4238161993511228</c:v>
                </c:pt>
                <c:pt idx="16">
                  <c:v>0.42905233260132047</c:v>
                </c:pt>
                <c:pt idx="18">
                  <c:v>-0.4238161993511228</c:v>
                </c:pt>
                <c:pt idx="19">
                  <c:v>-8.6679026366413892E-2</c:v>
                </c:pt>
                <c:pt idx="20">
                  <c:v>-9.1915159616611675E-2</c:v>
                </c:pt>
                <c:pt idx="21">
                  <c:v>-0.42905233260132036</c:v>
                </c:pt>
                <c:pt idx="22">
                  <c:v>-0.4238161993511228</c:v>
                </c:pt>
                <c:pt idx="24">
                  <c:v>0.4238161993511228</c:v>
                </c:pt>
                <c:pt idx="25">
                  <c:v>0.42905233260132036</c:v>
                </c:pt>
                <c:pt idx="26">
                  <c:v>-0.4238161993511228</c:v>
                </c:pt>
                <c:pt idx="27">
                  <c:v>-0.42905233260132036</c:v>
                </c:pt>
                <c:pt idx="28">
                  <c:v>0.4238161993511228</c:v>
                </c:pt>
                <c:pt idx="30">
                  <c:v>0.42905233260132036</c:v>
                </c:pt>
                <c:pt idx="31">
                  <c:v>0.94124091412566169</c:v>
                </c:pt>
                <c:pt idx="32">
                  <c:v>8.8372382173218467E-2</c:v>
                </c:pt>
                <c:pt idx="33">
                  <c:v>-0.4238161993511228</c:v>
                </c:pt>
                <c:pt idx="34">
                  <c:v>0.42905233260132036</c:v>
                </c:pt>
                <c:pt idx="36">
                  <c:v>-0.42905233260132036</c:v>
                </c:pt>
                <c:pt idx="37">
                  <c:v>0.4238161993511228</c:v>
                </c:pt>
                <c:pt idx="38">
                  <c:v>0.42905233260132036</c:v>
                </c:pt>
                <c:pt idx="39">
                  <c:v>-0.4238161993511228</c:v>
                </c:pt>
                <c:pt idx="40">
                  <c:v>-0.42905233260132036</c:v>
                </c:pt>
                <c:pt idx="42">
                  <c:v>0.4238161993511228</c:v>
                </c:pt>
                <c:pt idx="43">
                  <c:v>1.1089198707632641</c:v>
                </c:pt>
                <c:pt idx="44">
                  <c:v>1.1141560040134619</c:v>
                </c:pt>
                <c:pt idx="45">
                  <c:v>0.42905233260132036</c:v>
                </c:pt>
                <c:pt idx="46">
                  <c:v>0.4238161993511228</c:v>
                </c:pt>
              </c:numCache>
            </c:numRef>
          </c:xVal>
          <c:yVal>
            <c:numRef>
              <c:f>'Sheet1 (2)'!$V$19:$V$65</c:f>
              <c:numCache>
                <c:formatCode>General</c:formatCode>
                <c:ptCount val="47"/>
                <c:pt idx="0">
                  <c:v>-0.4023642162624152</c:v>
                </c:pt>
                <c:pt idx="1">
                  <c:v>0.55274794944285044</c:v>
                </c:pt>
                <c:pt idx="2">
                  <c:v>0.4023642162624152</c:v>
                </c:pt>
                <c:pt idx="3">
                  <c:v>-0.55274794944285044</c:v>
                </c:pt>
                <c:pt idx="4">
                  <c:v>-0.4023642162624152</c:v>
                </c:pt>
                <c:pt idx="6">
                  <c:v>0.55274794944285044</c:v>
                </c:pt>
                <c:pt idx="7">
                  <c:v>0.99745753292891015</c:v>
                </c:pt>
                <c:pt idx="8">
                  <c:v>0.84707379974847474</c:v>
                </c:pt>
                <c:pt idx="9">
                  <c:v>0.40236421626241514</c:v>
                </c:pt>
                <c:pt idx="10">
                  <c:v>0.55274794944285044</c:v>
                </c:pt>
                <c:pt idx="12">
                  <c:v>-0.55274794944285044</c:v>
                </c:pt>
                <c:pt idx="13">
                  <c:v>-0.40236421626241514</c:v>
                </c:pt>
                <c:pt idx="14">
                  <c:v>0.55274794944285044</c:v>
                </c:pt>
                <c:pt idx="15">
                  <c:v>0.40236421626241514</c:v>
                </c:pt>
                <c:pt idx="16">
                  <c:v>-0.55274794944285044</c:v>
                </c:pt>
                <c:pt idx="18">
                  <c:v>-0.40236421626241514</c:v>
                </c:pt>
                <c:pt idx="19">
                  <c:v>-0.12181741071917898</c:v>
                </c:pt>
                <c:pt idx="20">
                  <c:v>0.83329475498608663</c:v>
                </c:pt>
                <c:pt idx="21">
                  <c:v>0.55274794944285044</c:v>
                </c:pt>
                <c:pt idx="22">
                  <c:v>-0.40236421626241514</c:v>
                </c:pt>
                <c:pt idx="24">
                  <c:v>0.40236421626241509</c:v>
                </c:pt>
                <c:pt idx="25">
                  <c:v>-0.55274794944285044</c:v>
                </c:pt>
                <c:pt idx="26">
                  <c:v>-0.40236421626241509</c:v>
                </c:pt>
                <c:pt idx="27">
                  <c:v>0.55274794944285044</c:v>
                </c:pt>
                <c:pt idx="28">
                  <c:v>0.40236421626241509</c:v>
                </c:pt>
                <c:pt idx="30">
                  <c:v>-0.55274794944285044</c:v>
                </c:pt>
                <c:pt idx="31">
                  <c:v>-0.49771980389784376</c:v>
                </c:pt>
                <c:pt idx="32">
                  <c:v>-0.34733607071740846</c:v>
                </c:pt>
                <c:pt idx="33">
                  <c:v>-0.40236421626241503</c:v>
                </c:pt>
                <c:pt idx="34">
                  <c:v>-0.55274794944285044</c:v>
                </c:pt>
                <c:pt idx="36">
                  <c:v>0.55274794944285044</c:v>
                </c:pt>
                <c:pt idx="37">
                  <c:v>0.40236421626241503</c:v>
                </c:pt>
                <c:pt idx="38">
                  <c:v>-0.55274794944285044</c:v>
                </c:pt>
                <c:pt idx="39">
                  <c:v>-0.40236421626241503</c:v>
                </c:pt>
                <c:pt idx="40">
                  <c:v>0.55274794944285044</c:v>
                </c:pt>
                <c:pt idx="42">
                  <c:v>0.40236421626241503</c:v>
                </c:pt>
                <c:pt idx="43">
                  <c:v>0.62155513975024523</c:v>
                </c:pt>
                <c:pt idx="44">
                  <c:v>-0.33355702595502035</c:v>
                </c:pt>
                <c:pt idx="45">
                  <c:v>-0.55274794944285044</c:v>
                </c:pt>
                <c:pt idx="46">
                  <c:v>0.40236421626241503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6550552"/>
        <c:axId val="286555256"/>
      </c:scatterChart>
      <c:valAx>
        <c:axId val="286550552"/>
        <c:scaling>
          <c:orientation val="minMax"/>
          <c:max val="2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86555256"/>
        <c:crosses val="autoZero"/>
        <c:crossBetween val="midCat"/>
        <c:majorUnit val="0.5"/>
      </c:valAx>
      <c:valAx>
        <c:axId val="286555256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8655055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333375</xdr:colOff>
      <xdr:row>3</xdr:row>
      <xdr:rowOff>152400</xdr:rowOff>
    </xdr:from>
    <xdr:to>
      <xdr:col>28</xdr:col>
      <xdr:colOff>438150</xdr:colOff>
      <xdr:row>20</xdr:row>
      <xdr:rowOff>28575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22</xdr:col>
      <xdr:colOff>304800</xdr:colOff>
      <xdr:row>4</xdr:row>
      <xdr:rowOff>76200</xdr:rowOff>
    </xdr:from>
    <xdr:ext cx="396262" cy="275717"/>
    <xdr:sp macro="" textlink="$P$8">
      <xdr:nvSpPr>
        <xdr:cNvPr id="3" name="テキスト ボックス 2"/>
        <xdr:cNvSpPr txBox="1"/>
      </xdr:nvSpPr>
      <xdr:spPr>
        <a:xfrm>
          <a:off x="17221200" y="762000"/>
          <a:ext cx="39626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8C2D41FD-E5B6-4303-8B14-530C517D7115}" type="TxLink">
            <a:rPr kumimoji="1" lang="en-US" altLang="en-US" sz="11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/>
            <a:t>87%</a:t>
          </a:fld>
          <a:endParaRPr kumimoji="1" lang="ja-JP" altLang="en-US" sz="1100"/>
        </a:p>
      </xdr:txBody>
    </xdr:sp>
    <xdr:clientData/>
  </xdr:oneCellAnchor>
  <xdr:oneCellAnchor>
    <xdr:from>
      <xdr:col>9</xdr:col>
      <xdr:colOff>95250</xdr:colOff>
      <xdr:row>1</xdr:row>
      <xdr:rowOff>123825</xdr:rowOff>
    </xdr:from>
    <xdr:ext cx="6544099" cy="64190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テキスト ボックス 3"/>
            <xdr:cNvSpPr txBox="1"/>
          </xdr:nvSpPr>
          <xdr:spPr>
            <a:xfrm>
              <a:off x="6858000" y="295275"/>
              <a:ext cx="6544099" cy="6419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r>
                <a:rPr kumimoji="1" lang="en-US" altLang="ja-JP" sz="1100"/>
                <a:t>=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endParaRPr kumimoji="1" lang="ja-JP" altLang="en-US" sz="1100"/>
            </a:p>
          </xdr:txBody>
        </xdr:sp>
      </mc:Choice>
      <mc:Fallback>
        <xdr:sp macro="" textlink="">
          <xdr:nvSpPr>
            <xdr:cNvPr id="4" name="テキスト ボックス 3"/>
            <xdr:cNvSpPr txBox="1"/>
          </xdr:nvSpPr>
          <xdr:spPr>
            <a:xfrm>
              <a:off x="6858000" y="295275"/>
              <a:ext cx="6544099" cy="6419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𝑥_2&amp;𝑦_2&amp;𝑧_2&amp;1))</a:t>
              </a:r>
              <a:r>
                <a:rPr kumimoji="1" lang="en-US" altLang="ja-JP" sz="1100"/>
                <a:t>=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𝑥_1&amp;𝑦_1&amp;𝑧_1&amp;1))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1&amp;0&amp;0&amp;0@0&amp;𝑐𝑜𝑠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𝑥&amp;0@0&amp;−𝑠〖𝑖𝑛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𝑥&amp;0@0&amp;0&amp;0&amp;1))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1&amp;0&amp;0&amp;0@0&amp;1&amp;0&amp;0@0&amp;0&amp;1&amp;0@𝑥_0&amp;𝑦_0&amp;𝑧_0&amp;1))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𝑧&amp;𝑠〖𝑖𝑛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𝑧&amp;0&amp;0@−𝑠〖𝑖𝑛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𝑧&amp;𝑐𝑜𝑠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𝑧&amp;0&amp;0@0&amp;0&amp;1&amp;0@0&amp;0&amp;0&amp;1))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11</xdr:col>
      <xdr:colOff>533400</xdr:colOff>
      <xdr:row>6</xdr:row>
      <xdr:rowOff>19050</xdr:rowOff>
    </xdr:from>
    <xdr:ext cx="1632948" cy="27558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/>
            <xdr:cNvSpPr txBox="1"/>
          </xdr:nvSpPr>
          <xdr:spPr>
            <a:xfrm>
              <a:off x="9048750" y="1057275"/>
              <a:ext cx="1632948" cy="2755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𝑥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0,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𝑦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  <m:r>
                    <m:rPr>
                      <m:nor/>
                    </m:rPr>
                    <a:rPr kumimoji="1" lang="en-US" altLang="ja-JP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kumimoji="1" lang="en-US" altLang="ja-JP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1</m:t>
                      </m:r>
                      <m:r>
                        <a:rPr kumimoji="1" lang="ja-JP" altLang="en-US" sz="1100" i="1">
                          <a:solidFill>
                            <a:srgbClr val="FF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＋</m:t>
                      </m:r>
                      <m:r>
                        <m:rPr>
                          <m:nor/>
                        </m:rPr>
                        <a:rPr kumimoji="1" lang="en-US" altLang="ja-JP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cos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𝑥</m:t>
                          </m:r>
                        </m:sub>
                      </m:sSub>
                    </m:num>
                    <m:den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2</m:t>
                      </m:r>
                    </m:den>
                  </m:f>
                </m:oMath>
              </a14:m>
              <a:r>
                <a:rPr kumimoji="1" lang="ja-JP" altLang="en-US" sz="1100"/>
                <a:t>  </a:t>
              </a: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𝑧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</m:oMath>
              </a14:m>
              <a:r>
                <a:rPr kumimoji="1" lang="en-US" altLang="ja-JP" sz="1100"/>
                <a:t>=</a:t>
              </a:r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kumimoji="1" lang="en-US" altLang="ja-JP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s</m:t>
                      </m:r>
                      <m:r>
                        <m:rPr>
                          <m:nor/>
                        </m:rPr>
                        <a:rPr kumimoji="1" lang="en-US" altLang="ja-JP" sz="1100" b="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in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𝑥</m:t>
                          </m:r>
                        </m:sub>
                      </m:sSub>
                    </m:num>
                    <m:den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endParaRPr kumimoji="1" lang="ja-JP" altLang="en-US" sz="1100"/>
            </a:p>
          </xdr:txBody>
        </xdr:sp>
      </mc:Choice>
      <mc:Fallback>
        <xdr:sp macro="" textlink="">
          <xdr:nvSpPr>
            <xdr:cNvPr id="5" name="テキスト ボックス 4"/>
            <xdr:cNvSpPr txBox="1"/>
          </xdr:nvSpPr>
          <xdr:spPr>
            <a:xfrm>
              <a:off x="9048750" y="1057275"/>
              <a:ext cx="1632948" cy="2755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𝑥_0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0,𝑦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〗_0 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"1</a:t>
              </a:r>
              <a:r>
                <a:rPr kumimoji="1" lang="ja-JP" altLang="en-US" sz="1100" i="0">
                  <a:solidFill>
                    <a:srgbClr val="FF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＋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"cos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𝑥)/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2</a:t>
              </a:r>
              <a:r>
                <a:rPr kumimoji="1" lang="ja-JP" altLang="en-US" sz="1100"/>
                <a:t>  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𝑧_0</a:t>
              </a:r>
              <a:r>
                <a:rPr kumimoji="1" lang="en-US" altLang="ja-JP" sz="1100"/>
                <a:t>=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"s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in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𝑥)/2</a:t>
              </a:r>
              <a:endParaRPr kumimoji="1" lang="ja-JP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X65"/>
  <sheetViews>
    <sheetView tabSelected="1" topLeftCell="J1" workbookViewId="0">
      <selection activeCell="S1" sqref="S1"/>
    </sheetView>
  </sheetViews>
  <sheetFormatPr defaultRowHeight="13.5" x14ac:dyDescent="0.15"/>
  <cols>
    <col min="8" max="9" width="12.875" bestFit="1" customWidth="1"/>
    <col min="10" max="10" width="13.875" bestFit="1" customWidth="1"/>
    <col min="11" max="11" width="9.125" bestFit="1" customWidth="1"/>
    <col min="16" max="18" width="12.75" bestFit="1" customWidth="1"/>
  </cols>
  <sheetData>
    <row r="1" spans="8:24" x14ac:dyDescent="0.15">
      <c r="T1" t="s">
        <v>15</v>
      </c>
    </row>
    <row r="2" spans="8:24" x14ac:dyDescent="0.15">
      <c r="T2" s="10" t="s">
        <v>4</v>
      </c>
      <c r="U2" s="2">
        <v>1</v>
      </c>
      <c r="V2" s="2">
        <v>0</v>
      </c>
      <c r="W2" s="2">
        <v>0</v>
      </c>
      <c r="X2" s="3">
        <v>0</v>
      </c>
    </row>
    <row r="3" spans="8:24" x14ac:dyDescent="0.15">
      <c r="T3" s="11">
        <v>-20</v>
      </c>
      <c r="U3" s="5">
        <v>0</v>
      </c>
      <c r="V3" s="5">
        <f>COS(T4)</f>
        <v>0.93969262078590843</v>
      </c>
      <c r="W3" s="5">
        <f>SIN(T4)</f>
        <v>-0.34202014332566871</v>
      </c>
      <c r="X3" s="6">
        <v>0</v>
      </c>
    </row>
    <row r="4" spans="8:24" x14ac:dyDescent="0.15">
      <c r="T4" s="11">
        <f>PI()/180*T3</f>
        <v>-0.3490658503988659</v>
      </c>
      <c r="U4" s="5">
        <v>0</v>
      </c>
      <c r="V4" s="5">
        <f>-W3</f>
        <v>0.34202014332566871</v>
      </c>
      <c r="W4" s="5">
        <f>V3</f>
        <v>0.93969262078590843</v>
      </c>
      <c r="X4" s="6">
        <v>0</v>
      </c>
    </row>
    <row r="5" spans="8:24" x14ac:dyDescent="0.15">
      <c r="T5" s="12"/>
      <c r="U5" s="8">
        <v>0</v>
      </c>
      <c r="V5" s="8">
        <v>0</v>
      </c>
      <c r="W5" s="8">
        <v>0</v>
      </c>
      <c r="X5" s="9">
        <v>1</v>
      </c>
    </row>
    <row r="6" spans="8:24" ht="14.25" thickBot="1" x14ac:dyDescent="0.2">
      <c r="T6" s="11" t="s">
        <v>7</v>
      </c>
      <c r="U6" s="5">
        <f>W8</f>
        <v>0.86602540378443871</v>
      </c>
      <c r="V6" s="5">
        <v>0</v>
      </c>
      <c r="W6" s="5">
        <f>-U8</f>
        <v>-0.49999999999999994</v>
      </c>
      <c r="X6" s="6">
        <v>0</v>
      </c>
    </row>
    <row r="7" spans="8:24" ht="14.25" thickTop="1" x14ac:dyDescent="0.15">
      <c r="J7" t="s">
        <v>14</v>
      </c>
      <c r="P7" s="18" t="s">
        <v>10</v>
      </c>
      <c r="Q7" s="19"/>
      <c r="R7" s="20"/>
      <c r="T7" s="11">
        <v>30</v>
      </c>
      <c r="U7" s="5">
        <v>0</v>
      </c>
      <c r="V7" s="5">
        <v>1</v>
      </c>
      <c r="W7" s="5">
        <v>0</v>
      </c>
      <c r="X7" s="6">
        <v>0</v>
      </c>
    </row>
    <row r="8" spans="8:24" x14ac:dyDescent="0.15">
      <c r="P8" s="21">
        <f ca="1">P9/330</f>
        <v>0.8694584722715345</v>
      </c>
      <c r="Q8" s="5"/>
      <c r="R8" s="22"/>
      <c r="T8" s="11">
        <f>PI()/180*T7</f>
        <v>0.52359877559829882</v>
      </c>
      <c r="U8" s="5">
        <f>SIN(T8)</f>
        <v>0.49999999999999994</v>
      </c>
      <c r="V8" s="5">
        <v>0</v>
      </c>
      <c r="W8" s="5">
        <f>COS(T8)</f>
        <v>0.86602540378443871</v>
      </c>
      <c r="X8" s="6">
        <v>0</v>
      </c>
    </row>
    <row r="9" spans="8:24" x14ac:dyDescent="0.15">
      <c r="P9" s="23">
        <f ca="1">MOD(P10,330)</f>
        <v>286.92129584960639</v>
      </c>
      <c r="Q9" s="5"/>
      <c r="R9" s="22"/>
      <c r="T9" s="12"/>
      <c r="U9" s="8">
        <v>0</v>
      </c>
      <c r="V9" s="8">
        <v>0</v>
      </c>
      <c r="W9" s="8">
        <v>0</v>
      </c>
      <c r="X9" s="9">
        <v>1</v>
      </c>
    </row>
    <row r="10" spans="8:24" ht="14.25" thickBot="1" x14ac:dyDescent="0.2">
      <c r="P10" s="24">
        <f ca="1">Q10*R10</f>
        <v>399586.92129584961</v>
      </c>
      <c r="Q10" s="25">
        <f ca="1">NOW()-TODAY()</f>
        <v>0.39958692129584961</v>
      </c>
      <c r="R10" s="26">
        <v>1000000</v>
      </c>
      <c r="T10" s="11" t="s">
        <v>6</v>
      </c>
      <c r="U10" s="5">
        <f>COS(T12)</f>
        <v>0.98480775301220802</v>
      </c>
      <c r="V10" s="5">
        <f>SIN(T12)</f>
        <v>-0.17364817766693033</v>
      </c>
      <c r="W10" s="5">
        <v>0</v>
      </c>
      <c r="X10" s="6">
        <v>0</v>
      </c>
    </row>
    <row r="11" spans="8:24" ht="14.25" thickTop="1" x14ac:dyDescent="0.15">
      <c r="T11" s="11">
        <v>-10</v>
      </c>
      <c r="U11" s="5">
        <f>-V10</f>
        <v>0.17364817766693033</v>
      </c>
      <c r="V11" s="5">
        <f>U10</f>
        <v>0.98480775301220802</v>
      </c>
      <c r="W11" s="5">
        <v>0</v>
      </c>
      <c r="X11" s="6">
        <v>0</v>
      </c>
    </row>
    <row r="12" spans="8:24" x14ac:dyDescent="0.15">
      <c r="H12" s="1" t="s">
        <v>4</v>
      </c>
      <c r="I12" s="17">
        <f ca="1">IF(P9&gt;=200,IF(P9&lt;300,(P9-200)/100*90,90),0)</f>
        <v>78.229166264645755</v>
      </c>
      <c r="J12" s="2">
        <f ca="1">PI()/180*I12</f>
        <v>1.3653565224081421</v>
      </c>
      <c r="K12" s="3"/>
      <c r="L12" s="1" t="s">
        <v>5</v>
      </c>
      <c r="M12" s="2"/>
      <c r="N12" s="2"/>
      <c r="O12" s="3"/>
      <c r="P12" s="1" t="s">
        <v>6</v>
      </c>
      <c r="Q12" s="17">
        <f ca="1">IF(P9&lt;100,0,IF(P9&lt;200,(P9-100)/100*90,90))</f>
        <v>90</v>
      </c>
      <c r="R12" s="2">
        <f ca="1">PI()/180*Q12</f>
        <v>1.5707963267948966</v>
      </c>
      <c r="S12" s="3"/>
      <c r="T12" s="11">
        <f>PI()/180*T11</f>
        <v>-0.17453292519943295</v>
      </c>
      <c r="U12" s="5">
        <v>0</v>
      </c>
      <c r="V12" s="5">
        <v>0</v>
      </c>
      <c r="W12" s="5">
        <v>1</v>
      </c>
      <c r="X12" s="6">
        <v>0</v>
      </c>
    </row>
    <row r="13" spans="8:24" x14ac:dyDescent="0.15">
      <c r="H13" s="7" t="s">
        <v>12</v>
      </c>
      <c r="I13" s="8"/>
      <c r="J13" s="8"/>
      <c r="K13" s="9"/>
      <c r="L13" s="7" t="s">
        <v>13</v>
      </c>
      <c r="M13" s="8"/>
      <c r="N13" s="8"/>
      <c r="O13" s="9"/>
      <c r="P13" s="4" t="s">
        <v>11</v>
      </c>
      <c r="Q13" s="5"/>
      <c r="R13" s="5"/>
      <c r="S13" s="6"/>
      <c r="T13" s="12"/>
      <c r="U13" s="8">
        <v>0</v>
      </c>
      <c r="V13" s="8">
        <v>0</v>
      </c>
      <c r="W13" s="8">
        <v>0</v>
      </c>
      <c r="X13" s="9">
        <v>1</v>
      </c>
    </row>
    <row r="14" spans="8:24" x14ac:dyDescent="0.15">
      <c r="H14" s="4">
        <v>1</v>
      </c>
      <c r="I14" s="5">
        <v>0</v>
      </c>
      <c r="J14" s="5">
        <v>0</v>
      </c>
      <c r="K14" s="6">
        <v>0</v>
      </c>
      <c r="L14" s="4">
        <v>1</v>
      </c>
      <c r="M14" s="5">
        <v>0</v>
      </c>
      <c r="N14" s="5">
        <v>0</v>
      </c>
      <c r="O14" s="6">
        <v>0</v>
      </c>
      <c r="P14" s="1">
        <f ca="1">COS(R12)</f>
        <v>6.1257422745431001E-17</v>
      </c>
      <c r="Q14" s="2">
        <f ca="1">SIN(R12)</f>
        <v>1</v>
      </c>
      <c r="R14" s="2">
        <v>0</v>
      </c>
      <c r="S14" s="3">
        <v>0</v>
      </c>
      <c r="T14" s="11" t="s">
        <v>8</v>
      </c>
      <c r="U14" s="5">
        <f t="array" ref="U14:X17">MMULT(MMULT(U2:X5,U6:X9),U10:X13)</f>
        <v>0.85286853195244328</v>
      </c>
      <c r="V14" s="5">
        <v>-0.1503837331804353</v>
      </c>
      <c r="W14" s="5">
        <v>-0.49999999999999994</v>
      </c>
      <c r="X14" s="6">
        <v>0</v>
      </c>
    </row>
    <row r="15" spans="8:24" x14ac:dyDescent="0.15">
      <c r="H15" s="4">
        <v>0</v>
      </c>
      <c r="I15" s="5">
        <f ca="1">COS(J12)</f>
        <v>0.20399773551900469</v>
      </c>
      <c r="J15" s="5">
        <f ca="1">SIN(J12)</f>
        <v>0.97897136010361319</v>
      </c>
      <c r="K15" s="6">
        <v>0</v>
      </c>
      <c r="L15" s="4">
        <v>0</v>
      </c>
      <c r="M15" s="5">
        <v>1</v>
      </c>
      <c r="N15" s="5">
        <v>0</v>
      </c>
      <c r="O15" s="6">
        <v>0</v>
      </c>
      <c r="P15" s="4">
        <f ca="1">-Q14</f>
        <v>-1</v>
      </c>
      <c r="Q15" s="5">
        <f ca="1">P14</f>
        <v>6.1257422745431001E-17</v>
      </c>
      <c r="R15" s="5">
        <v>0</v>
      </c>
      <c r="S15" s="6">
        <v>0</v>
      </c>
      <c r="T15" s="11"/>
      <c r="U15" s="5">
        <v>-5.2361332501977276E-3</v>
      </c>
      <c r="V15" s="5">
        <v>0.95511216570526569</v>
      </c>
      <c r="W15" s="5">
        <v>-0.29619813272602386</v>
      </c>
      <c r="X15" s="6">
        <v>0</v>
      </c>
    </row>
    <row r="16" spans="8:24" x14ac:dyDescent="0.15">
      <c r="H16" s="4">
        <v>0</v>
      </c>
      <c r="I16" s="5">
        <f ca="1">-J15</f>
        <v>-0.97897136010361319</v>
      </c>
      <c r="J16" s="5">
        <f ca="1">I15</f>
        <v>0.20399773551900469</v>
      </c>
      <c r="K16" s="6">
        <v>0</v>
      </c>
      <c r="L16" s="4">
        <v>0</v>
      </c>
      <c r="M16" s="5">
        <v>0</v>
      </c>
      <c r="N16" s="5">
        <v>1</v>
      </c>
      <c r="O16" s="6">
        <v>0</v>
      </c>
      <c r="P16" s="4">
        <v>0</v>
      </c>
      <c r="Q16" s="5">
        <v>0</v>
      </c>
      <c r="R16" s="5">
        <v>1</v>
      </c>
      <c r="S16" s="6">
        <v>0</v>
      </c>
      <c r="T16" s="11"/>
      <c r="U16" s="5">
        <v>0.52209946381304628</v>
      </c>
      <c r="V16" s="5">
        <v>0.25523613325019778</v>
      </c>
      <c r="W16" s="5">
        <v>0.8137976813493738</v>
      </c>
      <c r="X16" s="6">
        <v>0</v>
      </c>
    </row>
    <row r="17" spans="4:24" x14ac:dyDescent="0.15">
      <c r="H17" s="7">
        <v>0</v>
      </c>
      <c r="I17" s="8">
        <v>0</v>
      </c>
      <c r="J17" s="8">
        <v>0</v>
      </c>
      <c r="K17" s="9">
        <v>1</v>
      </c>
      <c r="L17" s="7">
        <v>0</v>
      </c>
      <c r="M17" s="16">
        <f ca="1">IF(P9&lt;100,P9/100,IF(P9&lt;200,1,0.5*(1+COS(J12))))</f>
        <v>0.60199886775950229</v>
      </c>
      <c r="N17" s="16">
        <f ca="1">IF(P9&lt;200,0,0.5*SIN(J12))</f>
        <v>0.48948568005180659</v>
      </c>
      <c r="O17" s="9">
        <v>1</v>
      </c>
      <c r="P17" s="7">
        <v>0</v>
      </c>
      <c r="Q17" s="8">
        <v>0</v>
      </c>
      <c r="R17" s="8">
        <v>0</v>
      </c>
      <c r="S17" s="9">
        <v>1</v>
      </c>
      <c r="T17" s="12"/>
      <c r="U17" s="5">
        <v>0</v>
      </c>
      <c r="V17" s="5">
        <v>0</v>
      </c>
      <c r="W17" s="5">
        <v>0</v>
      </c>
      <c r="X17" s="6">
        <v>1</v>
      </c>
    </row>
    <row r="18" spans="4:24" x14ac:dyDescent="0.15">
      <c r="D18" s="13" t="s">
        <v>0</v>
      </c>
      <c r="E18" s="14" t="s">
        <v>1</v>
      </c>
      <c r="F18" s="14" t="s">
        <v>2</v>
      </c>
      <c r="G18" s="15" t="s">
        <v>3</v>
      </c>
      <c r="H18" s="13" t="s">
        <v>0</v>
      </c>
      <c r="I18" s="14" t="s">
        <v>1</v>
      </c>
      <c r="J18" s="14" t="s">
        <v>2</v>
      </c>
      <c r="K18" s="15" t="s">
        <v>3</v>
      </c>
      <c r="L18" s="13" t="s">
        <v>0</v>
      </c>
      <c r="M18" s="14" t="s">
        <v>1</v>
      </c>
      <c r="N18" s="14" t="s">
        <v>2</v>
      </c>
      <c r="O18" s="15" t="s">
        <v>3</v>
      </c>
      <c r="P18" s="13" t="s">
        <v>0</v>
      </c>
      <c r="Q18" s="14" t="s">
        <v>1</v>
      </c>
      <c r="R18" s="14" t="s">
        <v>2</v>
      </c>
      <c r="S18" s="15" t="s">
        <v>3</v>
      </c>
      <c r="U18" s="13" t="s">
        <v>0</v>
      </c>
      <c r="V18" s="14" t="s">
        <v>9</v>
      </c>
      <c r="W18" s="14" t="s">
        <v>2</v>
      </c>
      <c r="X18" s="15" t="s">
        <v>3</v>
      </c>
    </row>
    <row r="19" spans="4:24" x14ac:dyDescent="0.15">
      <c r="D19" s="4">
        <v>-0.5</v>
      </c>
      <c r="E19" s="5">
        <v>-0.5</v>
      </c>
      <c r="F19" s="5">
        <v>0</v>
      </c>
      <c r="G19" s="6">
        <v>1</v>
      </c>
      <c r="H19" s="4">
        <f>D19</f>
        <v>-0.5</v>
      </c>
      <c r="I19" s="5">
        <f t="shared" ref="I19:K19" si="0">E19</f>
        <v>-0.5</v>
      </c>
      <c r="J19" s="5">
        <f t="shared" si="0"/>
        <v>0</v>
      </c>
      <c r="K19" s="6">
        <f t="shared" si="0"/>
        <v>1</v>
      </c>
      <c r="L19" s="5">
        <f>H19</f>
        <v>-0.5</v>
      </c>
      <c r="M19" s="5">
        <f t="shared" ref="M19:O19" si="1">I19</f>
        <v>-0.5</v>
      </c>
      <c r="N19" s="5">
        <f t="shared" si="1"/>
        <v>0</v>
      </c>
      <c r="O19" s="6">
        <f t="shared" si="1"/>
        <v>1</v>
      </c>
      <c r="P19" s="1">
        <f>L19</f>
        <v>-0.5</v>
      </c>
      <c r="Q19" s="2">
        <f t="shared" ref="Q19:S29" si="2">M19</f>
        <v>-0.5</v>
      </c>
      <c r="R19" s="2">
        <f t="shared" si="2"/>
        <v>0</v>
      </c>
      <c r="S19" s="3">
        <f t="shared" si="2"/>
        <v>1</v>
      </c>
      <c r="U19" s="1">
        <f t="array" ref="U19:X19">MMULT(P19:S19,$U$14:$X$17)</f>
        <v>-0.4238161993511228</v>
      </c>
      <c r="V19" s="2">
        <v>-0.4023642162624152</v>
      </c>
      <c r="W19" s="2">
        <v>0.3980990663630119</v>
      </c>
      <c r="X19" s="3">
        <v>1</v>
      </c>
    </row>
    <row r="20" spans="4:24" x14ac:dyDescent="0.15">
      <c r="D20" s="4">
        <v>-0.5</v>
      </c>
      <c r="E20" s="5">
        <v>0.5</v>
      </c>
      <c r="F20" s="5">
        <v>0</v>
      </c>
      <c r="G20" s="6">
        <v>1</v>
      </c>
      <c r="H20" s="4">
        <f t="shared" ref="H20:H23" si="3">D20</f>
        <v>-0.5</v>
      </c>
      <c r="I20" s="5">
        <f t="shared" ref="I20:I23" si="4">E20</f>
        <v>0.5</v>
      </c>
      <c r="J20" s="5">
        <f t="shared" ref="J20:J23" si="5">F20</f>
        <v>0</v>
      </c>
      <c r="K20" s="6">
        <f t="shared" ref="K20:K23" si="6">G20</f>
        <v>1</v>
      </c>
      <c r="L20" s="5">
        <f t="shared" ref="L20:L23" si="7">H20</f>
        <v>-0.5</v>
      </c>
      <c r="M20" s="5">
        <f t="shared" ref="M20:M23" si="8">I20</f>
        <v>0.5</v>
      </c>
      <c r="N20" s="5">
        <f t="shared" ref="N20:N23" si="9">J20</f>
        <v>0</v>
      </c>
      <c r="O20" s="6">
        <f t="shared" ref="O20:O23" si="10">K20</f>
        <v>1</v>
      </c>
      <c r="P20" s="4">
        <f t="shared" ref="P20:P29" si="11">L20</f>
        <v>-0.5</v>
      </c>
      <c r="Q20" s="5">
        <f t="shared" si="2"/>
        <v>0.5</v>
      </c>
      <c r="R20" s="5">
        <f t="shared" si="2"/>
        <v>0</v>
      </c>
      <c r="S20" s="6">
        <f t="shared" si="2"/>
        <v>1</v>
      </c>
      <c r="U20" s="4">
        <f t="array" ref="U20:X20">MMULT(P20:S20,$U$14:$X$17)</f>
        <v>-0.42905233260132047</v>
      </c>
      <c r="V20" s="5">
        <v>0.55274794944285044</v>
      </c>
      <c r="W20" s="5">
        <v>0.10190093363698804</v>
      </c>
      <c r="X20" s="6">
        <v>1</v>
      </c>
    </row>
    <row r="21" spans="4:24" x14ac:dyDescent="0.15">
      <c r="D21" s="4">
        <v>0.5</v>
      </c>
      <c r="E21" s="5">
        <v>0.5</v>
      </c>
      <c r="F21" s="5">
        <v>0</v>
      </c>
      <c r="G21" s="6">
        <v>1</v>
      </c>
      <c r="H21" s="4">
        <f t="shared" si="3"/>
        <v>0.5</v>
      </c>
      <c r="I21" s="5">
        <f t="shared" si="4"/>
        <v>0.5</v>
      </c>
      <c r="J21" s="5">
        <f t="shared" si="5"/>
        <v>0</v>
      </c>
      <c r="K21" s="6">
        <f t="shared" si="6"/>
        <v>1</v>
      </c>
      <c r="L21" s="5">
        <f t="shared" si="7"/>
        <v>0.5</v>
      </c>
      <c r="M21" s="5">
        <f t="shared" si="8"/>
        <v>0.5</v>
      </c>
      <c r="N21" s="5">
        <f t="shared" si="9"/>
        <v>0</v>
      </c>
      <c r="O21" s="6">
        <f t="shared" si="10"/>
        <v>1</v>
      </c>
      <c r="P21" s="4">
        <f t="shared" si="11"/>
        <v>0.5</v>
      </c>
      <c r="Q21" s="5">
        <f t="shared" si="2"/>
        <v>0.5</v>
      </c>
      <c r="R21" s="5">
        <f t="shared" si="2"/>
        <v>0</v>
      </c>
      <c r="S21" s="6">
        <f t="shared" si="2"/>
        <v>1</v>
      </c>
      <c r="U21" s="4">
        <f t="array" ref="U21:X21">MMULT(P21:S21,$U$14:$X$17)</f>
        <v>0.4238161993511228</v>
      </c>
      <c r="V21" s="5">
        <v>0.4023642162624152</v>
      </c>
      <c r="W21" s="5">
        <v>-0.3980990663630119</v>
      </c>
      <c r="X21" s="6">
        <v>1</v>
      </c>
    </row>
    <row r="22" spans="4:24" x14ac:dyDescent="0.15">
      <c r="D22" s="4">
        <v>0.5</v>
      </c>
      <c r="E22" s="5">
        <v>-0.5</v>
      </c>
      <c r="F22" s="5">
        <v>0</v>
      </c>
      <c r="G22" s="6">
        <v>1</v>
      </c>
      <c r="H22" s="4">
        <f t="shared" si="3"/>
        <v>0.5</v>
      </c>
      <c r="I22" s="5">
        <f t="shared" si="4"/>
        <v>-0.5</v>
      </c>
      <c r="J22" s="5">
        <f t="shared" si="5"/>
        <v>0</v>
      </c>
      <c r="K22" s="6">
        <f t="shared" si="6"/>
        <v>1</v>
      </c>
      <c r="L22" s="5">
        <f t="shared" si="7"/>
        <v>0.5</v>
      </c>
      <c r="M22" s="5">
        <f t="shared" si="8"/>
        <v>-0.5</v>
      </c>
      <c r="N22" s="5">
        <f t="shared" si="9"/>
        <v>0</v>
      </c>
      <c r="O22" s="6">
        <f t="shared" si="10"/>
        <v>1</v>
      </c>
      <c r="P22" s="4">
        <f t="shared" si="11"/>
        <v>0.5</v>
      </c>
      <c r="Q22" s="5">
        <f t="shared" si="2"/>
        <v>-0.5</v>
      </c>
      <c r="R22" s="5">
        <f t="shared" si="2"/>
        <v>0</v>
      </c>
      <c r="S22" s="6">
        <f t="shared" si="2"/>
        <v>1</v>
      </c>
      <c r="U22" s="4">
        <f t="array" ref="U22:X22">MMULT(P22:S22,$U$14:$X$17)</f>
        <v>0.42905233260132047</v>
      </c>
      <c r="V22" s="5">
        <v>-0.55274794944285044</v>
      </c>
      <c r="W22" s="5">
        <v>-0.10190093363698804</v>
      </c>
      <c r="X22" s="6">
        <v>1</v>
      </c>
    </row>
    <row r="23" spans="4:24" x14ac:dyDescent="0.15">
      <c r="D23" s="7">
        <v>-0.5</v>
      </c>
      <c r="E23" s="8">
        <v>-0.5</v>
      </c>
      <c r="F23" s="8">
        <v>0</v>
      </c>
      <c r="G23" s="9">
        <v>1</v>
      </c>
      <c r="H23" s="4">
        <f t="shared" si="3"/>
        <v>-0.5</v>
      </c>
      <c r="I23" s="5">
        <f t="shared" si="4"/>
        <v>-0.5</v>
      </c>
      <c r="J23" s="5">
        <f t="shared" si="5"/>
        <v>0</v>
      </c>
      <c r="K23" s="6">
        <f t="shared" si="6"/>
        <v>1</v>
      </c>
      <c r="L23" s="5">
        <f t="shared" si="7"/>
        <v>-0.5</v>
      </c>
      <c r="M23" s="5">
        <f t="shared" si="8"/>
        <v>-0.5</v>
      </c>
      <c r="N23" s="5">
        <f t="shared" si="9"/>
        <v>0</v>
      </c>
      <c r="O23" s="6">
        <f t="shared" si="10"/>
        <v>1</v>
      </c>
      <c r="P23" s="4">
        <f t="shared" si="11"/>
        <v>-0.5</v>
      </c>
      <c r="Q23" s="5">
        <f t="shared" si="2"/>
        <v>-0.5</v>
      </c>
      <c r="R23" s="5">
        <f t="shared" si="2"/>
        <v>0</v>
      </c>
      <c r="S23" s="6">
        <f t="shared" si="2"/>
        <v>1</v>
      </c>
      <c r="U23" s="4">
        <f t="array" ref="U23:X23">MMULT(P23:S23,$U$14:$X$17)</f>
        <v>-0.4238161993511228</v>
      </c>
      <c r="V23" s="5">
        <v>-0.4023642162624152</v>
      </c>
      <c r="W23" s="5">
        <v>0.3980990663630119</v>
      </c>
      <c r="X23" s="6">
        <v>1</v>
      </c>
    </row>
    <row r="24" spans="4:24" x14ac:dyDescent="0.15">
      <c r="H24" s="4"/>
      <c r="I24" s="5"/>
      <c r="J24" s="5"/>
      <c r="K24" s="6"/>
      <c r="L24" s="5"/>
      <c r="M24" s="5"/>
      <c r="N24" s="5"/>
      <c r="O24" s="6"/>
      <c r="P24" s="4"/>
      <c r="Q24" s="5"/>
      <c r="R24" s="5"/>
      <c r="S24" s="6"/>
      <c r="U24" s="4"/>
      <c r="V24" s="5"/>
      <c r="W24" s="5"/>
      <c r="X24" s="6"/>
    </row>
    <row r="25" spans="4:24" x14ac:dyDescent="0.15">
      <c r="H25" s="4">
        <f t="array" aca="1" ref="H25:K25" ca="1">MMULT(D19:G19,$H$14:$K$17)</f>
        <v>-0.5</v>
      </c>
      <c r="I25" s="5">
        <f ca="1"/>
        <v>-0.10199886775950234</v>
      </c>
      <c r="J25" s="5">
        <f ca="1"/>
        <v>-0.48948568005180659</v>
      </c>
      <c r="K25" s="6">
        <f ca="1"/>
        <v>1</v>
      </c>
      <c r="L25" s="5">
        <f t="array" aca="1" ref="L25:O25" ca="1">MMULT(H25:K25,$L$14:$O$17)</f>
        <v>-0.5</v>
      </c>
      <c r="M25" s="5">
        <f ca="1"/>
        <v>0.49999999999999994</v>
      </c>
      <c r="N25" s="5">
        <f ca="1"/>
        <v>0</v>
      </c>
      <c r="O25" s="6">
        <f ca="1"/>
        <v>1</v>
      </c>
      <c r="P25" s="4">
        <f t="shared" ca="1" si="11"/>
        <v>-0.5</v>
      </c>
      <c r="Q25" s="5">
        <f t="shared" ca="1" si="2"/>
        <v>0.49999999999999994</v>
      </c>
      <c r="R25" s="5">
        <f t="shared" ca="1" si="2"/>
        <v>0</v>
      </c>
      <c r="S25" s="6">
        <f t="shared" ca="1" si="2"/>
        <v>1</v>
      </c>
      <c r="U25" s="4">
        <f t="array" aca="1" ref="U25:X25" ca="1">MMULT(P25:S25,$U$14:$X$17)</f>
        <v>-0.42905233260132047</v>
      </c>
      <c r="V25" s="5">
        <f ca="1"/>
        <v>0.55274794944285044</v>
      </c>
      <c r="W25" s="5">
        <f ca="1"/>
        <v>0.10190093363698807</v>
      </c>
      <c r="X25" s="6">
        <f ca="1"/>
        <v>1</v>
      </c>
    </row>
    <row r="26" spans="4:24" x14ac:dyDescent="0.15">
      <c r="H26" s="4">
        <f t="array" aca="1" ref="H26:K26" ca="1">MMULT(D20:G20,$H$14:$K$17)</f>
        <v>-0.5</v>
      </c>
      <c r="I26" s="5">
        <f ca="1"/>
        <v>0.10199886775950234</v>
      </c>
      <c r="J26" s="5">
        <f ca="1"/>
        <v>0.48948568005180659</v>
      </c>
      <c r="K26" s="6">
        <f ca="1"/>
        <v>1</v>
      </c>
      <c r="L26" s="5">
        <f t="array" aca="1" ref="L26:O26" ca="1">MMULT(H26:K26,$L$14:$O$17)</f>
        <v>-0.5</v>
      </c>
      <c r="M26" s="5">
        <f ca="1"/>
        <v>0.70399773551900457</v>
      </c>
      <c r="N26" s="5">
        <f ca="1"/>
        <v>0.97897136010361319</v>
      </c>
      <c r="O26" s="6">
        <f ca="1"/>
        <v>1</v>
      </c>
      <c r="P26" s="4">
        <f t="shared" ca="1" si="11"/>
        <v>-0.5</v>
      </c>
      <c r="Q26" s="5">
        <f t="shared" ca="1" si="2"/>
        <v>0.70399773551900457</v>
      </c>
      <c r="R26" s="5">
        <f t="shared" ca="1" si="2"/>
        <v>0.97897136010361319</v>
      </c>
      <c r="S26" s="6">
        <f t="shared" ca="1" si="2"/>
        <v>1</v>
      </c>
      <c r="U26" s="4">
        <f t="array" aca="1" ref="U26:X26" ca="1">MMULT(P26:S26,$U$14:$X$17)</f>
        <v>8.0999930271188514E-2</v>
      </c>
      <c r="V26" s="5">
        <f ca="1"/>
        <v>0.99745753292891015</v>
      </c>
      <c r="W26" s="5">
        <f ca="1"/>
        <v>0.83816180825568487</v>
      </c>
      <c r="X26" s="6">
        <f ca="1"/>
        <v>1</v>
      </c>
    </row>
    <row r="27" spans="4:24" x14ac:dyDescent="0.15">
      <c r="H27" s="4">
        <f t="array" aca="1" ref="H27:K27" ca="1">MMULT(D21:G21,$H$14:$K$17)</f>
        <v>0.5</v>
      </c>
      <c r="I27" s="5">
        <f ca="1"/>
        <v>0.10199886775950234</v>
      </c>
      <c r="J27" s="5">
        <f ca="1"/>
        <v>0.48948568005180659</v>
      </c>
      <c r="K27" s="6">
        <f ca="1"/>
        <v>1</v>
      </c>
      <c r="L27" s="5">
        <f t="array" aca="1" ref="L27:O27" ca="1">MMULT(H27:K27,$L$14:$O$17)</f>
        <v>0.5</v>
      </c>
      <c r="M27" s="5">
        <f ca="1"/>
        <v>0.70399773551900457</v>
      </c>
      <c r="N27" s="5">
        <f ca="1"/>
        <v>0.97897136010361319</v>
      </c>
      <c r="O27" s="6">
        <f ca="1"/>
        <v>1</v>
      </c>
      <c r="P27" s="4">
        <f t="shared" ca="1" si="11"/>
        <v>0.5</v>
      </c>
      <c r="Q27" s="5">
        <f t="shared" ca="1" si="2"/>
        <v>0.70399773551900457</v>
      </c>
      <c r="R27" s="5">
        <f t="shared" ca="1" si="2"/>
        <v>0.97897136010361319</v>
      </c>
      <c r="S27" s="6">
        <f t="shared" ca="1" si="2"/>
        <v>1</v>
      </c>
      <c r="U27" s="4">
        <f t="array" aca="1" ref="U27:X27" ca="1">MMULT(P27:S27,$U$14:$X$17)</f>
        <v>0.93386846222363173</v>
      </c>
      <c r="V27" s="5">
        <f ca="1"/>
        <v>0.84707379974847474</v>
      </c>
      <c r="W27" s="5">
        <f ca="1"/>
        <v>0.33816180825568498</v>
      </c>
      <c r="X27" s="6">
        <f ca="1"/>
        <v>1</v>
      </c>
    </row>
    <row r="28" spans="4:24" x14ac:dyDescent="0.15">
      <c r="H28" s="4">
        <f t="array" aca="1" ref="H28:K28" ca="1">MMULT(D22:G22,$H$14:$K$17)</f>
        <v>0.5</v>
      </c>
      <c r="I28" s="5">
        <f ca="1"/>
        <v>-0.10199886775950234</v>
      </c>
      <c r="J28" s="5">
        <f ca="1"/>
        <v>-0.48948568005180659</v>
      </c>
      <c r="K28" s="6">
        <f ca="1"/>
        <v>1</v>
      </c>
      <c r="L28" s="5">
        <f t="array" aca="1" ref="L28:O28" ca="1">MMULT(H28:K28,$L$14:$O$17)</f>
        <v>0.5</v>
      </c>
      <c r="M28" s="5">
        <f ca="1"/>
        <v>0.49999999999999994</v>
      </c>
      <c r="N28" s="5">
        <f ca="1"/>
        <v>0</v>
      </c>
      <c r="O28" s="6">
        <f ca="1"/>
        <v>1</v>
      </c>
      <c r="P28" s="4">
        <f t="shared" ca="1" si="11"/>
        <v>0.5</v>
      </c>
      <c r="Q28" s="5">
        <f t="shared" ca="1" si="2"/>
        <v>0.49999999999999994</v>
      </c>
      <c r="R28" s="5">
        <f t="shared" ca="1" si="2"/>
        <v>0</v>
      </c>
      <c r="S28" s="6">
        <f t="shared" ca="1" si="2"/>
        <v>1</v>
      </c>
      <c r="U28" s="4">
        <f t="array" aca="1" ref="U28:X28" ca="1">MMULT(P28:S28,$U$14:$X$17)</f>
        <v>0.4238161993511228</v>
      </c>
      <c r="V28" s="5">
        <f ca="1"/>
        <v>0.40236421626241514</v>
      </c>
      <c r="W28" s="5">
        <f ca="1"/>
        <v>-0.39809906636301184</v>
      </c>
      <c r="X28" s="6">
        <f ca="1"/>
        <v>1</v>
      </c>
    </row>
    <row r="29" spans="4:24" x14ac:dyDescent="0.15">
      <c r="H29" s="7">
        <f t="array" aca="1" ref="H29:K29" ca="1">MMULT(D23:G23,$H$14:$K$17)</f>
        <v>-0.5</v>
      </c>
      <c r="I29" s="8">
        <f ca="1"/>
        <v>-0.10199886775950234</v>
      </c>
      <c r="J29" s="8">
        <f ca="1"/>
        <v>-0.48948568005180659</v>
      </c>
      <c r="K29" s="9">
        <f ca="1"/>
        <v>1</v>
      </c>
      <c r="L29" s="8">
        <f t="array" aca="1" ref="L29:O29" ca="1">MMULT(H29:K29,$L$14:$O$17)</f>
        <v>-0.5</v>
      </c>
      <c r="M29" s="8">
        <f ca="1"/>
        <v>0.49999999999999994</v>
      </c>
      <c r="N29" s="8">
        <f ca="1"/>
        <v>0</v>
      </c>
      <c r="O29" s="9">
        <f ca="1"/>
        <v>1</v>
      </c>
      <c r="P29" s="4">
        <f t="shared" ca="1" si="11"/>
        <v>-0.5</v>
      </c>
      <c r="Q29" s="5">
        <f t="shared" ca="1" si="2"/>
        <v>0.49999999999999994</v>
      </c>
      <c r="R29" s="5">
        <f t="shared" ca="1" si="2"/>
        <v>0</v>
      </c>
      <c r="S29" s="6">
        <f t="shared" ca="1" si="2"/>
        <v>1</v>
      </c>
      <c r="U29" s="4">
        <f t="array" aca="1" ref="U29:X29" ca="1">MMULT(P29:S29,$U$14:$X$17)</f>
        <v>-0.42905233260132047</v>
      </c>
      <c r="V29" s="5">
        <f ca="1"/>
        <v>0.55274794944285044</v>
      </c>
      <c r="W29" s="5">
        <f ca="1"/>
        <v>0.10190093363698807</v>
      </c>
      <c r="X29" s="6">
        <f ca="1"/>
        <v>1</v>
      </c>
    </row>
    <row r="30" spans="4:24" x14ac:dyDescent="0.15">
      <c r="P30" s="7"/>
      <c r="Q30" s="8"/>
      <c r="R30" s="8"/>
      <c r="S30" s="9"/>
      <c r="U30" s="7"/>
      <c r="V30" s="8"/>
      <c r="W30" s="8"/>
      <c r="X30" s="9"/>
    </row>
    <row r="31" spans="4:24" x14ac:dyDescent="0.15">
      <c r="P31" s="1">
        <f t="array" aca="1" ref="P31:S31" ca="1">MMULT(P19:S19,$P$14:$S$17)</f>
        <v>0.49999999999999994</v>
      </c>
      <c r="Q31" s="2">
        <f ca="1"/>
        <v>-0.5</v>
      </c>
      <c r="R31" s="2">
        <f ca="1"/>
        <v>0</v>
      </c>
      <c r="S31" s="3">
        <f ca="1"/>
        <v>1</v>
      </c>
      <c r="U31" s="1">
        <f t="array" aca="1" ref="U31:X31" ca="1">MMULT(P31:S31,$U$14:$X$17)</f>
        <v>0.42905233260132047</v>
      </c>
      <c r="V31" s="2">
        <f ca="1"/>
        <v>-0.55274794944285044</v>
      </c>
      <c r="W31" s="2">
        <f ca="1"/>
        <v>-0.10190093363698802</v>
      </c>
      <c r="X31" s="3">
        <f ca="1"/>
        <v>1</v>
      </c>
    </row>
    <row r="32" spans="4:24" x14ac:dyDescent="0.15">
      <c r="P32" s="4">
        <f t="array" aca="1" ref="P32:S32" ca="1">MMULT(P20:S20,$P$14:$S$17)</f>
        <v>-0.5</v>
      </c>
      <c r="Q32" s="5">
        <f ca="1"/>
        <v>-0.49999999999999994</v>
      </c>
      <c r="R32" s="5">
        <f ca="1"/>
        <v>0</v>
      </c>
      <c r="S32" s="6">
        <f ca="1"/>
        <v>1</v>
      </c>
      <c r="U32" s="4">
        <f t="array" aca="1" ref="U32:X32" ca="1">MMULT(P32:S32,$U$14:$X$17)</f>
        <v>-0.4238161993511228</v>
      </c>
      <c r="V32" s="5">
        <f ca="1"/>
        <v>-0.40236421626241514</v>
      </c>
      <c r="W32" s="5">
        <f ca="1"/>
        <v>0.39809906636301184</v>
      </c>
      <c r="X32" s="6">
        <f ca="1"/>
        <v>1</v>
      </c>
    </row>
    <row r="33" spans="16:24" x14ac:dyDescent="0.15">
      <c r="P33" s="4">
        <f t="array" aca="1" ref="P33:S33" ca="1">MMULT(P21:S21,$P$14:$S$17)</f>
        <v>-0.49999999999999994</v>
      </c>
      <c r="Q33" s="5">
        <f ca="1"/>
        <v>0.5</v>
      </c>
      <c r="R33" s="5">
        <f ca="1"/>
        <v>0</v>
      </c>
      <c r="S33" s="6">
        <f ca="1"/>
        <v>1</v>
      </c>
      <c r="U33" s="4">
        <f t="array" aca="1" ref="U33:X33" ca="1">MMULT(P33:S33,$U$14:$X$17)</f>
        <v>-0.42905233260132047</v>
      </c>
      <c r="V33" s="5">
        <f ca="1"/>
        <v>0.55274794944285044</v>
      </c>
      <c r="W33" s="5">
        <f ca="1"/>
        <v>0.10190093363698802</v>
      </c>
      <c r="X33" s="6">
        <f ca="1"/>
        <v>1</v>
      </c>
    </row>
    <row r="34" spans="16:24" x14ac:dyDescent="0.15">
      <c r="P34" s="4">
        <f t="array" aca="1" ref="P34:S34" ca="1">MMULT(P22:S22,$P$14:$S$17)</f>
        <v>0.5</v>
      </c>
      <c r="Q34" s="5">
        <f ca="1"/>
        <v>0.49999999999999994</v>
      </c>
      <c r="R34" s="5">
        <f ca="1"/>
        <v>0</v>
      </c>
      <c r="S34" s="6">
        <f ca="1"/>
        <v>1</v>
      </c>
      <c r="U34" s="4">
        <f t="array" aca="1" ref="U34:X34" ca="1">MMULT(P34:S34,$U$14:$X$17)</f>
        <v>0.4238161993511228</v>
      </c>
      <c r="V34" s="5">
        <f ca="1"/>
        <v>0.40236421626241514</v>
      </c>
      <c r="W34" s="5">
        <f ca="1"/>
        <v>-0.39809906636301184</v>
      </c>
      <c r="X34" s="6">
        <f ca="1"/>
        <v>1</v>
      </c>
    </row>
    <row r="35" spans="16:24" x14ac:dyDescent="0.15">
      <c r="P35" s="4">
        <f t="array" aca="1" ref="P35:S35" ca="1">MMULT(P23:S23,$P$14:$S$17)</f>
        <v>0.49999999999999994</v>
      </c>
      <c r="Q35" s="5">
        <f ca="1"/>
        <v>-0.5</v>
      </c>
      <c r="R35" s="5">
        <f ca="1"/>
        <v>0</v>
      </c>
      <c r="S35" s="6">
        <f ca="1"/>
        <v>1</v>
      </c>
      <c r="U35" s="4">
        <f t="array" aca="1" ref="U35:X35" ca="1">MMULT(P35:S35,$U$14:$X$17)</f>
        <v>0.42905233260132047</v>
      </c>
      <c r="V35" s="5">
        <f ca="1"/>
        <v>-0.55274794944285044</v>
      </c>
      <c r="W35" s="5">
        <f ca="1"/>
        <v>-0.10190093363698802</v>
      </c>
      <c r="X35" s="6">
        <f ca="1"/>
        <v>1</v>
      </c>
    </row>
    <row r="36" spans="16:24" x14ac:dyDescent="0.15">
      <c r="P36" s="4"/>
      <c r="Q36" s="5"/>
      <c r="R36" s="5"/>
      <c r="S36" s="6"/>
      <c r="U36" s="4"/>
      <c r="V36" s="5"/>
      <c r="W36" s="5"/>
      <c r="X36" s="6"/>
    </row>
    <row r="37" spans="16:24" x14ac:dyDescent="0.15">
      <c r="P37" s="4">
        <f t="array" aca="1" ref="P37:S37" ca="1">MMULT(P25:S25,$P$14:$S$17)</f>
        <v>-0.5</v>
      </c>
      <c r="Q37" s="5">
        <f ca="1"/>
        <v>-0.49999999999999994</v>
      </c>
      <c r="R37" s="5">
        <f ca="1"/>
        <v>0</v>
      </c>
      <c r="S37" s="6">
        <f ca="1"/>
        <v>1</v>
      </c>
      <c r="U37" s="4">
        <f t="array" aca="1" ref="U37:X37" ca="1">MMULT(P37:S37,$U$14:$X$17)</f>
        <v>-0.4238161993511228</v>
      </c>
      <c r="V37" s="5">
        <f ca="1"/>
        <v>-0.40236421626241514</v>
      </c>
      <c r="W37" s="5">
        <f ca="1"/>
        <v>0.39809906636301184</v>
      </c>
      <c r="X37" s="6">
        <f ca="1"/>
        <v>1</v>
      </c>
    </row>
    <row r="38" spans="16:24" x14ac:dyDescent="0.15">
      <c r="P38" s="4">
        <f t="array" aca="1" ref="P38:S38" ca="1">MMULT(P26:S26,$P$14:$S$17)</f>
        <v>-0.70399773551900457</v>
      </c>
      <c r="Q38" s="5">
        <f ca="1"/>
        <v>-0.49999999999999994</v>
      </c>
      <c r="R38" s="5">
        <f ca="1"/>
        <v>0.97897136010361319</v>
      </c>
      <c r="S38" s="6">
        <f ca="1"/>
        <v>1</v>
      </c>
      <c r="U38" s="4">
        <f t="array" aca="1" ref="U38:X38" ca="1">MMULT(P38:S38,$U$14:$X$17)</f>
        <v>-8.6679026366413892E-2</v>
      </c>
      <c r="V38" s="5">
        <f ca="1"/>
        <v>-0.12181741071917898</v>
      </c>
      <c r="W38" s="5">
        <f ca="1"/>
        <v>1.2967825570822775</v>
      </c>
      <c r="X38" s="6">
        <f ca="1"/>
        <v>1</v>
      </c>
    </row>
    <row r="39" spans="16:24" x14ac:dyDescent="0.15">
      <c r="P39" s="4">
        <f t="array" aca="1" ref="P39:S39" ca="1">MMULT(P27:S27,$P$14:$S$17)</f>
        <v>-0.70399773551900457</v>
      </c>
      <c r="Q39" s="5">
        <f ca="1"/>
        <v>0.5</v>
      </c>
      <c r="R39" s="5">
        <f ca="1"/>
        <v>0.97897136010361319</v>
      </c>
      <c r="S39" s="6">
        <f ca="1"/>
        <v>1</v>
      </c>
      <c r="U39" s="4">
        <f t="array" aca="1" ref="U39:X39" ca="1">MMULT(P39:S39,$U$14:$X$17)</f>
        <v>-9.1915159616611675E-2</v>
      </c>
      <c r="V39" s="5">
        <f ca="1"/>
        <v>0.83329475498608663</v>
      </c>
      <c r="W39" s="5">
        <f ca="1"/>
        <v>1.0005844243562536</v>
      </c>
      <c r="X39" s="6">
        <f ca="1"/>
        <v>1</v>
      </c>
    </row>
    <row r="40" spans="16:24" x14ac:dyDescent="0.15">
      <c r="P40" s="4">
        <f t="array" aca="1" ref="P40:S40" ca="1">MMULT(P28:S28,$P$14:$S$17)</f>
        <v>-0.49999999999999989</v>
      </c>
      <c r="Q40" s="5">
        <f ca="1"/>
        <v>0.5</v>
      </c>
      <c r="R40" s="5">
        <f ca="1"/>
        <v>0</v>
      </c>
      <c r="S40" s="6">
        <f ca="1"/>
        <v>1</v>
      </c>
      <c r="U40" s="4">
        <f t="array" aca="1" ref="U40:X40" ca="1">MMULT(P40:S40,$U$14:$X$17)</f>
        <v>-0.42905233260132036</v>
      </c>
      <c r="V40" s="5">
        <f ca="1"/>
        <v>0.55274794944285044</v>
      </c>
      <c r="W40" s="5">
        <f ca="1"/>
        <v>0.10190093363698799</v>
      </c>
      <c r="X40" s="6">
        <f ca="1"/>
        <v>1</v>
      </c>
    </row>
    <row r="41" spans="16:24" x14ac:dyDescent="0.15">
      <c r="P41" s="4">
        <f t="array" aca="1" ref="P41:S41" ca="1">MMULT(P29:S29,$P$14:$S$17)</f>
        <v>-0.5</v>
      </c>
      <c r="Q41" s="5">
        <f ca="1"/>
        <v>-0.49999999999999994</v>
      </c>
      <c r="R41" s="5">
        <f ca="1"/>
        <v>0</v>
      </c>
      <c r="S41" s="6">
        <f ca="1"/>
        <v>1</v>
      </c>
      <c r="U41" s="4">
        <f t="array" aca="1" ref="U41:X41" ca="1">MMULT(P41:S41,$U$14:$X$17)</f>
        <v>-0.4238161993511228</v>
      </c>
      <c r="V41" s="5">
        <f ca="1"/>
        <v>-0.40236421626241514</v>
      </c>
      <c r="W41" s="5">
        <f ca="1"/>
        <v>0.39809906636301184</v>
      </c>
      <c r="X41" s="6">
        <f ca="1"/>
        <v>1</v>
      </c>
    </row>
    <row r="42" spans="16:24" x14ac:dyDescent="0.15">
      <c r="P42" s="7"/>
      <c r="Q42" s="8"/>
      <c r="R42" s="8"/>
      <c r="S42" s="9"/>
      <c r="U42" s="7"/>
      <c r="V42" s="8"/>
      <c r="W42" s="8"/>
      <c r="X42" s="9"/>
    </row>
    <row r="43" spans="16:24" x14ac:dyDescent="0.15">
      <c r="P43" s="1">
        <f t="array" aca="1" ref="P43:S43" ca="1">MMULT(P31:S31,$P$14:$S$17)</f>
        <v>0.5</v>
      </c>
      <c r="Q43" s="2">
        <f ca="1"/>
        <v>0.49999999999999989</v>
      </c>
      <c r="R43" s="2">
        <f ca="1"/>
        <v>0</v>
      </c>
      <c r="S43" s="3">
        <f ca="1"/>
        <v>1</v>
      </c>
      <c r="U43" s="1">
        <f t="array" aca="1" ref="U43:X43" ca="1">MMULT(P43:S43,$U$14:$X$17)</f>
        <v>0.4238161993511228</v>
      </c>
      <c r="V43" s="2">
        <f ca="1"/>
        <v>0.40236421626241509</v>
      </c>
      <c r="W43" s="2">
        <f ca="1"/>
        <v>-0.39809906636301184</v>
      </c>
      <c r="X43" s="3">
        <f ca="1"/>
        <v>1</v>
      </c>
    </row>
    <row r="44" spans="16:24" x14ac:dyDescent="0.15">
      <c r="P44" s="4">
        <f t="array" aca="1" ref="P44:S44" ca="1">MMULT(P32:S32,$P$14:$S$17)</f>
        <v>0.49999999999999989</v>
      </c>
      <c r="Q44" s="5">
        <f ca="1"/>
        <v>-0.5</v>
      </c>
      <c r="R44" s="5">
        <f ca="1"/>
        <v>0</v>
      </c>
      <c r="S44" s="6">
        <f ca="1"/>
        <v>1</v>
      </c>
      <c r="U44" s="4">
        <f t="array" aca="1" ref="U44:X44" ca="1">MMULT(P44:S44,$U$14:$X$17)</f>
        <v>0.42905233260132036</v>
      </c>
      <c r="V44" s="5">
        <f ca="1"/>
        <v>-0.55274794944285044</v>
      </c>
      <c r="W44" s="5">
        <f ca="1"/>
        <v>-0.10190093363698799</v>
      </c>
      <c r="X44" s="6">
        <f ca="1"/>
        <v>1</v>
      </c>
    </row>
    <row r="45" spans="16:24" x14ac:dyDescent="0.15">
      <c r="P45" s="4">
        <f t="array" aca="1" ref="P45:S45" ca="1">MMULT(P33:S33,$P$14:$S$17)</f>
        <v>-0.5</v>
      </c>
      <c r="Q45" s="5">
        <f ca="1"/>
        <v>-0.49999999999999989</v>
      </c>
      <c r="R45" s="5">
        <f ca="1"/>
        <v>0</v>
      </c>
      <c r="S45" s="6">
        <f ca="1"/>
        <v>1</v>
      </c>
      <c r="U45" s="4">
        <f t="array" aca="1" ref="U45:X45" ca="1">MMULT(P45:S45,$U$14:$X$17)</f>
        <v>-0.4238161993511228</v>
      </c>
      <c r="V45" s="5">
        <f ca="1"/>
        <v>-0.40236421626241509</v>
      </c>
      <c r="W45" s="5">
        <f ca="1"/>
        <v>0.39809906636301184</v>
      </c>
      <c r="X45" s="6">
        <f ca="1"/>
        <v>1</v>
      </c>
    </row>
    <row r="46" spans="16:24" x14ac:dyDescent="0.15">
      <c r="P46" s="4">
        <f t="array" aca="1" ref="P46:S46" ca="1">MMULT(P34:S34,$P$14:$S$17)</f>
        <v>-0.49999999999999989</v>
      </c>
      <c r="Q46" s="5">
        <f ca="1"/>
        <v>0.5</v>
      </c>
      <c r="R46" s="5">
        <f ca="1"/>
        <v>0</v>
      </c>
      <c r="S46" s="6">
        <f ca="1"/>
        <v>1</v>
      </c>
      <c r="U46" s="4">
        <f t="array" aca="1" ref="U46:X46" ca="1">MMULT(P46:S46,$U$14:$X$17)</f>
        <v>-0.42905233260132036</v>
      </c>
      <c r="V46" s="5">
        <f ca="1"/>
        <v>0.55274794944285044</v>
      </c>
      <c r="W46" s="5">
        <f ca="1"/>
        <v>0.10190093363698799</v>
      </c>
      <c r="X46" s="6">
        <f ca="1"/>
        <v>1</v>
      </c>
    </row>
    <row r="47" spans="16:24" x14ac:dyDescent="0.15">
      <c r="P47" s="4">
        <f t="array" aca="1" ref="P47:S47" ca="1">MMULT(P35:S35,$P$14:$S$17)</f>
        <v>0.5</v>
      </c>
      <c r="Q47" s="5">
        <f ca="1"/>
        <v>0.49999999999999989</v>
      </c>
      <c r="R47" s="5">
        <f ca="1"/>
        <v>0</v>
      </c>
      <c r="S47" s="6">
        <f ca="1"/>
        <v>1</v>
      </c>
      <c r="U47" s="4">
        <f t="array" aca="1" ref="U47:X47" ca="1">MMULT(P47:S47,$U$14:$X$17)</f>
        <v>0.4238161993511228</v>
      </c>
      <c r="V47" s="5">
        <f ca="1"/>
        <v>0.40236421626241509</v>
      </c>
      <c r="W47" s="5">
        <f ca="1"/>
        <v>-0.39809906636301184</v>
      </c>
      <c r="X47" s="6">
        <f ca="1"/>
        <v>1</v>
      </c>
    </row>
    <row r="48" spans="16:24" x14ac:dyDescent="0.15">
      <c r="P48" s="4"/>
      <c r="Q48" s="5"/>
      <c r="R48" s="5"/>
      <c r="S48" s="6"/>
      <c r="U48" s="4"/>
      <c r="V48" s="5"/>
      <c r="W48" s="5"/>
      <c r="X48" s="6"/>
    </row>
    <row r="49" spans="16:24" x14ac:dyDescent="0.15">
      <c r="P49" s="4">
        <f t="array" aca="1" ref="P49:S49" ca="1">MMULT(P37:S37,$P$14:$S$17)</f>
        <v>0.49999999999999989</v>
      </c>
      <c r="Q49" s="5">
        <f ca="1"/>
        <v>-0.5</v>
      </c>
      <c r="R49" s="5">
        <f ca="1"/>
        <v>0</v>
      </c>
      <c r="S49" s="6">
        <f ca="1"/>
        <v>1</v>
      </c>
      <c r="U49" s="4">
        <f t="array" aca="1" ref="U49:X49" ca="1">MMULT(P49:S49,$U$14:$X$17)</f>
        <v>0.42905233260132036</v>
      </c>
      <c r="V49" s="5">
        <f ca="1"/>
        <v>-0.55274794944285044</v>
      </c>
      <c r="W49" s="5">
        <f ca="1"/>
        <v>-0.10190093363698799</v>
      </c>
      <c r="X49" s="6">
        <f ca="1"/>
        <v>1</v>
      </c>
    </row>
    <row r="50" spans="16:24" x14ac:dyDescent="0.15">
      <c r="P50" s="4">
        <f t="array" aca="1" ref="P50:S50" ca="1">MMULT(P38:S38,$P$14:$S$17)</f>
        <v>0.49999999999999989</v>
      </c>
      <c r="Q50" s="5">
        <f ca="1"/>
        <v>-0.70399773551900457</v>
      </c>
      <c r="R50" s="5">
        <f ca="1"/>
        <v>0.97897136010361319</v>
      </c>
      <c r="S50" s="6">
        <f ca="1"/>
        <v>1</v>
      </c>
      <c r="U50" s="4">
        <f t="array" aca="1" ref="U50:X50" ca="1">MMULT(P50:S50,$U$14:$X$17)</f>
        <v>0.94124091412566169</v>
      </c>
      <c r="V50" s="5">
        <f ca="1"/>
        <v>-0.49771980389784376</v>
      </c>
      <c r="W50" s="5">
        <f ca="1"/>
        <v>0.75520743766384169</v>
      </c>
      <c r="X50" s="6">
        <f ca="1"/>
        <v>1</v>
      </c>
    </row>
    <row r="51" spans="16:24" x14ac:dyDescent="0.15">
      <c r="P51" s="4">
        <f t="array" aca="1" ref="P51:S51" ca="1">MMULT(P39:S39,$P$14:$S$17)</f>
        <v>-0.5</v>
      </c>
      <c r="Q51" s="5">
        <f ca="1"/>
        <v>-0.70399773551900457</v>
      </c>
      <c r="R51" s="5">
        <f ca="1"/>
        <v>0.97897136010361319</v>
      </c>
      <c r="S51" s="6">
        <f ca="1"/>
        <v>1</v>
      </c>
      <c r="U51" s="4">
        <f t="array" aca="1" ref="U51:X51" ca="1">MMULT(P51:S51,$U$14:$X$17)</f>
        <v>8.8372382173218467E-2</v>
      </c>
      <c r="V51" s="5">
        <f ca="1"/>
        <v>-0.34733607071740846</v>
      </c>
      <c r="W51" s="5">
        <f ca="1"/>
        <v>1.2552074376638416</v>
      </c>
      <c r="X51" s="6">
        <f ca="1"/>
        <v>1</v>
      </c>
    </row>
    <row r="52" spans="16:24" x14ac:dyDescent="0.15">
      <c r="P52" s="4">
        <f t="array" aca="1" ref="P52:S52" ca="1">MMULT(P40:S40,$P$14:$S$17)</f>
        <v>-0.5</v>
      </c>
      <c r="Q52" s="5">
        <f ca="1"/>
        <v>-0.49999999999999983</v>
      </c>
      <c r="R52" s="5">
        <f ca="1"/>
        <v>0</v>
      </c>
      <c r="S52" s="6">
        <f ca="1"/>
        <v>1</v>
      </c>
      <c r="U52" s="4">
        <f t="array" aca="1" ref="U52:X52" ca="1">MMULT(P52:S52,$U$14:$X$17)</f>
        <v>-0.4238161993511228</v>
      </c>
      <c r="V52" s="5">
        <f ca="1"/>
        <v>-0.40236421626241503</v>
      </c>
      <c r="W52" s="5">
        <f ca="1"/>
        <v>0.39809906636301184</v>
      </c>
      <c r="X52" s="6">
        <f ca="1"/>
        <v>1</v>
      </c>
    </row>
    <row r="53" spans="16:24" x14ac:dyDescent="0.15">
      <c r="P53" s="4">
        <f t="array" aca="1" ref="P53:S53" ca="1">MMULT(P41:S41,$P$14:$S$17)</f>
        <v>0.49999999999999989</v>
      </c>
      <c r="Q53" s="5">
        <f ca="1"/>
        <v>-0.5</v>
      </c>
      <c r="R53" s="5">
        <f ca="1"/>
        <v>0</v>
      </c>
      <c r="S53" s="6">
        <f ca="1"/>
        <v>1</v>
      </c>
      <c r="U53" s="4">
        <f t="array" aca="1" ref="U53:X53" ca="1">MMULT(P53:S53,$U$14:$X$17)</f>
        <v>0.42905233260132036</v>
      </c>
      <c r="V53" s="5">
        <f ca="1"/>
        <v>-0.55274794944285044</v>
      </c>
      <c r="W53" s="5">
        <f ca="1"/>
        <v>-0.10190093363698799</v>
      </c>
      <c r="X53" s="6">
        <f ca="1"/>
        <v>1</v>
      </c>
    </row>
    <row r="54" spans="16:24" x14ac:dyDescent="0.15">
      <c r="P54" s="7"/>
      <c r="Q54" s="8"/>
      <c r="R54" s="8"/>
      <c r="S54" s="9"/>
      <c r="U54" s="7"/>
      <c r="V54" s="8"/>
      <c r="W54" s="8"/>
      <c r="X54" s="9"/>
    </row>
    <row r="55" spans="16:24" x14ac:dyDescent="0.15">
      <c r="P55" s="1">
        <f t="array" aca="1" ref="P55:S55" ca="1">MMULT(P43:S43,$P$14:$S$17)</f>
        <v>-0.49999999999999983</v>
      </c>
      <c r="Q55" s="2">
        <f ca="1"/>
        <v>0.5</v>
      </c>
      <c r="R55" s="2">
        <f ca="1"/>
        <v>0</v>
      </c>
      <c r="S55" s="3">
        <f ca="1"/>
        <v>1</v>
      </c>
      <c r="U55" s="1">
        <f t="array" aca="1" ref="U55:X55" ca="1">MMULT(P55:S55,$U$14:$X$17)</f>
        <v>-0.42905233260132036</v>
      </c>
      <c r="V55" s="2">
        <f ca="1"/>
        <v>0.55274794944285044</v>
      </c>
      <c r="W55" s="2">
        <f ca="1"/>
        <v>0.10190093363698796</v>
      </c>
      <c r="X55" s="3">
        <f ca="1"/>
        <v>1</v>
      </c>
    </row>
    <row r="56" spans="16:24" x14ac:dyDescent="0.15">
      <c r="P56" s="4">
        <f t="array" aca="1" ref="P56:S56" ca="1">MMULT(P44:S44,$P$14:$S$17)</f>
        <v>0.5</v>
      </c>
      <c r="Q56" s="5">
        <f ca="1"/>
        <v>0.49999999999999983</v>
      </c>
      <c r="R56" s="5">
        <f ca="1"/>
        <v>0</v>
      </c>
      <c r="S56" s="6">
        <f ca="1"/>
        <v>1</v>
      </c>
      <c r="U56" s="4">
        <f t="array" aca="1" ref="U56:X56" ca="1">MMULT(P56:S56,$U$14:$X$17)</f>
        <v>0.4238161993511228</v>
      </c>
      <c r="V56" s="5">
        <f ca="1"/>
        <v>0.40236421626241503</v>
      </c>
      <c r="W56" s="5">
        <f ca="1"/>
        <v>-0.39809906636301184</v>
      </c>
      <c r="X56" s="6">
        <f ca="1"/>
        <v>1</v>
      </c>
    </row>
    <row r="57" spans="16:24" x14ac:dyDescent="0.15">
      <c r="P57" s="4">
        <f t="array" aca="1" ref="P57:S57" ca="1">MMULT(P45:S45,$P$14:$S$17)</f>
        <v>0.49999999999999983</v>
      </c>
      <c r="Q57" s="5">
        <f ca="1"/>
        <v>-0.5</v>
      </c>
      <c r="R57" s="5">
        <f ca="1"/>
        <v>0</v>
      </c>
      <c r="S57" s="6">
        <f ca="1"/>
        <v>1</v>
      </c>
      <c r="U57" s="4">
        <f t="array" aca="1" ref="U57:X57" ca="1">MMULT(P57:S57,$U$14:$X$17)</f>
        <v>0.42905233260132036</v>
      </c>
      <c r="V57" s="5">
        <f ca="1"/>
        <v>-0.55274794944285044</v>
      </c>
      <c r="W57" s="5">
        <f ca="1"/>
        <v>-0.10190093363698796</v>
      </c>
      <c r="X57" s="6">
        <f ca="1"/>
        <v>1</v>
      </c>
    </row>
    <row r="58" spans="16:24" x14ac:dyDescent="0.15">
      <c r="P58" s="4">
        <f t="array" aca="1" ref="P58:S58" ca="1">MMULT(P46:S46,$P$14:$S$17)</f>
        <v>-0.5</v>
      </c>
      <c r="Q58" s="5">
        <f ca="1"/>
        <v>-0.49999999999999983</v>
      </c>
      <c r="R58" s="5">
        <f ca="1"/>
        <v>0</v>
      </c>
      <c r="S58" s="6">
        <f ca="1"/>
        <v>1</v>
      </c>
      <c r="U58" s="4">
        <f t="array" aca="1" ref="U58:X58" ca="1">MMULT(P58:S58,$U$14:$X$17)</f>
        <v>-0.4238161993511228</v>
      </c>
      <c r="V58" s="5">
        <f ca="1"/>
        <v>-0.40236421626241503</v>
      </c>
      <c r="W58" s="5">
        <f ca="1"/>
        <v>0.39809906636301184</v>
      </c>
      <c r="X58" s="6">
        <f ca="1"/>
        <v>1</v>
      </c>
    </row>
    <row r="59" spans="16:24" x14ac:dyDescent="0.15">
      <c r="P59" s="4">
        <f t="array" aca="1" ref="P59:S59" ca="1">MMULT(P47:S47,$P$14:$S$17)</f>
        <v>-0.49999999999999983</v>
      </c>
      <c r="Q59" s="5">
        <f ca="1"/>
        <v>0.5</v>
      </c>
      <c r="R59" s="5">
        <f ca="1"/>
        <v>0</v>
      </c>
      <c r="S59" s="6">
        <f ca="1"/>
        <v>1</v>
      </c>
      <c r="U59" s="4">
        <f t="array" aca="1" ref="U59:X59" ca="1">MMULT(P59:S59,$U$14:$X$17)</f>
        <v>-0.42905233260132036</v>
      </c>
      <c r="V59" s="5">
        <f ca="1"/>
        <v>0.55274794944285044</v>
      </c>
      <c r="W59" s="5">
        <f ca="1"/>
        <v>0.10190093363698796</v>
      </c>
      <c r="X59" s="6">
        <f ca="1"/>
        <v>1</v>
      </c>
    </row>
    <row r="60" spans="16:24" x14ac:dyDescent="0.15">
      <c r="P60" s="4"/>
      <c r="Q60" s="5"/>
      <c r="R60" s="5"/>
      <c r="S60" s="6"/>
      <c r="U60" s="4"/>
      <c r="V60" s="5"/>
      <c r="W60" s="5"/>
      <c r="X60" s="6"/>
    </row>
    <row r="61" spans="16:24" x14ac:dyDescent="0.15">
      <c r="P61" s="4">
        <f t="array" aca="1" ref="P61:S61" ca="1">MMULT(P49:S49,$P$14:$S$17)</f>
        <v>0.5</v>
      </c>
      <c r="Q61" s="5">
        <f ca="1"/>
        <v>0.49999999999999983</v>
      </c>
      <c r="R61" s="5">
        <f ca="1"/>
        <v>0</v>
      </c>
      <c r="S61" s="6">
        <f ca="1"/>
        <v>1</v>
      </c>
      <c r="U61" s="4">
        <f t="array" aca="1" ref="U61:X61" ca="1">MMULT(P61:S61,$U$14:$X$17)</f>
        <v>0.4238161993511228</v>
      </c>
      <c r="V61" s="5">
        <f ca="1"/>
        <v>0.40236421626241503</v>
      </c>
      <c r="W61" s="5">
        <f ca="1"/>
        <v>-0.39809906636301184</v>
      </c>
      <c r="X61" s="6">
        <f ca="1"/>
        <v>1</v>
      </c>
    </row>
    <row r="62" spans="16:24" x14ac:dyDescent="0.15">
      <c r="P62" s="4">
        <f t="array" aca="1" ref="P62:S62" ca="1">MMULT(P50:S50,$P$14:$S$17)</f>
        <v>0.70399773551900457</v>
      </c>
      <c r="Q62" s="5">
        <f ca="1"/>
        <v>0.49999999999999983</v>
      </c>
      <c r="R62" s="5">
        <f ca="1"/>
        <v>0.97897136010361319</v>
      </c>
      <c r="S62" s="6">
        <f ca="1"/>
        <v>1</v>
      </c>
      <c r="U62" s="4">
        <f t="array" aca="1" ref="U62:X62" ca="1">MMULT(P62:S62,$U$14:$X$17)</f>
        <v>1.1089198707632641</v>
      </c>
      <c r="V62" s="5">
        <f ca="1"/>
        <v>0.62155513975024523</v>
      </c>
      <c r="W62" s="5">
        <f ca="1"/>
        <v>0.29658668883724915</v>
      </c>
      <c r="X62" s="6">
        <f ca="1"/>
        <v>1</v>
      </c>
    </row>
    <row r="63" spans="16:24" x14ac:dyDescent="0.15">
      <c r="P63" s="4">
        <f t="array" aca="1" ref="P63:S63" ca="1">MMULT(P51:S51,$P$14:$S$17)</f>
        <v>0.70399773551900457</v>
      </c>
      <c r="Q63" s="5">
        <f ca="1"/>
        <v>-0.5</v>
      </c>
      <c r="R63" s="5">
        <f ca="1"/>
        <v>0.97897136010361319</v>
      </c>
      <c r="S63" s="6">
        <f ca="1"/>
        <v>1</v>
      </c>
      <c r="U63" s="4">
        <f t="array" aca="1" ref="U63:X63" ca="1">MMULT(P63:S63,$U$14:$X$17)</f>
        <v>1.1141560040134619</v>
      </c>
      <c r="V63" s="5">
        <f ca="1"/>
        <v>-0.33355702595502035</v>
      </c>
      <c r="W63" s="5">
        <f ca="1"/>
        <v>0.59278482156327295</v>
      </c>
      <c r="X63" s="6">
        <f ca="1"/>
        <v>1</v>
      </c>
    </row>
    <row r="64" spans="16:24" x14ac:dyDescent="0.15">
      <c r="P64" s="4">
        <f t="array" aca="1" ref="P64:S64" ca="1">MMULT(P52:S52,$P$14:$S$17)</f>
        <v>0.49999999999999978</v>
      </c>
      <c r="Q64" s="5">
        <f ca="1"/>
        <v>-0.5</v>
      </c>
      <c r="R64" s="5">
        <f ca="1"/>
        <v>0</v>
      </c>
      <c r="S64" s="6">
        <f ca="1"/>
        <v>1</v>
      </c>
      <c r="U64" s="4">
        <f t="array" aca="1" ref="U64:X64" ca="1">MMULT(P64:S64,$U$14:$X$17)</f>
        <v>0.42905233260132036</v>
      </c>
      <c r="V64" s="5">
        <f ca="1"/>
        <v>-0.55274794944285044</v>
      </c>
      <c r="W64" s="5">
        <f ca="1"/>
        <v>-0.10190093363698793</v>
      </c>
      <c r="X64" s="6">
        <f ca="1"/>
        <v>1</v>
      </c>
    </row>
    <row r="65" spans="16:24" x14ac:dyDescent="0.15">
      <c r="P65" s="7">
        <f t="array" aca="1" ref="P65:S65" ca="1">MMULT(P53:S53,$P$14:$S$17)</f>
        <v>0.5</v>
      </c>
      <c r="Q65" s="8">
        <f ca="1"/>
        <v>0.49999999999999983</v>
      </c>
      <c r="R65" s="8">
        <f ca="1"/>
        <v>0</v>
      </c>
      <c r="S65" s="9">
        <f ca="1"/>
        <v>1</v>
      </c>
      <c r="U65" s="7">
        <f t="array" aca="1" ref="U65:X65" ca="1">MMULT(P65:S65,$U$14:$X$17)</f>
        <v>0.4238161993511228</v>
      </c>
      <c r="V65" s="8">
        <f ca="1"/>
        <v>0.40236421626241503</v>
      </c>
      <c r="W65" s="8">
        <f ca="1"/>
        <v>-0.39809906636301184</v>
      </c>
      <c r="X65" s="9">
        <f ca="1"/>
        <v>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2014-07-04T02:39:24Z</dcterms:created>
  <dcterms:modified xsi:type="dcterms:W3CDTF">2014-07-05T00:35:24Z</dcterms:modified>
</cp:coreProperties>
</file>