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/>
  </bookViews>
  <sheets>
    <sheet name="カメラ移動" sheetId="1" r:id="rId1"/>
    <sheet name="ズームのみ" sheetId="3" r:id="rId2"/>
    <sheet name="ズームとカメラ移動連動" sheetId="4" r:id="rId3"/>
    <sheet name="Sheet2" sheetId="2" r:id="rId4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7" i="4" l="1"/>
  <c r="F249" i="4" s="1"/>
  <c r="F250" i="4" s="1"/>
  <c r="E247" i="4"/>
  <c r="F246" i="4"/>
  <c r="E246" i="4"/>
  <c r="F241" i="4"/>
  <c r="F243" i="4" s="1"/>
  <c r="F244" i="4" s="1"/>
  <c r="E241" i="4"/>
  <c r="F240" i="4"/>
  <c r="E240" i="4"/>
  <c r="F238" i="4"/>
  <c r="E238" i="4"/>
  <c r="F237" i="4"/>
  <c r="E237" i="4"/>
  <c r="F236" i="4"/>
  <c r="E236" i="4"/>
  <c r="F235" i="4"/>
  <c r="E235" i="4"/>
  <c r="F234" i="4"/>
  <c r="E234" i="4"/>
  <c r="F232" i="4"/>
  <c r="E232" i="4"/>
  <c r="F231" i="4"/>
  <c r="E231" i="4"/>
  <c r="F230" i="4"/>
  <c r="E230" i="4"/>
  <c r="F229" i="4"/>
  <c r="E229" i="4"/>
  <c r="F227" i="4"/>
  <c r="E227" i="4"/>
  <c r="F226" i="4"/>
  <c r="E226" i="4"/>
  <c r="F225" i="4"/>
  <c r="E225" i="4"/>
  <c r="F224" i="4"/>
  <c r="E224" i="4"/>
  <c r="B205" i="4"/>
  <c r="E205" i="4" s="1"/>
  <c r="A205" i="4"/>
  <c r="A206" i="4" s="1"/>
  <c r="E204" i="4"/>
  <c r="B204" i="4"/>
  <c r="F204" i="4" s="1"/>
  <c r="H42" i="4"/>
  <c r="H75" i="4" s="1"/>
  <c r="H108" i="4" s="1"/>
  <c r="H141" i="4" s="1"/>
  <c r="H174" i="4" s="1"/>
  <c r="G42" i="4"/>
  <c r="G75" i="4" s="1"/>
  <c r="G108" i="4" s="1"/>
  <c r="G141" i="4" s="1"/>
  <c r="G174" i="4" s="1"/>
  <c r="E42" i="4"/>
  <c r="E75" i="4" s="1"/>
  <c r="H41" i="4"/>
  <c r="H74" i="4" s="1"/>
  <c r="H107" i="4" s="1"/>
  <c r="H140" i="4" s="1"/>
  <c r="H173" i="4" s="1"/>
  <c r="G41" i="4"/>
  <c r="G74" i="4" s="1"/>
  <c r="G107" i="4" s="1"/>
  <c r="G140" i="4" s="1"/>
  <c r="G173" i="4" s="1"/>
  <c r="F41" i="4"/>
  <c r="F74" i="4" s="1"/>
  <c r="F107" i="4" s="1"/>
  <c r="F140" i="4" s="1"/>
  <c r="F173" i="4" s="1"/>
  <c r="E41" i="4"/>
  <c r="E74" i="4" s="1"/>
  <c r="H25" i="4"/>
  <c r="H58" i="4" s="1"/>
  <c r="H91" i="4" s="1"/>
  <c r="H124" i="4" s="1"/>
  <c r="H157" i="4" s="1"/>
  <c r="H190" i="4" s="1"/>
  <c r="G25" i="4"/>
  <c r="G58" i="4" s="1"/>
  <c r="G91" i="4" s="1"/>
  <c r="G124" i="4" s="1"/>
  <c r="G157" i="4" s="1"/>
  <c r="G190" i="4" s="1"/>
  <c r="F25" i="4"/>
  <c r="F58" i="4" s="1"/>
  <c r="F91" i="4" s="1"/>
  <c r="F124" i="4" s="1"/>
  <c r="F157" i="4" s="1"/>
  <c r="F190" i="4" s="1"/>
  <c r="H24" i="4"/>
  <c r="H57" i="4" s="1"/>
  <c r="H90" i="4" s="1"/>
  <c r="H123" i="4" s="1"/>
  <c r="H156" i="4" s="1"/>
  <c r="H189" i="4" s="1"/>
  <c r="G24" i="4"/>
  <c r="G57" i="4" s="1"/>
  <c r="G90" i="4" s="1"/>
  <c r="G123" i="4" s="1"/>
  <c r="G156" i="4" s="1"/>
  <c r="G189" i="4" s="1"/>
  <c r="F24" i="4"/>
  <c r="F57" i="4" s="1"/>
  <c r="F90" i="4" s="1"/>
  <c r="F123" i="4" s="1"/>
  <c r="F156" i="4" s="1"/>
  <c r="F189" i="4" s="1"/>
  <c r="E24" i="4"/>
  <c r="E57" i="4" s="1"/>
  <c r="H12" i="4"/>
  <c r="H45" i="4" s="1"/>
  <c r="H78" i="4" s="1"/>
  <c r="H111" i="4" s="1"/>
  <c r="H144" i="4" s="1"/>
  <c r="H177" i="4" s="1"/>
  <c r="G12" i="4"/>
  <c r="G45" i="4" s="1"/>
  <c r="G78" i="4" s="1"/>
  <c r="G111" i="4" s="1"/>
  <c r="G144" i="4" s="1"/>
  <c r="G177" i="4" s="1"/>
  <c r="E12" i="4"/>
  <c r="E45" i="4" s="1"/>
  <c r="H11" i="4"/>
  <c r="H44" i="4" s="1"/>
  <c r="H77" i="4" s="1"/>
  <c r="H110" i="4" s="1"/>
  <c r="H143" i="4" s="1"/>
  <c r="H176" i="4" s="1"/>
  <c r="G11" i="4"/>
  <c r="G44" i="4" s="1"/>
  <c r="G77" i="4" s="1"/>
  <c r="G110" i="4" s="1"/>
  <c r="G143" i="4" s="1"/>
  <c r="G176" i="4" s="1"/>
  <c r="F11" i="4"/>
  <c r="F44" i="4" s="1"/>
  <c r="F77" i="4" s="1"/>
  <c r="F110" i="4" s="1"/>
  <c r="F143" i="4" s="1"/>
  <c r="F176" i="4" s="1"/>
  <c r="E11" i="4"/>
  <c r="E44" i="4" s="1"/>
  <c r="F9" i="4"/>
  <c r="E25" i="4" s="1"/>
  <c r="N2" i="4"/>
  <c r="P2" i="4" s="1"/>
  <c r="R2" i="4" s="1"/>
  <c r="T2" i="4" s="1"/>
  <c r="K6" i="4" s="1"/>
  <c r="F247" i="3"/>
  <c r="F249" i="3" s="1"/>
  <c r="F250" i="3" s="1"/>
  <c r="E247" i="3"/>
  <c r="E249" i="3" s="1"/>
  <c r="E250" i="3" s="1"/>
  <c r="F246" i="3"/>
  <c r="E246" i="3"/>
  <c r="F241" i="3"/>
  <c r="F243" i="3" s="1"/>
  <c r="F244" i="3" s="1"/>
  <c r="E241" i="3"/>
  <c r="E243" i="3" s="1"/>
  <c r="E244" i="3" s="1"/>
  <c r="F240" i="3"/>
  <c r="E240" i="3"/>
  <c r="F238" i="3"/>
  <c r="E238" i="3"/>
  <c r="F237" i="3"/>
  <c r="E237" i="3"/>
  <c r="F236" i="3"/>
  <c r="E236" i="3"/>
  <c r="F235" i="3"/>
  <c r="E235" i="3"/>
  <c r="F234" i="3"/>
  <c r="E234" i="3"/>
  <c r="F232" i="3"/>
  <c r="E232" i="3"/>
  <c r="F231" i="3"/>
  <c r="E231" i="3"/>
  <c r="F230" i="3"/>
  <c r="E230" i="3"/>
  <c r="F229" i="3"/>
  <c r="E229" i="3"/>
  <c r="F227" i="3"/>
  <c r="E227" i="3"/>
  <c r="F226" i="3"/>
  <c r="E226" i="3"/>
  <c r="F225" i="3"/>
  <c r="E225" i="3"/>
  <c r="F224" i="3"/>
  <c r="E224" i="3"/>
  <c r="A205" i="3"/>
  <c r="B204" i="3"/>
  <c r="F58" i="3"/>
  <c r="F91" i="3" s="1"/>
  <c r="F124" i="3" s="1"/>
  <c r="F157" i="3" s="1"/>
  <c r="F190" i="3" s="1"/>
  <c r="H42" i="3"/>
  <c r="H75" i="3" s="1"/>
  <c r="H108" i="3" s="1"/>
  <c r="H141" i="3" s="1"/>
  <c r="H174" i="3" s="1"/>
  <c r="G42" i="3"/>
  <c r="G75" i="3" s="1"/>
  <c r="G108" i="3" s="1"/>
  <c r="G141" i="3" s="1"/>
  <c r="G174" i="3" s="1"/>
  <c r="E42" i="3"/>
  <c r="E75" i="3" s="1"/>
  <c r="H41" i="3"/>
  <c r="H74" i="3" s="1"/>
  <c r="H107" i="3" s="1"/>
  <c r="H140" i="3" s="1"/>
  <c r="H173" i="3" s="1"/>
  <c r="G41" i="3"/>
  <c r="G74" i="3" s="1"/>
  <c r="G107" i="3" s="1"/>
  <c r="G140" i="3" s="1"/>
  <c r="G173" i="3" s="1"/>
  <c r="F41" i="3"/>
  <c r="F74" i="3" s="1"/>
  <c r="F107" i="3" s="1"/>
  <c r="F140" i="3" s="1"/>
  <c r="F173" i="3" s="1"/>
  <c r="E41" i="3"/>
  <c r="E74" i="3" s="1"/>
  <c r="E27" i="3"/>
  <c r="E60" i="3" s="1"/>
  <c r="H25" i="3"/>
  <c r="H58" i="3" s="1"/>
  <c r="H91" i="3" s="1"/>
  <c r="H124" i="3" s="1"/>
  <c r="H157" i="3" s="1"/>
  <c r="H190" i="3" s="1"/>
  <c r="G25" i="3"/>
  <c r="G58" i="3" s="1"/>
  <c r="G91" i="3" s="1"/>
  <c r="G124" i="3" s="1"/>
  <c r="G157" i="3" s="1"/>
  <c r="G190" i="3" s="1"/>
  <c r="F25" i="3"/>
  <c r="H24" i="3"/>
  <c r="H57" i="3" s="1"/>
  <c r="H90" i="3" s="1"/>
  <c r="H123" i="3" s="1"/>
  <c r="H156" i="3" s="1"/>
  <c r="H189" i="3" s="1"/>
  <c r="G24" i="3"/>
  <c r="G57" i="3" s="1"/>
  <c r="G90" i="3" s="1"/>
  <c r="G123" i="3" s="1"/>
  <c r="G156" i="3" s="1"/>
  <c r="G189" i="3" s="1"/>
  <c r="F24" i="3"/>
  <c r="F57" i="3" s="1"/>
  <c r="F90" i="3" s="1"/>
  <c r="F123" i="3" s="1"/>
  <c r="F156" i="3" s="1"/>
  <c r="F189" i="3" s="1"/>
  <c r="E24" i="3"/>
  <c r="E57" i="3" s="1"/>
  <c r="H12" i="3"/>
  <c r="H45" i="3" s="1"/>
  <c r="H78" i="3" s="1"/>
  <c r="H111" i="3" s="1"/>
  <c r="H144" i="3" s="1"/>
  <c r="H177" i="3" s="1"/>
  <c r="G12" i="3"/>
  <c r="E12" i="3"/>
  <c r="H11" i="3"/>
  <c r="G11" i="3"/>
  <c r="G27" i="3" s="1"/>
  <c r="G60" i="3" s="1"/>
  <c r="G93" i="3" s="1"/>
  <c r="G126" i="3" s="1"/>
  <c r="G159" i="3" s="1"/>
  <c r="G192" i="3" s="1"/>
  <c r="F11" i="3"/>
  <c r="E11" i="3"/>
  <c r="F27" i="3" s="1"/>
  <c r="F60" i="3" s="1"/>
  <c r="F93" i="3" s="1"/>
  <c r="F126" i="3" s="1"/>
  <c r="F159" i="3" s="1"/>
  <c r="F192" i="3" s="1"/>
  <c r="F9" i="3"/>
  <c r="E25" i="3" s="1"/>
  <c r="N2" i="3"/>
  <c r="P2" i="3" s="1"/>
  <c r="R2" i="3" l="1"/>
  <c r="T2" i="3" s="1"/>
  <c r="N5" i="3" s="1"/>
  <c r="E58" i="4"/>
  <c r="I25" i="4" a="1"/>
  <c r="I9" i="4" a="1"/>
  <c r="I8" i="4" a="1"/>
  <c r="N5" i="4"/>
  <c r="E77" i="4"/>
  <c r="I44" i="4" a="1"/>
  <c r="I224" i="3" a="1"/>
  <c r="K224" i="3" s="1"/>
  <c r="I240" i="3" a="1"/>
  <c r="I240" i="3" s="1"/>
  <c r="I11" i="4" a="1"/>
  <c r="F12" i="4"/>
  <c r="E14" i="4"/>
  <c r="G14" i="4"/>
  <c r="H15" i="4"/>
  <c r="E90" i="4"/>
  <c r="I57" i="4" a="1"/>
  <c r="I24" i="4" a="1"/>
  <c r="E27" i="4"/>
  <c r="G27" i="4"/>
  <c r="G60" i="4" s="1"/>
  <c r="G93" i="4" s="1"/>
  <c r="G126" i="4" s="1"/>
  <c r="G159" i="4" s="1"/>
  <c r="G192" i="4" s="1"/>
  <c r="F28" i="4"/>
  <c r="F61" i="4" s="1"/>
  <c r="F94" i="4" s="1"/>
  <c r="F127" i="4" s="1"/>
  <c r="F160" i="4" s="1"/>
  <c r="F193" i="4" s="1"/>
  <c r="H28" i="4"/>
  <c r="H61" i="4" s="1"/>
  <c r="H94" i="4" s="1"/>
  <c r="H127" i="4" s="1"/>
  <c r="H160" i="4" s="1"/>
  <c r="H193" i="4" s="1"/>
  <c r="E107" i="4"/>
  <c r="I74" i="4" a="1"/>
  <c r="I41" i="4" a="1"/>
  <c r="F42" i="4"/>
  <c r="F75" i="4" s="1"/>
  <c r="F108" i="4" s="1"/>
  <c r="F141" i="4" s="1"/>
  <c r="F174" i="4" s="1"/>
  <c r="E78" i="4"/>
  <c r="I12" i="4" a="1"/>
  <c r="F14" i="4"/>
  <c r="H14" i="4"/>
  <c r="E15" i="4"/>
  <c r="G15" i="4"/>
  <c r="F27" i="4"/>
  <c r="F60" i="4" s="1"/>
  <c r="F93" i="4" s="1"/>
  <c r="F126" i="4" s="1"/>
  <c r="F159" i="4" s="1"/>
  <c r="F192" i="4" s="1"/>
  <c r="H27" i="4"/>
  <c r="H60" i="4" s="1"/>
  <c r="H93" i="4" s="1"/>
  <c r="H126" i="4" s="1"/>
  <c r="H159" i="4" s="1"/>
  <c r="H192" i="4" s="1"/>
  <c r="G28" i="4"/>
  <c r="G61" i="4" s="1"/>
  <c r="G94" i="4" s="1"/>
  <c r="G127" i="4" s="1"/>
  <c r="G160" i="4" s="1"/>
  <c r="G193" i="4" s="1"/>
  <c r="E108" i="4"/>
  <c r="I75" i="4" a="1"/>
  <c r="I42" i="4" a="1"/>
  <c r="A207" i="4"/>
  <c r="B206" i="4"/>
  <c r="I204" i="4" a="1"/>
  <c r="F205" i="4"/>
  <c r="I205" i="4" s="1" a="1"/>
  <c r="I224" i="4" a="1"/>
  <c r="I225" i="4" a="1"/>
  <c r="I226" i="4" a="1"/>
  <c r="I227" i="4" a="1"/>
  <c r="I229" i="4" a="1"/>
  <c r="I230" i="4" a="1"/>
  <c r="I231" i="4" a="1"/>
  <c r="I232" i="4" a="1"/>
  <c r="I234" i="4" a="1"/>
  <c r="I235" i="4" a="1"/>
  <c r="I236" i="4" a="1"/>
  <c r="I237" i="4" a="1"/>
  <c r="I238" i="4" a="1"/>
  <c r="I240" i="4" a="1"/>
  <c r="I241" i="4" a="1"/>
  <c r="I246" i="4" a="1"/>
  <c r="I247" i="4" a="1"/>
  <c r="E243" i="4"/>
  <c r="E249" i="4"/>
  <c r="E90" i="3"/>
  <c r="I57" i="3" a="1"/>
  <c r="E107" i="3"/>
  <c r="I74" i="3" a="1"/>
  <c r="K240" i="3"/>
  <c r="I243" i="3" a="1"/>
  <c r="I8" i="3" a="1"/>
  <c r="E93" i="3"/>
  <c r="E58" i="3"/>
  <c r="I25" i="3" a="1"/>
  <c r="I11" i="3" a="1"/>
  <c r="F12" i="3"/>
  <c r="G14" i="3"/>
  <c r="I24" i="3" a="1"/>
  <c r="I27" i="3" a="1"/>
  <c r="H28" i="3"/>
  <c r="H61" i="3" s="1"/>
  <c r="H94" i="3" s="1"/>
  <c r="H127" i="3" s="1"/>
  <c r="H160" i="3" s="1"/>
  <c r="H193" i="3" s="1"/>
  <c r="I41" i="3" a="1"/>
  <c r="F42" i="3"/>
  <c r="F75" i="3" s="1"/>
  <c r="F108" i="3" s="1"/>
  <c r="F141" i="3" s="1"/>
  <c r="F174" i="3" s="1"/>
  <c r="G44" i="3"/>
  <c r="G77" i="3" s="1"/>
  <c r="G110" i="3" s="1"/>
  <c r="G143" i="3" s="1"/>
  <c r="G176" i="3" s="1"/>
  <c r="A206" i="3"/>
  <c r="B205" i="3"/>
  <c r="I230" i="3" a="1"/>
  <c r="I235" i="3" a="1"/>
  <c r="I9" i="3" a="1"/>
  <c r="F44" i="3"/>
  <c r="F77" i="3" s="1"/>
  <c r="F110" i="3" s="1"/>
  <c r="F143" i="3" s="1"/>
  <c r="F176" i="3" s="1"/>
  <c r="F14" i="3"/>
  <c r="H44" i="3"/>
  <c r="H77" i="3" s="1"/>
  <c r="H110" i="3" s="1"/>
  <c r="H143" i="3" s="1"/>
  <c r="H176" i="3" s="1"/>
  <c r="H27" i="3"/>
  <c r="H60" i="3" s="1"/>
  <c r="H93" i="3" s="1"/>
  <c r="H126" i="3" s="1"/>
  <c r="H159" i="3" s="1"/>
  <c r="H192" i="3" s="1"/>
  <c r="H14" i="3"/>
  <c r="E45" i="3"/>
  <c r="E15" i="3"/>
  <c r="I12" i="3" a="1"/>
  <c r="G45" i="3"/>
  <c r="G78" i="3" s="1"/>
  <c r="G111" i="3" s="1"/>
  <c r="G144" i="3" s="1"/>
  <c r="G177" i="3" s="1"/>
  <c r="G28" i="3"/>
  <c r="G61" i="3" s="1"/>
  <c r="G94" i="3" s="1"/>
  <c r="G127" i="3" s="1"/>
  <c r="G160" i="3" s="1"/>
  <c r="G193" i="3" s="1"/>
  <c r="G15" i="3"/>
  <c r="E14" i="3"/>
  <c r="H15" i="3"/>
  <c r="F28" i="3"/>
  <c r="F61" i="3" s="1"/>
  <c r="F94" i="3" s="1"/>
  <c r="F127" i="3" s="1"/>
  <c r="F160" i="3" s="1"/>
  <c r="F193" i="3" s="1"/>
  <c r="E108" i="3"/>
  <c r="I75" i="3" a="1"/>
  <c r="E44" i="3"/>
  <c r="E204" i="3"/>
  <c r="F204" i="3"/>
  <c r="I229" i="3" a="1"/>
  <c r="I237" i="3" a="1"/>
  <c r="I42" i="3" a="1"/>
  <c r="I226" i="3" a="1"/>
  <c r="I227" i="3" a="1"/>
  <c r="I238" i="3" a="1"/>
  <c r="I246" i="3" a="1"/>
  <c r="I225" i="3" a="1"/>
  <c r="I232" i="3" a="1"/>
  <c r="I234" i="3" a="1"/>
  <c r="I249" i="3" a="1"/>
  <c r="I231" i="3" a="1"/>
  <c r="I236" i="3" a="1"/>
  <c r="I241" i="3" a="1"/>
  <c r="I244" i="3" a="1"/>
  <c r="I247" i="3" a="1"/>
  <c r="I250" i="3" a="1"/>
  <c r="E238" i="1"/>
  <c r="E237" i="1"/>
  <c r="E236" i="1"/>
  <c r="E235" i="1"/>
  <c r="F234" i="1"/>
  <c r="F241" i="1"/>
  <c r="E247" i="1"/>
  <c r="F247" i="1"/>
  <c r="F249" i="1" s="1"/>
  <c r="F250" i="1" s="1"/>
  <c r="F246" i="1"/>
  <c r="E246" i="1"/>
  <c r="E241" i="1"/>
  <c r="F243" i="1"/>
  <c r="F240" i="1"/>
  <c r="E240" i="1"/>
  <c r="F235" i="1"/>
  <c r="F236" i="1"/>
  <c r="F237" i="1"/>
  <c r="F238" i="1"/>
  <c r="E234" i="1"/>
  <c r="E230" i="1"/>
  <c r="F230" i="1"/>
  <c r="E231" i="1"/>
  <c r="F231" i="1"/>
  <c r="E232" i="1"/>
  <c r="F232" i="1"/>
  <c r="F229" i="1"/>
  <c r="E229" i="1"/>
  <c r="E225" i="1"/>
  <c r="F225" i="1"/>
  <c r="E226" i="1"/>
  <c r="F226" i="1"/>
  <c r="E227" i="1"/>
  <c r="F227" i="1"/>
  <c r="F224" i="1"/>
  <c r="E224" i="1"/>
  <c r="E205" i="1"/>
  <c r="F205" i="1"/>
  <c r="E206" i="1"/>
  <c r="F206" i="1"/>
  <c r="E207" i="1"/>
  <c r="F207" i="1"/>
  <c r="E208" i="1"/>
  <c r="F208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F204" i="1"/>
  <c r="E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04" i="1"/>
  <c r="A219" i="1"/>
  <c r="A220" i="1"/>
  <c r="A221" i="1" s="1"/>
  <c r="A222" i="1" s="1"/>
  <c r="A205" i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N2" i="1"/>
  <c r="P2" i="1" s="1"/>
  <c r="R2" i="1" s="1"/>
  <c r="T2" i="1" s="1"/>
  <c r="K6" i="1" s="1"/>
  <c r="H202" i="1"/>
  <c r="G202" i="1"/>
  <c r="F202" i="1"/>
  <c r="E202" i="1"/>
  <c r="H201" i="1"/>
  <c r="G201" i="1"/>
  <c r="F201" i="1"/>
  <c r="E201" i="1"/>
  <c r="H199" i="1"/>
  <c r="G199" i="1"/>
  <c r="F199" i="1"/>
  <c r="E199" i="1"/>
  <c r="H198" i="1"/>
  <c r="G198" i="1"/>
  <c r="F198" i="1"/>
  <c r="E198" i="1"/>
  <c r="H196" i="1"/>
  <c r="G196" i="1"/>
  <c r="F196" i="1"/>
  <c r="E196" i="1"/>
  <c r="H195" i="1"/>
  <c r="G195" i="1"/>
  <c r="F195" i="1"/>
  <c r="E195" i="1"/>
  <c r="H193" i="1"/>
  <c r="G193" i="1"/>
  <c r="F193" i="1"/>
  <c r="E193" i="1"/>
  <c r="H192" i="1"/>
  <c r="G192" i="1"/>
  <c r="F192" i="1"/>
  <c r="E192" i="1"/>
  <c r="H190" i="1"/>
  <c r="G190" i="1"/>
  <c r="F190" i="1"/>
  <c r="E190" i="1"/>
  <c r="H189" i="1"/>
  <c r="G189" i="1"/>
  <c r="F189" i="1"/>
  <c r="E189" i="1"/>
  <c r="H186" i="1"/>
  <c r="G186" i="1"/>
  <c r="F186" i="1"/>
  <c r="E186" i="1"/>
  <c r="H185" i="1"/>
  <c r="G185" i="1"/>
  <c r="F185" i="1"/>
  <c r="E185" i="1"/>
  <c r="H183" i="1"/>
  <c r="G183" i="1"/>
  <c r="F183" i="1"/>
  <c r="E183" i="1"/>
  <c r="H182" i="1"/>
  <c r="G182" i="1"/>
  <c r="F182" i="1"/>
  <c r="E182" i="1"/>
  <c r="H180" i="1"/>
  <c r="G180" i="1"/>
  <c r="F180" i="1"/>
  <c r="E180" i="1"/>
  <c r="H179" i="1"/>
  <c r="G179" i="1"/>
  <c r="F179" i="1"/>
  <c r="E179" i="1"/>
  <c r="H177" i="1"/>
  <c r="G177" i="1"/>
  <c r="F177" i="1"/>
  <c r="E177" i="1"/>
  <c r="H176" i="1"/>
  <c r="G176" i="1"/>
  <c r="F176" i="1"/>
  <c r="E176" i="1"/>
  <c r="H174" i="1"/>
  <c r="G174" i="1"/>
  <c r="F174" i="1"/>
  <c r="E174" i="1"/>
  <c r="H173" i="1"/>
  <c r="G173" i="1"/>
  <c r="F173" i="1"/>
  <c r="E173" i="1"/>
  <c r="H169" i="1"/>
  <c r="G169" i="1"/>
  <c r="F169" i="1"/>
  <c r="E169" i="1"/>
  <c r="H168" i="1"/>
  <c r="G168" i="1"/>
  <c r="F168" i="1"/>
  <c r="E168" i="1"/>
  <c r="H166" i="1"/>
  <c r="G166" i="1"/>
  <c r="F166" i="1"/>
  <c r="E166" i="1"/>
  <c r="H165" i="1"/>
  <c r="G165" i="1"/>
  <c r="F165" i="1"/>
  <c r="E165" i="1"/>
  <c r="H163" i="1"/>
  <c r="G163" i="1"/>
  <c r="F163" i="1"/>
  <c r="E163" i="1"/>
  <c r="H162" i="1"/>
  <c r="G162" i="1"/>
  <c r="F162" i="1"/>
  <c r="E162" i="1"/>
  <c r="H160" i="1"/>
  <c r="G160" i="1"/>
  <c r="F160" i="1"/>
  <c r="E160" i="1"/>
  <c r="H159" i="1"/>
  <c r="G159" i="1"/>
  <c r="F159" i="1"/>
  <c r="E159" i="1"/>
  <c r="H157" i="1"/>
  <c r="G157" i="1"/>
  <c r="F157" i="1"/>
  <c r="E157" i="1"/>
  <c r="H156" i="1"/>
  <c r="G156" i="1"/>
  <c r="F156" i="1"/>
  <c r="E156" i="1"/>
  <c r="H153" i="1"/>
  <c r="G153" i="1"/>
  <c r="F153" i="1"/>
  <c r="E153" i="1"/>
  <c r="H152" i="1"/>
  <c r="G152" i="1"/>
  <c r="F152" i="1"/>
  <c r="E152" i="1"/>
  <c r="H150" i="1"/>
  <c r="G150" i="1"/>
  <c r="F150" i="1"/>
  <c r="E150" i="1"/>
  <c r="H149" i="1"/>
  <c r="G149" i="1"/>
  <c r="F149" i="1"/>
  <c r="E149" i="1"/>
  <c r="H147" i="1"/>
  <c r="G147" i="1"/>
  <c r="F147" i="1"/>
  <c r="E147" i="1"/>
  <c r="H146" i="1"/>
  <c r="G146" i="1"/>
  <c r="F146" i="1"/>
  <c r="E146" i="1"/>
  <c r="H144" i="1"/>
  <c r="G144" i="1"/>
  <c r="F144" i="1"/>
  <c r="E144" i="1"/>
  <c r="H143" i="1"/>
  <c r="G143" i="1"/>
  <c r="F143" i="1"/>
  <c r="E143" i="1"/>
  <c r="H141" i="1"/>
  <c r="G141" i="1"/>
  <c r="F141" i="1"/>
  <c r="E141" i="1"/>
  <c r="H140" i="1"/>
  <c r="G140" i="1"/>
  <c r="F140" i="1"/>
  <c r="E140" i="1"/>
  <c r="H136" i="1"/>
  <c r="G136" i="1"/>
  <c r="F136" i="1"/>
  <c r="E136" i="1"/>
  <c r="H135" i="1"/>
  <c r="G135" i="1"/>
  <c r="F135" i="1"/>
  <c r="E135" i="1"/>
  <c r="H133" i="1"/>
  <c r="G133" i="1"/>
  <c r="F133" i="1"/>
  <c r="E133" i="1"/>
  <c r="H132" i="1"/>
  <c r="G132" i="1"/>
  <c r="F132" i="1"/>
  <c r="E132" i="1"/>
  <c r="H130" i="1"/>
  <c r="G130" i="1"/>
  <c r="F130" i="1"/>
  <c r="E130" i="1"/>
  <c r="H129" i="1"/>
  <c r="G129" i="1"/>
  <c r="F129" i="1"/>
  <c r="E129" i="1"/>
  <c r="H127" i="1"/>
  <c r="G127" i="1"/>
  <c r="F127" i="1"/>
  <c r="E127" i="1"/>
  <c r="H126" i="1"/>
  <c r="G126" i="1"/>
  <c r="F126" i="1"/>
  <c r="E126" i="1"/>
  <c r="H124" i="1"/>
  <c r="G124" i="1"/>
  <c r="F124" i="1"/>
  <c r="E124" i="1"/>
  <c r="H123" i="1"/>
  <c r="G123" i="1"/>
  <c r="F123" i="1"/>
  <c r="E123" i="1"/>
  <c r="H120" i="1"/>
  <c r="G120" i="1"/>
  <c r="F120" i="1"/>
  <c r="E120" i="1"/>
  <c r="H119" i="1"/>
  <c r="G119" i="1"/>
  <c r="F119" i="1"/>
  <c r="E119" i="1"/>
  <c r="H117" i="1"/>
  <c r="G117" i="1"/>
  <c r="F117" i="1"/>
  <c r="E117" i="1"/>
  <c r="H116" i="1"/>
  <c r="G116" i="1"/>
  <c r="F116" i="1"/>
  <c r="E116" i="1"/>
  <c r="H114" i="1"/>
  <c r="G114" i="1"/>
  <c r="F114" i="1"/>
  <c r="E114" i="1"/>
  <c r="H113" i="1"/>
  <c r="G113" i="1"/>
  <c r="F113" i="1"/>
  <c r="E113" i="1"/>
  <c r="H111" i="1"/>
  <c r="G111" i="1"/>
  <c r="F111" i="1"/>
  <c r="E111" i="1"/>
  <c r="H110" i="1"/>
  <c r="G110" i="1"/>
  <c r="F110" i="1"/>
  <c r="E110" i="1"/>
  <c r="H108" i="1"/>
  <c r="G108" i="1"/>
  <c r="F108" i="1"/>
  <c r="E108" i="1"/>
  <c r="H107" i="1"/>
  <c r="G107" i="1"/>
  <c r="F107" i="1"/>
  <c r="E107" i="1"/>
  <c r="H103" i="1"/>
  <c r="G103" i="1"/>
  <c r="F103" i="1"/>
  <c r="E103" i="1"/>
  <c r="H102" i="1"/>
  <c r="G102" i="1"/>
  <c r="F102" i="1"/>
  <c r="E102" i="1"/>
  <c r="H100" i="1"/>
  <c r="G100" i="1"/>
  <c r="F100" i="1"/>
  <c r="E100" i="1"/>
  <c r="H99" i="1"/>
  <c r="G99" i="1"/>
  <c r="F99" i="1"/>
  <c r="E99" i="1"/>
  <c r="H97" i="1"/>
  <c r="G97" i="1"/>
  <c r="F97" i="1"/>
  <c r="E97" i="1"/>
  <c r="H96" i="1"/>
  <c r="G96" i="1"/>
  <c r="F96" i="1"/>
  <c r="E96" i="1"/>
  <c r="H94" i="1"/>
  <c r="G94" i="1"/>
  <c r="F94" i="1"/>
  <c r="E94" i="1"/>
  <c r="H93" i="1"/>
  <c r="G93" i="1"/>
  <c r="F93" i="1"/>
  <c r="E93" i="1"/>
  <c r="H91" i="1"/>
  <c r="G91" i="1"/>
  <c r="F91" i="1"/>
  <c r="E91" i="1"/>
  <c r="H90" i="1"/>
  <c r="G90" i="1"/>
  <c r="F90" i="1"/>
  <c r="E90" i="1"/>
  <c r="H87" i="1"/>
  <c r="G87" i="1"/>
  <c r="F87" i="1"/>
  <c r="E87" i="1"/>
  <c r="H86" i="1"/>
  <c r="G86" i="1"/>
  <c r="F86" i="1"/>
  <c r="E86" i="1"/>
  <c r="H84" i="1"/>
  <c r="G84" i="1"/>
  <c r="F84" i="1"/>
  <c r="E84" i="1"/>
  <c r="H83" i="1"/>
  <c r="G83" i="1"/>
  <c r="F83" i="1"/>
  <c r="E83" i="1"/>
  <c r="H81" i="1"/>
  <c r="G81" i="1"/>
  <c r="F81" i="1"/>
  <c r="E81" i="1"/>
  <c r="H80" i="1"/>
  <c r="G80" i="1"/>
  <c r="F80" i="1"/>
  <c r="E80" i="1"/>
  <c r="H78" i="1"/>
  <c r="G78" i="1"/>
  <c r="F78" i="1"/>
  <c r="E78" i="1"/>
  <c r="H77" i="1"/>
  <c r="G77" i="1"/>
  <c r="F77" i="1"/>
  <c r="E77" i="1"/>
  <c r="H75" i="1"/>
  <c r="G75" i="1"/>
  <c r="F75" i="1"/>
  <c r="E75" i="1"/>
  <c r="H74" i="1"/>
  <c r="G74" i="1"/>
  <c r="F74" i="1"/>
  <c r="E74" i="1"/>
  <c r="H70" i="1"/>
  <c r="G70" i="1"/>
  <c r="F70" i="1"/>
  <c r="E70" i="1"/>
  <c r="H69" i="1"/>
  <c r="G69" i="1"/>
  <c r="F69" i="1"/>
  <c r="E69" i="1"/>
  <c r="H67" i="1"/>
  <c r="G67" i="1"/>
  <c r="F67" i="1"/>
  <c r="E67" i="1"/>
  <c r="H66" i="1"/>
  <c r="G66" i="1"/>
  <c r="F66" i="1"/>
  <c r="E66" i="1"/>
  <c r="H64" i="1"/>
  <c r="G64" i="1"/>
  <c r="F64" i="1"/>
  <c r="E64" i="1"/>
  <c r="H63" i="1"/>
  <c r="G63" i="1"/>
  <c r="F63" i="1"/>
  <c r="E63" i="1"/>
  <c r="H61" i="1"/>
  <c r="G61" i="1"/>
  <c r="F61" i="1"/>
  <c r="E61" i="1"/>
  <c r="H60" i="1"/>
  <c r="G60" i="1"/>
  <c r="F60" i="1"/>
  <c r="E60" i="1"/>
  <c r="H58" i="1"/>
  <c r="G58" i="1"/>
  <c r="F58" i="1"/>
  <c r="E58" i="1"/>
  <c r="H57" i="1"/>
  <c r="G57" i="1"/>
  <c r="F57" i="1"/>
  <c r="E57" i="1"/>
  <c r="H54" i="1"/>
  <c r="G54" i="1"/>
  <c r="F54" i="1"/>
  <c r="E54" i="1"/>
  <c r="H53" i="1"/>
  <c r="G53" i="1"/>
  <c r="F53" i="1"/>
  <c r="E53" i="1"/>
  <c r="H51" i="1"/>
  <c r="G51" i="1"/>
  <c r="F51" i="1"/>
  <c r="E51" i="1"/>
  <c r="H50" i="1"/>
  <c r="G50" i="1"/>
  <c r="F50" i="1"/>
  <c r="E50" i="1"/>
  <c r="H48" i="1"/>
  <c r="G48" i="1"/>
  <c r="F48" i="1"/>
  <c r="E48" i="1"/>
  <c r="H47" i="1"/>
  <c r="G47" i="1"/>
  <c r="F47" i="1"/>
  <c r="E47" i="1"/>
  <c r="H45" i="1"/>
  <c r="G45" i="1"/>
  <c r="F45" i="1"/>
  <c r="E45" i="1"/>
  <c r="H44" i="1"/>
  <c r="G44" i="1"/>
  <c r="F44" i="1"/>
  <c r="E44" i="1"/>
  <c r="H37" i="1"/>
  <c r="G37" i="1"/>
  <c r="F37" i="1"/>
  <c r="E37" i="1"/>
  <c r="H36" i="1"/>
  <c r="G36" i="1"/>
  <c r="F36" i="1"/>
  <c r="E36" i="1"/>
  <c r="H34" i="1"/>
  <c r="G34" i="1"/>
  <c r="F34" i="1"/>
  <c r="E34" i="1"/>
  <c r="H33" i="1"/>
  <c r="G33" i="1"/>
  <c r="F33" i="1"/>
  <c r="E33" i="1"/>
  <c r="H31" i="1"/>
  <c r="G31" i="1"/>
  <c r="F31" i="1"/>
  <c r="E31" i="1"/>
  <c r="H30" i="1"/>
  <c r="G30" i="1"/>
  <c r="F30" i="1"/>
  <c r="E30" i="1"/>
  <c r="H18" i="1"/>
  <c r="H21" i="1" s="1"/>
  <c r="G18" i="1"/>
  <c r="G21" i="1" s="1"/>
  <c r="F18" i="1"/>
  <c r="F21" i="1" s="1"/>
  <c r="E18" i="1"/>
  <c r="E21" i="1" s="1"/>
  <c r="H17" i="1"/>
  <c r="H20" i="1" s="1"/>
  <c r="G17" i="1"/>
  <c r="G20" i="1" s="1"/>
  <c r="F17" i="1"/>
  <c r="F20" i="1" s="1"/>
  <c r="E17" i="1"/>
  <c r="E20" i="1" s="1"/>
  <c r="H15" i="1"/>
  <c r="G15" i="1"/>
  <c r="F15" i="1"/>
  <c r="E15" i="1"/>
  <c r="H14" i="1"/>
  <c r="G14" i="1"/>
  <c r="F14" i="1"/>
  <c r="E14" i="1"/>
  <c r="E42" i="1"/>
  <c r="F42" i="1"/>
  <c r="G42" i="1"/>
  <c r="H42" i="1"/>
  <c r="E41" i="1"/>
  <c r="F41" i="1"/>
  <c r="H41" i="1"/>
  <c r="G41" i="1"/>
  <c r="H28" i="1"/>
  <c r="G28" i="1"/>
  <c r="F28" i="1"/>
  <c r="E28" i="1"/>
  <c r="H27" i="1"/>
  <c r="G27" i="1"/>
  <c r="F27" i="1"/>
  <c r="E27" i="1"/>
  <c r="H25" i="1"/>
  <c r="G25" i="1"/>
  <c r="F25" i="1"/>
  <c r="E25" i="1"/>
  <c r="H24" i="1"/>
  <c r="G24" i="1"/>
  <c r="F24" i="1"/>
  <c r="E24" i="1"/>
  <c r="H12" i="1"/>
  <c r="G12" i="1"/>
  <c r="F12" i="1"/>
  <c r="E12" i="1"/>
  <c r="H11" i="1"/>
  <c r="G11" i="1"/>
  <c r="F11" i="1"/>
  <c r="E11" i="1"/>
  <c r="F9" i="1"/>
  <c r="J240" i="3" l="1"/>
  <c r="L224" i="3"/>
  <c r="I224" i="3"/>
  <c r="M224" i="3" s="1"/>
  <c r="O224" i="3" s="1"/>
  <c r="M240" i="3"/>
  <c r="O240" i="3" s="1"/>
  <c r="L240" i="3"/>
  <c r="J224" i="3"/>
  <c r="N224" i="3" s="1"/>
  <c r="P224" i="3" s="1"/>
  <c r="L205" i="4"/>
  <c r="J205" i="4"/>
  <c r="I205" i="4"/>
  <c r="K205" i="4"/>
  <c r="E250" i="4"/>
  <c r="I250" i="4" s="1" a="1"/>
  <c r="I249" i="4" a="1"/>
  <c r="L247" i="4"/>
  <c r="J247" i="4"/>
  <c r="K247" i="4"/>
  <c r="I247" i="4"/>
  <c r="L241" i="4"/>
  <c r="J241" i="4"/>
  <c r="K241" i="4"/>
  <c r="I241" i="4"/>
  <c r="L238" i="4"/>
  <c r="J238" i="4"/>
  <c r="K238" i="4"/>
  <c r="I238" i="4"/>
  <c r="L236" i="4"/>
  <c r="J236" i="4"/>
  <c r="K236" i="4"/>
  <c r="I236" i="4"/>
  <c r="L234" i="4"/>
  <c r="J234" i="4"/>
  <c r="K234" i="4"/>
  <c r="I234" i="4"/>
  <c r="L231" i="4"/>
  <c r="J231" i="4"/>
  <c r="K231" i="4"/>
  <c r="I231" i="4"/>
  <c r="L229" i="4"/>
  <c r="J229" i="4"/>
  <c r="K229" i="4"/>
  <c r="I229" i="4"/>
  <c r="L226" i="4"/>
  <c r="J226" i="4"/>
  <c r="K226" i="4"/>
  <c r="I226" i="4"/>
  <c r="L224" i="4"/>
  <c r="J224" i="4"/>
  <c r="K224" i="4"/>
  <c r="I224" i="4"/>
  <c r="F206" i="4"/>
  <c r="E206" i="4"/>
  <c r="I206" i="4" s="1" a="1"/>
  <c r="L42" i="4"/>
  <c r="J42" i="4"/>
  <c r="K42" i="4"/>
  <c r="I42" i="4"/>
  <c r="E141" i="4"/>
  <c r="I108" i="4" a="1"/>
  <c r="G48" i="4"/>
  <c r="G81" i="4" s="1"/>
  <c r="G114" i="4" s="1"/>
  <c r="G147" i="4" s="1"/>
  <c r="G180" i="4" s="1"/>
  <c r="G31" i="4"/>
  <c r="G64" i="4" s="1"/>
  <c r="G97" i="4" s="1"/>
  <c r="G130" i="4" s="1"/>
  <c r="G163" i="4" s="1"/>
  <c r="G196" i="4" s="1"/>
  <c r="G18" i="4"/>
  <c r="H47" i="4"/>
  <c r="H80" i="4" s="1"/>
  <c r="H113" i="4" s="1"/>
  <c r="H146" i="4" s="1"/>
  <c r="H179" i="4" s="1"/>
  <c r="H30" i="4"/>
  <c r="H63" i="4" s="1"/>
  <c r="H96" i="4" s="1"/>
  <c r="H129" i="4" s="1"/>
  <c r="H162" i="4" s="1"/>
  <c r="H195" i="4" s="1"/>
  <c r="H17" i="4"/>
  <c r="L12" i="4"/>
  <c r="J12" i="4"/>
  <c r="K12" i="4"/>
  <c r="I12" i="4"/>
  <c r="E111" i="4"/>
  <c r="K41" i="4"/>
  <c r="I41" i="4"/>
  <c r="L41" i="4"/>
  <c r="J41" i="4"/>
  <c r="E140" i="4"/>
  <c r="I107" i="4" a="1"/>
  <c r="E60" i="4"/>
  <c r="I27" i="4" a="1"/>
  <c r="L57" i="4"/>
  <c r="J57" i="4"/>
  <c r="K57" i="4"/>
  <c r="I57" i="4"/>
  <c r="H48" i="4"/>
  <c r="H81" i="4" s="1"/>
  <c r="H114" i="4" s="1"/>
  <c r="H147" i="4" s="1"/>
  <c r="H180" i="4" s="1"/>
  <c r="H31" i="4"/>
  <c r="H64" i="4" s="1"/>
  <c r="H97" i="4" s="1"/>
  <c r="H130" i="4" s="1"/>
  <c r="H163" i="4" s="1"/>
  <c r="H196" i="4" s="1"/>
  <c r="H18" i="4"/>
  <c r="E47" i="4"/>
  <c r="F30" i="4"/>
  <c r="F63" i="4" s="1"/>
  <c r="F96" i="4" s="1"/>
  <c r="F129" i="4" s="1"/>
  <c r="F162" i="4" s="1"/>
  <c r="F195" i="4" s="1"/>
  <c r="E17" i="4"/>
  <c r="I14" i="4" a="1"/>
  <c r="K11" i="4"/>
  <c r="I11" i="4"/>
  <c r="L11" i="4"/>
  <c r="J11" i="4"/>
  <c r="E110" i="4"/>
  <c r="I77" i="4" a="1"/>
  <c r="L8" i="4"/>
  <c r="J8" i="4"/>
  <c r="K8" i="4"/>
  <c r="I8" i="4"/>
  <c r="L25" i="4"/>
  <c r="J25" i="4"/>
  <c r="K25" i="4"/>
  <c r="I25" i="4"/>
  <c r="E244" i="4"/>
  <c r="I244" i="4" s="1" a="1"/>
  <c r="I243" i="4" a="1"/>
  <c r="K246" i="4"/>
  <c r="I246" i="4"/>
  <c r="L246" i="4"/>
  <c r="J246" i="4"/>
  <c r="K240" i="4"/>
  <c r="I240" i="4"/>
  <c r="L240" i="4"/>
  <c r="J240" i="4"/>
  <c r="K237" i="4"/>
  <c r="I237" i="4"/>
  <c r="L237" i="4"/>
  <c r="J237" i="4"/>
  <c r="K235" i="4"/>
  <c r="I235" i="4"/>
  <c r="L235" i="4"/>
  <c r="J235" i="4"/>
  <c r="K232" i="4"/>
  <c r="I232" i="4"/>
  <c r="L232" i="4"/>
  <c r="J232" i="4"/>
  <c r="K230" i="4"/>
  <c r="I230" i="4"/>
  <c r="L230" i="4"/>
  <c r="J230" i="4"/>
  <c r="K227" i="4"/>
  <c r="I227" i="4"/>
  <c r="L227" i="4"/>
  <c r="J227" i="4"/>
  <c r="K225" i="4"/>
  <c r="I225" i="4"/>
  <c r="L225" i="4"/>
  <c r="J225" i="4"/>
  <c r="K204" i="4"/>
  <c r="I204" i="4"/>
  <c r="L204" i="4"/>
  <c r="J204" i="4"/>
  <c r="A208" i="4"/>
  <c r="B207" i="4"/>
  <c r="K75" i="4"/>
  <c r="I75" i="4"/>
  <c r="L75" i="4"/>
  <c r="J75" i="4"/>
  <c r="E48" i="4"/>
  <c r="E18" i="4"/>
  <c r="F31" i="4"/>
  <c r="F64" i="4" s="1"/>
  <c r="F97" i="4" s="1"/>
  <c r="F130" i="4" s="1"/>
  <c r="F163" i="4" s="1"/>
  <c r="F196" i="4" s="1"/>
  <c r="F47" i="4"/>
  <c r="F80" i="4" s="1"/>
  <c r="F113" i="4" s="1"/>
  <c r="F146" i="4" s="1"/>
  <c r="F179" i="4" s="1"/>
  <c r="F17" i="4"/>
  <c r="E30" i="4"/>
  <c r="L74" i="4"/>
  <c r="J74" i="4"/>
  <c r="K74" i="4"/>
  <c r="I74" i="4"/>
  <c r="K24" i="4"/>
  <c r="I24" i="4"/>
  <c r="L24" i="4"/>
  <c r="J24" i="4"/>
  <c r="E123" i="4"/>
  <c r="I90" i="4" a="1"/>
  <c r="G47" i="4"/>
  <c r="G80" i="4" s="1"/>
  <c r="G113" i="4" s="1"/>
  <c r="G146" i="4" s="1"/>
  <c r="G179" i="4" s="1"/>
  <c r="G30" i="4"/>
  <c r="G63" i="4" s="1"/>
  <c r="G96" i="4" s="1"/>
  <c r="G129" i="4" s="1"/>
  <c r="G162" i="4" s="1"/>
  <c r="G195" i="4" s="1"/>
  <c r="G17" i="4"/>
  <c r="F45" i="4"/>
  <c r="E28" i="4"/>
  <c r="F15" i="4"/>
  <c r="L44" i="4"/>
  <c r="J44" i="4"/>
  <c r="K44" i="4"/>
  <c r="I44" i="4"/>
  <c r="L9" i="4"/>
  <c r="J9" i="4"/>
  <c r="K9" i="4"/>
  <c r="I9" i="4"/>
  <c r="E91" i="4"/>
  <c r="I58" i="4" a="1"/>
  <c r="L247" i="3"/>
  <c r="J247" i="3"/>
  <c r="I247" i="3"/>
  <c r="K247" i="3"/>
  <c r="L241" i="3"/>
  <c r="J241" i="3"/>
  <c r="I241" i="3"/>
  <c r="K241" i="3"/>
  <c r="L231" i="3"/>
  <c r="J231" i="3"/>
  <c r="I231" i="3"/>
  <c r="K231" i="3"/>
  <c r="L234" i="3"/>
  <c r="J234" i="3"/>
  <c r="K234" i="3"/>
  <c r="I234" i="3"/>
  <c r="L225" i="3"/>
  <c r="J225" i="3"/>
  <c r="I225" i="3"/>
  <c r="K225" i="3"/>
  <c r="L238" i="3"/>
  <c r="J238" i="3"/>
  <c r="K238" i="3"/>
  <c r="I238" i="3"/>
  <c r="K226" i="3"/>
  <c r="I226" i="3"/>
  <c r="L226" i="3"/>
  <c r="J226" i="3"/>
  <c r="K237" i="3"/>
  <c r="I237" i="3"/>
  <c r="L237" i="3"/>
  <c r="J237" i="3"/>
  <c r="E77" i="3"/>
  <c r="I44" i="3" a="1"/>
  <c r="E141" i="3"/>
  <c r="I108" i="3" a="1"/>
  <c r="H31" i="3"/>
  <c r="H64" i="3" s="1"/>
  <c r="H97" i="3" s="1"/>
  <c r="H130" i="3" s="1"/>
  <c r="H163" i="3" s="1"/>
  <c r="H196" i="3" s="1"/>
  <c r="H48" i="3"/>
  <c r="H81" i="3" s="1"/>
  <c r="H114" i="3" s="1"/>
  <c r="H147" i="3" s="1"/>
  <c r="H180" i="3" s="1"/>
  <c r="H18" i="3"/>
  <c r="G48" i="3"/>
  <c r="G81" i="3" s="1"/>
  <c r="G114" i="3" s="1"/>
  <c r="G147" i="3" s="1"/>
  <c r="G180" i="3" s="1"/>
  <c r="G31" i="3"/>
  <c r="G64" i="3" s="1"/>
  <c r="G97" i="3" s="1"/>
  <c r="G130" i="3" s="1"/>
  <c r="G163" i="3" s="1"/>
  <c r="G196" i="3" s="1"/>
  <c r="G18" i="3"/>
  <c r="E48" i="3"/>
  <c r="E18" i="3"/>
  <c r="F31" i="3"/>
  <c r="F64" i="3" s="1"/>
  <c r="F97" i="3" s="1"/>
  <c r="F130" i="3" s="1"/>
  <c r="F163" i="3" s="1"/>
  <c r="F196" i="3" s="1"/>
  <c r="H47" i="3"/>
  <c r="H80" i="3" s="1"/>
  <c r="H113" i="3" s="1"/>
  <c r="H146" i="3" s="1"/>
  <c r="H179" i="3" s="1"/>
  <c r="H30" i="3"/>
  <c r="H63" i="3" s="1"/>
  <c r="H96" i="3" s="1"/>
  <c r="H129" i="3" s="1"/>
  <c r="H162" i="3" s="1"/>
  <c r="H195" i="3" s="1"/>
  <c r="H17" i="3"/>
  <c r="K235" i="3"/>
  <c r="I235" i="3"/>
  <c r="J235" i="3"/>
  <c r="N235" i="3" s="1"/>
  <c r="L235" i="3"/>
  <c r="F205" i="3"/>
  <c r="E205" i="3"/>
  <c r="K41" i="3"/>
  <c r="I41" i="3"/>
  <c r="J41" i="3"/>
  <c r="N41" i="3" s="1"/>
  <c r="L41" i="3"/>
  <c r="K27" i="3"/>
  <c r="I27" i="3"/>
  <c r="J27" i="3"/>
  <c r="L27" i="3"/>
  <c r="G47" i="3"/>
  <c r="G80" i="3" s="1"/>
  <c r="G113" i="3" s="1"/>
  <c r="G146" i="3" s="1"/>
  <c r="G179" i="3" s="1"/>
  <c r="G17" i="3"/>
  <c r="G30" i="3"/>
  <c r="G63" i="3" s="1"/>
  <c r="G96" i="3" s="1"/>
  <c r="G129" i="3" s="1"/>
  <c r="G162" i="3" s="1"/>
  <c r="G195" i="3" s="1"/>
  <c r="K11" i="3"/>
  <c r="I11" i="3"/>
  <c r="L11" i="3"/>
  <c r="J11" i="3"/>
  <c r="E91" i="3"/>
  <c r="I58" i="3" a="1"/>
  <c r="E126" i="3"/>
  <c r="I93" i="3" a="1"/>
  <c r="L8" i="3"/>
  <c r="J8" i="3"/>
  <c r="K8" i="3"/>
  <c r="I8" i="3"/>
  <c r="K74" i="3"/>
  <c r="I74" i="3"/>
  <c r="J74" i="3"/>
  <c r="N74" i="3" s="1"/>
  <c r="L74" i="3"/>
  <c r="K57" i="3"/>
  <c r="I57" i="3"/>
  <c r="L57" i="3"/>
  <c r="J57" i="3"/>
  <c r="L250" i="3"/>
  <c r="J250" i="3"/>
  <c r="K250" i="3"/>
  <c r="I250" i="3"/>
  <c r="L244" i="3"/>
  <c r="J244" i="3"/>
  <c r="K244" i="3"/>
  <c r="I244" i="3"/>
  <c r="L236" i="3"/>
  <c r="J236" i="3"/>
  <c r="I236" i="3"/>
  <c r="K236" i="3"/>
  <c r="K249" i="3"/>
  <c r="I249" i="3"/>
  <c r="J249" i="3"/>
  <c r="N249" i="3" s="1"/>
  <c r="L249" i="3"/>
  <c r="K232" i="3"/>
  <c r="I232" i="3"/>
  <c r="L232" i="3"/>
  <c r="J232" i="3"/>
  <c r="K246" i="3"/>
  <c r="I246" i="3"/>
  <c r="J246" i="3"/>
  <c r="N246" i="3" s="1"/>
  <c r="L246" i="3"/>
  <c r="K227" i="3"/>
  <c r="I227" i="3"/>
  <c r="L227" i="3"/>
  <c r="J227" i="3"/>
  <c r="L42" i="3"/>
  <c r="J42" i="3"/>
  <c r="I42" i="3"/>
  <c r="K42" i="3"/>
  <c r="L229" i="3"/>
  <c r="J229" i="3"/>
  <c r="K229" i="3"/>
  <c r="I229" i="3"/>
  <c r="I204" i="3" a="1"/>
  <c r="L75" i="3"/>
  <c r="J75" i="3"/>
  <c r="I75" i="3"/>
  <c r="K75" i="3"/>
  <c r="F30" i="3"/>
  <c r="F63" i="3" s="1"/>
  <c r="F96" i="3" s="1"/>
  <c r="F129" i="3" s="1"/>
  <c r="F162" i="3" s="1"/>
  <c r="F195" i="3" s="1"/>
  <c r="I14" i="3" a="1"/>
  <c r="E47" i="3"/>
  <c r="E17" i="3"/>
  <c r="L12" i="3"/>
  <c r="J12" i="3"/>
  <c r="I12" i="3"/>
  <c r="K12" i="3"/>
  <c r="E78" i="3"/>
  <c r="F47" i="3"/>
  <c r="F80" i="3" s="1"/>
  <c r="F113" i="3" s="1"/>
  <c r="F146" i="3" s="1"/>
  <c r="F179" i="3" s="1"/>
  <c r="F17" i="3"/>
  <c r="E30" i="3"/>
  <c r="L9" i="3"/>
  <c r="J9" i="3"/>
  <c r="K9" i="3"/>
  <c r="I9" i="3"/>
  <c r="K230" i="3"/>
  <c r="I230" i="3"/>
  <c r="J230" i="3"/>
  <c r="N230" i="3" s="1"/>
  <c r="L230" i="3"/>
  <c r="B206" i="3"/>
  <c r="A207" i="3"/>
  <c r="K24" i="3"/>
  <c r="I24" i="3"/>
  <c r="J24" i="3"/>
  <c r="N24" i="3" s="1"/>
  <c r="L24" i="3"/>
  <c r="E28" i="3"/>
  <c r="F45" i="3"/>
  <c r="F78" i="3" s="1"/>
  <c r="F111" i="3" s="1"/>
  <c r="F144" i="3" s="1"/>
  <c r="F177" i="3" s="1"/>
  <c r="F15" i="3"/>
  <c r="L25" i="3"/>
  <c r="J25" i="3"/>
  <c r="K25" i="3"/>
  <c r="I25" i="3"/>
  <c r="I60" i="3" a="1"/>
  <c r="K243" i="3"/>
  <c r="I243" i="3"/>
  <c r="J243" i="3"/>
  <c r="N243" i="3" s="1"/>
  <c r="L243" i="3"/>
  <c r="N240" i="3"/>
  <c r="P240" i="3" s="1"/>
  <c r="E140" i="3"/>
  <c r="I107" i="3" a="1"/>
  <c r="E123" i="3"/>
  <c r="I90" i="3" a="1"/>
  <c r="E243" i="1"/>
  <c r="E244" i="1" s="1"/>
  <c r="F244" i="1"/>
  <c r="I240" i="1" a="1"/>
  <c r="L240" i="1" s="1"/>
  <c r="I246" i="1" a="1"/>
  <c r="L246" i="1" s="1"/>
  <c r="I234" i="1" a="1"/>
  <c r="L234" i="1" s="1"/>
  <c r="I236" i="1" a="1"/>
  <c r="L236" i="1" s="1"/>
  <c r="I238" i="1" a="1"/>
  <c r="L238" i="1" s="1"/>
  <c r="I235" i="1" a="1"/>
  <c r="L235" i="1" s="1"/>
  <c r="I237" i="1" a="1"/>
  <c r="L237" i="1" s="1"/>
  <c r="I247" i="1" a="1"/>
  <c r="J247" i="1" s="1"/>
  <c r="E249" i="1"/>
  <c r="E250" i="1" s="1"/>
  <c r="I241" i="1" a="1"/>
  <c r="L241" i="1" s="1"/>
  <c r="I229" i="1" a="1"/>
  <c r="L229" i="1" s="1"/>
  <c r="I232" i="1" a="1"/>
  <c r="L232" i="1" s="1"/>
  <c r="I231" i="1" a="1"/>
  <c r="L231" i="1" s="1"/>
  <c r="I230" i="1" a="1"/>
  <c r="L230" i="1" s="1"/>
  <c r="I227" i="1" a="1"/>
  <c r="L227" i="1" s="1"/>
  <c r="I226" i="1" a="1"/>
  <c r="L226" i="1" s="1"/>
  <c r="I224" i="1" a="1"/>
  <c r="J224" i="1" s="1"/>
  <c r="I225" i="1" a="1"/>
  <c r="I205" i="1" a="1"/>
  <c r="I207" i="1" a="1"/>
  <c r="I209" i="1" a="1"/>
  <c r="I211" i="1" a="1"/>
  <c r="I213" i="1" a="1"/>
  <c r="I215" i="1" a="1"/>
  <c r="I217" i="1" a="1"/>
  <c r="I219" i="1" a="1"/>
  <c r="I221" i="1" a="1"/>
  <c r="I206" i="1" a="1"/>
  <c r="I210" i="1" a="1"/>
  <c r="I214" i="1" a="1"/>
  <c r="I218" i="1" a="1"/>
  <c r="I222" i="1" a="1"/>
  <c r="I208" i="1" a="1"/>
  <c r="I212" i="1" a="1"/>
  <c r="I216" i="1" a="1"/>
  <c r="I220" i="1" a="1"/>
  <c r="I179" i="1" a="1"/>
  <c r="J179" i="1" s="1"/>
  <c r="I204" i="1" a="1"/>
  <c r="I193" i="1" a="1"/>
  <c r="I193" i="1" s="1"/>
  <c r="I84" i="1" a="1"/>
  <c r="L84" i="1" s="1"/>
  <c r="I144" i="1" a="1"/>
  <c r="K144" i="1" s="1"/>
  <c r="I176" i="1" a="1"/>
  <c r="J176" i="1" s="1"/>
  <c r="I156" i="1" a="1"/>
  <c r="J156" i="1" s="1"/>
  <c r="I198" i="1" a="1"/>
  <c r="J198" i="1" s="1"/>
  <c r="I135" i="1" a="1"/>
  <c r="L135" i="1" s="1"/>
  <c r="I107" i="1" a="1"/>
  <c r="L107" i="1" s="1"/>
  <c r="I54" i="1" a="1"/>
  <c r="J54" i="1" s="1"/>
  <c r="I136" i="1" a="1"/>
  <c r="K136" i="1" s="1"/>
  <c r="I183" i="1" a="1"/>
  <c r="L183" i="1" s="1"/>
  <c r="I20" i="1" a="1"/>
  <c r="J20" i="1" s="1"/>
  <c r="I150" i="1" a="1"/>
  <c r="L150" i="1" s="1"/>
  <c r="I114" i="1" a="1"/>
  <c r="K114" i="1" s="1"/>
  <c r="I157" i="1" a="1"/>
  <c r="I157" i="1" s="1"/>
  <c r="I159" i="1" a="1"/>
  <c r="L159" i="1" s="1"/>
  <c r="I53" i="1" a="1"/>
  <c r="I53" i="1" s="1"/>
  <c r="I141" i="1" a="1"/>
  <c r="J141" i="1" s="1"/>
  <c r="I64" i="1" a="1"/>
  <c r="I64" i="1" s="1"/>
  <c r="I50" i="1" a="1"/>
  <c r="K50" i="1" s="1"/>
  <c r="I58" i="1" a="1"/>
  <c r="K58" i="1" s="1"/>
  <c r="I162" i="1" a="1"/>
  <c r="J162" i="1" s="1"/>
  <c r="I201" i="1" a="1"/>
  <c r="J201" i="1" s="1"/>
  <c r="I94" i="1" a="1"/>
  <c r="I94" i="1" s="1"/>
  <c r="I126" i="1" a="1"/>
  <c r="K126" i="1" s="1"/>
  <c r="I75" i="1" a="1"/>
  <c r="L75" i="1" s="1"/>
  <c r="I18" i="1" a="1"/>
  <c r="K18" i="1" s="1"/>
  <c r="I30" i="1" a="1"/>
  <c r="J30" i="1" s="1"/>
  <c r="I97" i="1" a="1"/>
  <c r="I97" i="1" s="1"/>
  <c r="I69" i="1" a="1"/>
  <c r="J69" i="1" s="1"/>
  <c r="I185" i="1" a="1"/>
  <c r="I185" i="1" s="1"/>
  <c r="I132" i="1" a="1"/>
  <c r="L132" i="1" s="1"/>
  <c r="I80" i="1" a="1"/>
  <c r="I80" i="1" s="1"/>
  <c r="I27" i="1" a="1"/>
  <c r="I27" i="1" s="1"/>
  <c r="I166" i="1" a="1"/>
  <c r="I166" i="1" s="1"/>
  <c r="I108" i="1" a="1"/>
  <c r="K108" i="1" s="1"/>
  <c r="I117" i="1" a="1"/>
  <c r="J117" i="1" s="1"/>
  <c r="I12" i="1" a="1"/>
  <c r="J12" i="1" s="1"/>
  <c r="I102" i="1" a="1"/>
  <c r="K102" i="1" s="1"/>
  <c r="I190" i="1" a="1"/>
  <c r="L190" i="1" s="1"/>
  <c r="I48" i="1" a="1"/>
  <c r="K48" i="1" s="1"/>
  <c r="I70" i="1" a="1"/>
  <c r="K70" i="1" s="1"/>
  <c r="I57" i="1" a="1"/>
  <c r="K57" i="1" s="1"/>
  <c r="I34" i="1" a="1"/>
  <c r="I34" i="1" s="1"/>
  <c r="I96" i="1" a="1"/>
  <c r="K96" i="1" s="1"/>
  <c r="I116" i="1" a="1"/>
  <c r="J116" i="1" s="1"/>
  <c r="I103" i="1" a="1"/>
  <c r="K103" i="1" s="1"/>
  <c r="I160" i="1" a="1"/>
  <c r="J160" i="1" s="1"/>
  <c r="I74" i="1" a="1"/>
  <c r="J74" i="1" s="1"/>
  <c r="I11" i="1" a="1"/>
  <c r="I113" i="1" a="1"/>
  <c r="I67" i="1" a="1"/>
  <c r="I8" i="1" a="1"/>
  <c r="I165" i="1" a="1"/>
  <c r="I147" i="1" a="1"/>
  <c r="I90" i="1" a="1"/>
  <c r="I140" i="1" a="1"/>
  <c r="L140" i="1" s="1"/>
  <c r="I33" i="1" a="1"/>
  <c r="I33" i="1" s="1"/>
  <c r="I120" i="1" a="1"/>
  <c r="K120" i="1" s="1"/>
  <c r="I25" i="1" a="1"/>
  <c r="I25" i="1" s="1"/>
  <c r="I36" i="1" a="1"/>
  <c r="I36" i="1" s="1"/>
  <c r="I152" i="1" a="1"/>
  <c r="K152" i="1" s="1"/>
  <c r="I99" i="1" a="1"/>
  <c r="J99" i="1" s="1"/>
  <c r="I47" i="1" a="1"/>
  <c r="J47" i="1" s="1"/>
  <c r="I186" i="1" a="1"/>
  <c r="K186" i="1" s="1"/>
  <c r="I133" i="1" a="1"/>
  <c r="J133" i="1" s="1"/>
  <c r="I42" i="1" a="1"/>
  <c r="I42" i="1" s="1"/>
  <c r="I51" i="1" a="1"/>
  <c r="I51" i="1" s="1"/>
  <c r="I168" i="1" a="1"/>
  <c r="K168" i="1" s="1"/>
  <c r="I63" i="1" a="1"/>
  <c r="K63" i="1" s="1"/>
  <c r="I149" i="1" a="1"/>
  <c r="J149" i="1" s="1"/>
  <c r="I44" i="1" a="1"/>
  <c r="K44" i="1" s="1"/>
  <c r="I130" i="1" a="1"/>
  <c r="K130" i="1" s="1"/>
  <c r="I45" i="1" a="1"/>
  <c r="K45" i="1" s="1"/>
  <c r="I110" i="1" a="1"/>
  <c r="J110" i="1" s="1"/>
  <c r="I196" i="1" a="1"/>
  <c r="L196" i="1" s="1"/>
  <c r="I61" i="1" a="1"/>
  <c r="K61" i="1" s="1"/>
  <c r="I202" i="1" a="1"/>
  <c r="K202" i="1" s="1"/>
  <c r="I111" i="1" a="1"/>
  <c r="K111" i="1" s="1"/>
  <c r="I100" i="1" a="1"/>
  <c r="K100" i="1" s="1"/>
  <c r="I163" i="1" a="1"/>
  <c r="I163" i="1" s="1"/>
  <c r="I24" i="1" a="1"/>
  <c r="K24" i="1" s="1"/>
  <c r="I77" i="1" a="1"/>
  <c r="K77" i="1" s="1"/>
  <c r="I129" i="1" a="1"/>
  <c r="J129" i="1" s="1"/>
  <c r="I182" i="1" a="1"/>
  <c r="K182" i="1" s="1"/>
  <c r="I37" i="1" a="1"/>
  <c r="I37" i="1" s="1"/>
  <c r="I91" i="1" a="1"/>
  <c r="I91" i="1" s="1"/>
  <c r="I28" i="1" a="1"/>
  <c r="J28" i="1" s="1"/>
  <c r="I81" i="1" a="1"/>
  <c r="I81" i="1" s="1"/>
  <c r="I127" i="1" a="1"/>
  <c r="J127" i="1" s="1"/>
  <c r="I153" i="1" a="1"/>
  <c r="J153" i="1" s="1"/>
  <c r="I180" i="1" a="1"/>
  <c r="I180" i="1" s="1"/>
  <c r="I14" i="1" a="1"/>
  <c r="I14" i="1" s="1"/>
  <c r="I41" i="1" a="1"/>
  <c r="I41" i="1" s="1"/>
  <c r="I66" i="1" a="1"/>
  <c r="I66" i="1" s="1"/>
  <c r="I93" i="1" a="1"/>
  <c r="I93" i="1" s="1"/>
  <c r="I119" i="1" a="1"/>
  <c r="L119" i="1" s="1"/>
  <c r="I146" i="1" a="1"/>
  <c r="L146" i="1" s="1"/>
  <c r="I173" i="1" a="1"/>
  <c r="I173" i="1" s="1"/>
  <c r="I199" i="1" a="1"/>
  <c r="J199" i="1" s="1"/>
  <c r="I123" i="1" a="1"/>
  <c r="I123" i="1" s="1"/>
  <c r="I17" i="1" a="1"/>
  <c r="K17" i="1" s="1"/>
  <c r="I87" i="1" a="1"/>
  <c r="K87" i="1" s="1"/>
  <c r="I189" i="1" a="1"/>
  <c r="J189" i="1" s="1"/>
  <c r="I83" i="1" a="1"/>
  <c r="J83" i="1" s="1"/>
  <c r="I169" i="1" a="1"/>
  <c r="I169" i="1" s="1"/>
  <c r="I9" i="1" a="1"/>
  <c r="J9" i="1" s="1"/>
  <c r="I31" i="1" a="1"/>
  <c r="L31" i="1" s="1"/>
  <c r="I21" i="1" a="1"/>
  <c r="L21" i="1" s="1"/>
  <c r="I124" i="1" a="1"/>
  <c r="L124" i="1" s="1"/>
  <c r="I177" i="1" a="1"/>
  <c r="L177" i="1" s="1"/>
  <c r="I195" i="1" a="1"/>
  <c r="K195" i="1" s="1"/>
  <c r="I60" i="1" a="1"/>
  <c r="I60" i="1" s="1"/>
  <c r="I78" i="1" a="1"/>
  <c r="K78" i="1" s="1"/>
  <c r="I192" i="1" a="1"/>
  <c r="J192" i="1" s="1"/>
  <c r="I86" i="1" a="1"/>
  <c r="J86" i="1" s="1"/>
  <c r="I174" i="1" a="1"/>
  <c r="K174" i="1" s="1"/>
  <c r="I15" i="1" a="1"/>
  <c r="I15" i="1" s="1"/>
  <c r="I143" i="1" a="1"/>
  <c r="J143" i="1" s="1"/>
  <c r="N27" i="3" l="1"/>
  <c r="P27" i="3" s="1"/>
  <c r="M243" i="3"/>
  <c r="O243" i="3" s="1"/>
  <c r="M24" i="3"/>
  <c r="O24" i="3" s="1"/>
  <c r="M230" i="3"/>
  <c r="O230" i="3" s="1"/>
  <c r="M9" i="3"/>
  <c r="O9" i="3" s="1"/>
  <c r="N9" i="3"/>
  <c r="P9" i="3" s="1"/>
  <c r="N237" i="3"/>
  <c r="P237" i="3" s="1"/>
  <c r="M237" i="3"/>
  <c r="O237" i="3" s="1"/>
  <c r="N226" i="3"/>
  <c r="P226" i="3" s="1"/>
  <c r="M226" i="3"/>
  <c r="O226" i="3" s="1"/>
  <c r="M238" i="3"/>
  <c r="O238" i="3" s="1"/>
  <c r="N238" i="3"/>
  <c r="P238" i="3" s="1"/>
  <c r="M234" i="3"/>
  <c r="O234" i="3" s="1"/>
  <c r="N234" i="3"/>
  <c r="P234" i="3" s="1"/>
  <c r="M9" i="4"/>
  <c r="N9" i="4"/>
  <c r="M44" i="4"/>
  <c r="N44" i="4"/>
  <c r="N24" i="4"/>
  <c r="M24" i="4"/>
  <c r="M74" i="4"/>
  <c r="O74" i="4" s="1"/>
  <c r="N74" i="4"/>
  <c r="P74" i="4" s="1"/>
  <c r="M12" i="4"/>
  <c r="N12" i="4"/>
  <c r="M42" i="4"/>
  <c r="O42" i="4" s="1"/>
  <c r="N42" i="4"/>
  <c r="P42" i="4" s="1"/>
  <c r="M224" i="4"/>
  <c r="O224" i="4" s="1"/>
  <c r="N224" i="4"/>
  <c r="P224" i="4" s="1"/>
  <c r="M226" i="4"/>
  <c r="O226" i="4" s="1"/>
  <c r="N226" i="4"/>
  <c r="P226" i="4" s="1"/>
  <c r="M229" i="4"/>
  <c r="O229" i="4" s="1"/>
  <c r="N229" i="4"/>
  <c r="P229" i="4" s="1"/>
  <c r="M231" i="4"/>
  <c r="O231" i="4" s="1"/>
  <c r="N231" i="4"/>
  <c r="P231" i="4" s="1"/>
  <c r="M234" i="4"/>
  <c r="O234" i="4" s="1"/>
  <c r="N234" i="4"/>
  <c r="P234" i="4" s="1"/>
  <c r="M236" i="4"/>
  <c r="O236" i="4" s="1"/>
  <c r="N236" i="4"/>
  <c r="P236" i="4" s="1"/>
  <c r="M238" i="4"/>
  <c r="O238" i="4" s="1"/>
  <c r="N238" i="4"/>
  <c r="P238" i="4" s="1"/>
  <c r="M241" i="4"/>
  <c r="O241" i="4" s="1"/>
  <c r="N241" i="4"/>
  <c r="P241" i="4" s="1"/>
  <c r="M247" i="4"/>
  <c r="O247" i="4" s="1"/>
  <c r="N247" i="4"/>
  <c r="P247" i="4" s="1"/>
  <c r="M57" i="4"/>
  <c r="O57" i="4" s="1"/>
  <c r="N57" i="4"/>
  <c r="P57" i="4" s="1"/>
  <c r="N41" i="4"/>
  <c r="P41" i="4" s="1"/>
  <c r="M41" i="4"/>
  <c r="O41" i="4" s="1"/>
  <c r="K58" i="4"/>
  <c r="I58" i="4"/>
  <c r="L58" i="4"/>
  <c r="J58" i="4"/>
  <c r="F48" i="4"/>
  <c r="F81" i="4" s="1"/>
  <c r="F114" i="4" s="1"/>
  <c r="F147" i="4" s="1"/>
  <c r="F180" i="4" s="1"/>
  <c r="E31" i="4"/>
  <c r="F18" i="4"/>
  <c r="F78" i="4"/>
  <c r="I45" i="4" a="1"/>
  <c r="L90" i="4"/>
  <c r="J90" i="4"/>
  <c r="K90" i="4"/>
  <c r="I90" i="4"/>
  <c r="E63" i="4"/>
  <c r="I30" i="4" a="1"/>
  <c r="I15" i="4" a="1"/>
  <c r="E81" i="4"/>
  <c r="I48" i="4" a="1"/>
  <c r="A209" i="4"/>
  <c r="B208" i="4"/>
  <c r="L244" i="4"/>
  <c r="J244" i="4"/>
  <c r="K244" i="4"/>
  <c r="I244" i="4"/>
  <c r="P25" i="4"/>
  <c r="O25" i="4"/>
  <c r="P8" i="4"/>
  <c r="O8" i="4"/>
  <c r="E143" i="4"/>
  <c r="I110" i="4" a="1"/>
  <c r="O11" i="4"/>
  <c r="P11" i="4"/>
  <c r="E50" i="4"/>
  <c r="F33" i="4"/>
  <c r="F66" i="4" s="1"/>
  <c r="F99" i="4" s="1"/>
  <c r="F132" i="4" s="1"/>
  <c r="F165" i="4" s="1"/>
  <c r="F198" i="4" s="1"/>
  <c r="E20" i="4"/>
  <c r="I17" i="4" a="1"/>
  <c r="E80" i="4"/>
  <c r="I47" i="4" a="1"/>
  <c r="K27" i="4"/>
  <c r="I27" i="4"/>
  <c r="L27" i="4"/>
  <c r="J27" i="4"/>
  <c r="L107" i="4"/>
  <c r="J107" i="4"/>
  <c r="K107" i="4"/>
  <c r="I107" i="4"/>
  <c r="H50" i="4"/>
  <c r="H83" i="4" s="1"/>
  <c r="H116" i="4" s="1"/>
  <c r="H149" i="4" s="1"/>
  <c r="H182" i="4" s="1"/>
  <c r="H33" i="4"/>
  <c r="H66" i="4" s="1"/>
  <c r="H99" i="4" s="1"/>
  <c r="H132" i="4" s="1"/>
  <c r="H165" i="4" s="1"/>
  <c r="H198" i="4" s="1"/>
  <c r="H20" i="4"/>
  <c r="K108" i="4"/>
  <c r="I108" i="4"/>
  <c r="L108" i="4"/>
  <c r="J108" i="4"/>
  <c r="K206" i="4"/>
  <c r="I206" i="4"/>
  <c r="L206" i="4"/>
  <c r="J206" i="4"/>
  <c r="K249" i="4"/>
  <c r="I249" i="4"/>
  <c r="L249" i="4"/>
  <c r="J249" i="4"/>
  <c r="N205" i="4"/>
  <c r="P205" i="4" s="1"/>
  <c r="M12" i="3"/>
  <c r="O12" i="3" s="1"/>
  <c r="M75" i="3"/>
  <c r="O75" i="3" s="1"/>
  <c r="M229" i="3"/>
  <c r="O229" i="3" s="1"/>
  <c r="N229" i="3"/>
  <c r="P229" i="3" s="1"/>
  <c r="N227" i="3"/>
  <c r="P227" i="3" s="1"/>
  <c r="M227" i="3"/>
  <c r="O227" i="3" s="1"/>
  <c r="M246" i="3"/>
  <c r="O246" i="3" s="1"/>
  <c r="N232" i="3"/>
  <c r="P232" i="3" s="1"/>
  <c r="M232" i="3"/>
  <c r="O232" i="3" s="1"/>
  <c r="M249" i="3"/>
  <c r="O249" i="3" s="1"/>
  <c r="M244" i="3"/>
  <c r="O244" i="3" s="1"/>
  <c r="N244" i="3"/>
  <c r="P244" i="3" s="1"/>
  <c r="M250" i="3"/>
  <c r="O250" i="3" s="1"/>
  <c r="N250" i="3"/>
  <c r="P250" i="3" s="1"/>
  <c r="N57" i="3"/>
  <c r="P57" i="3" s="1"/>
  <c r="M57" i="3"/>
  <c r="O57" i="3" s="1"/>
  <c r="M74" i="3"/>
  <c r="O74" i="3" s="1"/>
  <c r="M8" i="3"/>
  <c r="O8" i="3" s="1"/>
  <c r="N8" i="3"/>
  <c r="P8" i="3" s="1"/>
  <c r="N11" i="3"/>
  <c r="P11" i="3" s="1"/>
  <c r="M11" i="3"/>
  <c r="O11" i="3" s="1"/>
  <c r="E124" i="4"/>
  <c r="I91" i="4" a="1"/>
  <c r="P9" i="4"/>
  <c r="O9" i="4"/>
  <c r="P44" i="4"/>
  <c r="O44" i="4"/>
  <c r="E61" i="4"/>
  <c r="I28" i="4" a="1"/>
  <c r="G50" i="4"/>
  <c r="G83" i="4" s="1"/>
  <c r="G116" i="4" s="1"/>
  <c r="G149" i="4" s="1"/>
  <c r="G182" i="4" s="1"/>
  <c r="G33" i="4"/>
  <c r="G66" i="4" s="1"/>
  <c r="G99" i="4" s="1"/>
  <c r="G132" i="4" s="1"/>
  <c r="G165" i="4" s="1"/>
  <c r="G198" i="4" s="1"/>
  <c r="G20" i="4"/>
  <c r="E156" i="4"/>
  <c r="I123" i="4" a="1"/>
  <c r="O24" i="4"/>
  <c r="P24" i="4"/>
  <c r="F50" i="4"/>
  <c r="F83" i="4" s="1"/>
  <c r="F116" i="4" s="1"/>
  <c r="F149" i="4" s="1"/>
  <c r="F182" i="4" s="1"/>
  <c r="F20" i="4"/>
  <c r="E33" i="4"/>
  <c r="E51" i="4"/>
  <c r="E21" i="4"/>
  <c r="I18" i="4" a="1"/>
  <c r="F34" i="4"/>
  <c r="F67" i="4" s="1"/>
  <c r="F100" i="4" s="1"/>
  <c r="F133" i="4" s="1"/>
  <c r="F166" i="4" s="1"/>
  <c r="F199" i="4" s="1"/>
  <c r="N75" i="4"/>
  <c r="P75" i="4" s="1"/>
  <c r="M75" i="4"/>
  <c r="O75" i="4" s="1"/>
  <c r="E207" i="4"/>
  <c r="I207" i="4" s="1" a="1"/>
  <c r="F207" i="4"/>
  <c r="N204" i="4"/>
  <c r="P204" i="4" s="1"/>
  <c r="M204" i="4"/>
  <c r="O204" i="4" s="1"/>
  <c r="N225" i="4"/>
  <c r="P225" i="4" s="1"/>
  <c r="M225" i="4"/>
  <c r="O225" i="4" s="1"/>
  <c r="N227" i="4"/>
  <c r="P227" i="4" s="1"/>
  <c r="M227" i="4"/>
  <c r="O227" i="4" s="1"/>
  <c r="N230" i="4"/>
  <c r="P230" i="4" s="1"/>
  <c r="M230" i="4"/>
  <c r="O230" i="4" s="1"/>
  <c r="N232" i="4"/>
  <c r="P232" i="4" s="1"/>
  <c r="M232" i="4"/>
  <c r="O232" i="4" s="1"/>
  <c r="N235" i="4"/>
  <c r="P235" i="4" s="1"/>
  <c r="M235" i="4"/>
  <c r="O235" i="4" s="1"/>
  <c r="N237" i="4"/>
  <c r="P237" i="4" s="1"/>
  <c r="M237" i="4"/>
  <c r="O237" i="4" s="1"/>
  <c r="N240" i="4"/>
  <c r="P240" i="4" s="1"/>
  <c r="M240" i="4"/>
  <c r="O240" i="4" s="1"/>
  <c r="N246" i="4"/>
  <c r="P246" i="4" s="1"/>
  <c r="M246" i="4"/>
  <c r="O246" i="4" s="1"/>
  <c r="K243" i="4"/>
  <c r="I243" i="4"/>
  <c r="L243" i="4"/>
  <c r="J243" i="4"/>
  <c r="M25" i="4"/>
  <c r="N25" i="4"/>
  <c r="M8" i="4"/>
  <c r="N8" i="4"/>
  <c r="L77" i="4"/>
  <c r="J77" i="4"/>
  <c r="K77" i="4"/>
  <c r="I77" i="4"/>
  <c r="N11" i="4"/>
  <c r="M11" i="4"/>
  <c r="K14" i="4"/>
  <c r="I14" i="4"/>
  <c r="L14" i="4"/>
  <c r="J14" i="4"/>
  <c r="H51" i="4"/>
  <c r="H84" i="4" s="1"/>
  <c r="H117" i="4" s="1"/>
  <c r="H150" i="4" s="1"/>
  <c r="H183" i="4" s="1"/>
  <c r="H34" i="4"/>
  <c r="H67" i="4" s="1"/>
  <c r="H100" i="4" s="1"/>
  <c r="H133" i="4" s="1"/>
  <c r="H166" i="4" s="1"/>
  <c r="H199" i="4" s="1"/>
  <c r="H21" i="4"/>
  <c r="E93" i="4"/>
  <c r="I60" i="4" a="1"/>
  <c r="E173" i="4"/>
  <c r="I173" i="4" s="1" a="1"/>
  <c r="I140" i="4" a="1"/>
  <c r="E144" i="4"/>
  <c r="P12" i="4"/>
  <c r="O12" i="4"/>
  <c r="G51" i="4"/>
  <c r="G84" i="4" s="1"/>
  <c r="G117" i="4" s="1"/>
  <c r="G150" i="4" s="1"/>
  <c r="G183" i="4" s="1"/>
  <c r="G34" i="4"/>
  <c r="G67" i="4" s="1"/>
  <c r="G100" i="4" s="1"/>
  <c r="G133" i="4" s="1"/>
  <c r="G166" i="4" s="1"/>
  <c r="G199" i="4" s="1"/>
  <c r="G21" i="4"/>
  <c r="E174" i="4"/>
  <c r="I174" i="4" s="1" a="1"/>
  <c r="I141" i="4" a="1"/>
  <c r="L250" i="4"/>
  <c r="J250" i="4"/>
  <c r="K250" i="4"/>
  <c r="I250" i="4"/>
  <c r="M205" i="4"/>
  <c r="O205" i="4" s="1"/>
  <c r="K90" i="3"/>
  <c r="I90" i="3"/>
  <c r="L90" i="3"/>
  <c r="J90" i="3"/>
  <c r="K107" i="3"/>
  <c r="I107" i="3"/>
  <c r="J107" i="3"/>
  <c r="N107" i="3" s="1"/>
  <c r="L107" i="3"/>
  <c r="K60" i="3"/>
  <c r="I60" i="3"/>
  <c r="J60" i="3"/>
  <c r="N60" i="3" s="1"/>
  <c r="L60" i="3"/>
  <c r="A208" i="3"/>
  <c r="B207" i="3"/>
  <c r="E63" i="3"/>
  <c r="I30" i="3" a="1"/>
  <c r="E111" i="3"/>
  <c r="I78" i="3" a="1"/>
  <c r="E80" i="3"/>
  <c r="I47" i="3" a="1"/>
  <c r="N42" i="3"/>
  <c r="P42" i="3" s="1"/>
  <c r="N236" i="3"/>
  <c r="P236" i="3" s="1"/>
  <c r="K93" i="3"/>
  <c r="I93" i="3"/>
  <c r="J93" i="3"/>
  <c r="N93" i="3" s="1"/>
  <c r="L93" i="3"/>
  <c r="L58" i="3"/>
  <c r="J58" i="3"/>
  <c r="K58" i="3"/>
  <c r="I58" i="3"/>
  <c r="P41" i="3"/>
  <c r="P235" i="3"/>
  <c r="E51" i="3"/>
  <c r="E21" i="3"/>
  <c r="F34" i="3"/>
  <c r="F67" i="3" s="1"/>
  <c r="F100" i="3" s="1"/>
  <c r="F133" i="3" s="1"/>
  <c r="F166" i="3" s="1"/>
  <c r="F199" i="3" s="1"/>
  <c r="G51" i="3"/>
  <c r="G84" i="3" s="1"/>
  <c r="G117" i="3" s="1"/>
  <c r="G150" i="3" s="1"/>
  <c r="G183" i="3" s="1"/>
  <c r="G34" i="3"/>
  <c r="G67" i="3" s="1"/>
  <c r="G100" i="3" s="1"/>
  <c r="G133" i="3" s="1"/>
  <c r="G166" i="3" s="1"/>
  <c r="G199" i="3" s="1"/>
  <c r="G21" i="3"/>
  <c r="L108" i="3"/>
  <c r="J108" i="3"/>
  <c r="I108" i="3"/>
  <c r="K108" i="3"/>
  <c r="K44" i="3"/>
  <c r="I44" i="3"/>
  <c r="L44" i="3"/>
  <c r="J44" i="3"/>
  <c r="N225" i="3"/>
  <c r="P225" i="3" s="1"/>
  <c r="N231" i="3"/>
  <c r="P231" i="3" s="1"/>
  <c r="N241" i="3"/>
  <c r="P241" i="3" s="1"/>
  <c r="N247" i="3"/>
  <c r="P247" i="3" s="1"/>
  <c r="E156" i="3"/>
  <c r="I123" i="3" a="1"/>
  <c r="E173" i="3"/>
  <c r="I173" i="3" s="1" a="1"/>
  <c r="I140" i="3" a="1"/>
  <c r="P243" i="3"/>
  <c r="M25" i="3"/>
  <c r="O25" i="3" s="1"/>
  <c r="N25" i="3"/>
  <c r="P25" i="3" s="1"/>
  <c r="E31" i="3"/>
  <c r="F48" i="3"/>
  <c r="F81" i="3" s="1"/>
  <c r="F114" i="3" s="1"/>
  <c r="F147" i="3" s="1"/>
  <c r="F180" i="3" s="1"/>
  <c r="F18" i="3"/>
  <c r="E61" i="3"/>
  <c r="I28" i="3" a="1"/>
  <c r="P24" i="3"/>
  <c r="E206" i="3"/>
  <c r="F206" i="3"/>
  <c r="P230" i="3"/>
  <c r="F50" i="3"/>
  <c r="F83" i="3" s="1"/>
  <c r="F116" i="3" s="1"/>
  <c r="F149" i="3" s="1"/>
  <c r="F182" i="3" s="1"/>
  <c r="F20" i="3"/>
  <c r="E33" i="3"/>
  <c r="I45" i="3" a="1"/>
  <c r="N12" i="3"/>
  <c r="P12" i="3" s="1"/>
  <c r="F33" i="3"/>
  <c r="F66" i="3" s="1"/>
  <c r="F99" i="3" s="1"/>
  <c r="F132" i="3" s="1"/>
  <c r="F165" i="3" s="1"/>
  <c r="F198" i="3" s="1"/>
  <c r="E50" i="3"/>
  <c r="E20" i="3"/>
  <c r="I17" i="3" a="1"/>
  <c r="K14" i="3"/>
  <c r="I14" i="3"/>
  <c r="L14" i="3"/>
  <c r="J14" i="3"/>
  <c r="N75" i="3"/>
  <c r="P75" i="3" s="1"/>
  <c r="L204" i="3"/>
  <c r="J204" i="3"/>
  <c r="K204" i="3"/>
  <c r="I204" i="3"/>
  <c r="M42" i="3"/>
  <c r="O42" i="3" s="1"/>
  <c r="P246" i="3"/>
  <c r="P249" i="3"/>
  <c r="M236" i="3"/>
  <c r="O236" i="3" s="1"/>
  <c r="P74" i="3"/>
  <c r="E159" i="3"/>
  <c r="I126" i="3" a="1"/>
  <c r="E124" i="3"/>
  <c r="I91" i="3" a="1"/>
  <c r="G33" i="3"/>
  <c r="G66" i="3" s="1"/>
  <c r="G99" i="3" s="1"/>
  <c r="G132" i="3" s="1"/>
  <c r="G165" i="3" s="1"/>
  <c r="G198" i="3" s="1"/>
  <c r="G50" i="3"/>
  <c r="G83" i="3" s="1"/>
  <c r="G116" i="3" s="1"/>
  <c r="G149" i="3" s="1"/>
  <c r="G182" i="3" s="1"/>
  <c r="G20" i="3"/>
  <c r="M27" i="3"/>
  <c r="O27" i="3" s="1"/>
  <c r="M41" i="3"/>
  <c r="O41" i="3" s="1"/>
  <c r="I205" i="3" a="1"/>
  <c r="M235" i="3"/>
  <c r="O235" i="3" s="1"/>
  <c r="H50" i="3"/>
  <c r="H83" i="3" s="1"/>
  <c r="H116" i="3" s="1"/>
  <c r="H149" i="3" s="1"/>
  <c r="H182" i="3" s="1"/>
  <c r="H33" i="3"/>
  <c r="H66" i="3" s="1"/>
  <c r="H99" i="3" s="1"/>
  <c r="H132" i="3" s="1"/>
  <c r="H165" i="3" s="1"/>
  <c r="H198" i="3" s="1"/>
  <c r="H20" i="3"/>
  <c r="I15" i="3" a="1"/>
  <c r="E81" i="3"/>
  <c r="I48" i="3" a="1"/>
  <c r="H51" i="3"/>
  <c r="H84" i="3" s="1"/>
  <c r="H117" i="3" s="1"/>
  <c r="H150" i="3" s="1"/>
  <c r="H183" i="3" s="1"/>
  <c r="H21" i="3"/>
  <c r="H34" i="3"/>
  <c r="H67" i="3" s="1"/>
  <c r="H100" i="3" s="1"/>
  <c r="H133" i="3" s="1"/>
  <c r="H166" i="3" s="1"/>
  <c r="H199" i="3" s="1"/>
  <c r="E174" i="3"/>
  <c r="I174" i="3" s="1" a="1"/>
  <c r="I141" i="3" a="1"/>
  <c r="E110" i="3"/>
  <c r="I77" i="3" a="1"/>
  <c r="M225" i="3"/>
  <c r="O225" i="3" s="1"/>
  <c r="M231" i="3"/>
  <c r="O231" i="3" s="1"/>
  <c r="M241" i="3"/>
  <c r="O241" i="3" s="1"/>
  <c r="M247" i="3"/>
  <c r="O247" i="3" s="1"/>
  <c r="I243" i="1" a="1"/>
  <c r="L243" i="1" s="1"/>
  <c r="I246" i="1"/>
  <c r="J229" i="1"/>
  <c r="J234" i="1"/>
  <c r="I244" i="1" a="1"/>
  <c r="K244" i="1" s="1"/>
  <c r="J237" i="1"/>
  <c r="I238" i="1"/>
  <c r="I236" i="1"/>
  <c r="J240" i="1"/>
  <c r="I234" i="1"/>
  <c r="I237" i="1"/>
  <c r="J238" i="1"/>
  <c r="I240" i="1"/>
  <c r="I235" i="1"/>
  <c r="J235" i="1"/>
  <c r="J236" i="1"/>
  <c r="J246" i="1"/>
  <c r="K234" i="1"/>
  <c r="K237" i="1"/>
  <c r="K238" i="1"/>
  <c r="K240" i="1"/>
  <c r="K235" i="1"/>
  <c r="K236" i="1"/>
  <c r="K246" i="1"/>
  <c r="L247" i="1"/>
  <c r="K247" i="1"/>
  <c r="I247" i="1"/>
  <c r="I250" i="1" a="1"/>
  <c r="I249" i="1" a="1"/>
  <c r="I241" i="1"/>
  <c r="J241" i="1"/>
  <c r="K241" i="1"/>
  <c r="I229" i="1"/>
  <c r="K229" i="1"/>
  <c r="I231" i="1"/>
  <c r="J231" i="1"/>
  <c r="I232" i="1"/>
  <c r="I227" i="1"/>
  <c r="I230" i="1"/>
  <c r="J232" i="1"/>
  <c r="K231" i="1"/>
  <c r="J227" i="1"/>
  <c r="J230" i="1"/>
  <c r="K232" i="1"/>
  <c r="K230" i="1"/>
  <c r="K227" i="1"/>
  <c r="I226" i="1"/>
  <c r="J226" i="1"/>
  <c r="K226" i="1"/>
  <c r="L224" i="1"/>
  <c r="K224" i="1"/>
  <c r="I224" i="1"/>
  <c r="L225" i="1"/>
  <c r="J225" i="1"/>
  <c r="K225" i="1"/>
  <c r="I225" i="1"/>
  <c r="K179" i="1"/>
  <c r="I179" i="1"/>
  <c r="L136" i="1"/>
  <c r="L179" i="1"/>
  <c r="I220" i="1"/>
  <c r="K220" i="1"/>
  <c r="J220" i="1"/>
  <c r="L220" i="1"/>
  <c r="I212" i="1"/>
  <c r="K212" i="1"/>
  <c r="J212" i="1"/>
  <c r="L212" i="1"/>
  <c r="I222" i="1"/>
  <c r="K222" i="1"/>
  <c r="L222" i="1"/>
  <c r="J222" i="1"/>
  <c r="I214" i="1"/>
  <c r="K214" i="1"/>
  <c r="L214" i="1"/>
  <c r="J214" i="1"/>
  <c r="I206" i="1"/>
  <c r="K206" i="1"/>
  <c r="L206" i="1"/>
  <c r="J206" i="1"/>
  <c r="J219" i="1"/>
  <c r="L219" i="1"/>
  <c r="K219" i="1"/>
  <c r="I219" i="1"/>
  <c r="J215" i="1"/>
  <c r="L215" i="1"/>
  <c r="K215" i="1"/>
  <c r="I215" i="1"/>
  <c r="J211" i="1"/>
  <c r="L211" i="1"/>
  <c r="K211" i="1"/>
  <c r="I211" i="1"/>
  <c r="J207" i="1"/>
  <c r="L207" i="1"/>
  <c r="K207" i="1"/>
  <c r="I207" i="1"/>
  <c r="I216" i="1"/>
  <c r="K216" i="1"/>
  <c r="J216" i="1"/>
  <c r="L216" i="1"/>
  <c r="I208" i="1"/>
  <c r="K208" i="1"/>
  <c r="J208" i="1"/>
  <c r="L208" i="1"/>
  <c r="I218" i="1"/>
  <c r="K218" i="1"/>
  <c r="L218" i="1"/>
  <c r="J218" i="1"/>
  <c r="I210" i="1"/>
  <c r="K210" i="1"/>
  <c r="L210" i="1"/>
  <c r="J210" i="1"/>
  <c r="J221" i="1"/>
  <c r="L221" i="1"/>
  <c r="I221" i="1"/>
  <c r="K221" i="1"/>
  <c r="J217" i="1"/>
  <c r="L217" i="1"/>
  <c r="I217" i="1"/>
  <c r="K217" i="1"/>
  <c r="J213" i="1"/>
  <c r="L213" i="1"/>
  <c r="I213" i="1"/>
  <c r="K213" i="1"/>
  <c r="J209" i="1"/>
  <c r="L209" i="1"/>
  <c r="I209" i="1"/>
  <c r="K209" i="1"/>
  <c r="J205" i="1"/>
  <c r="L205" i="1"/>
  <c r="I205" i="1"/>
  <c r="K205" i="1"/>
  <c r="L204" i="1"/>
  <c r="J204" i="1"/>
  <c r="K204" i="1"/>
  <c r="I204" i="1"/>
  <c r="J193" i="1"/>
  <c r="K193" i="1"/>
  <c r="I156" i="1"/>
  <c r="L78" i="1"/>
  <c r="L193" i="1"/>
  <c r="I84" i="1"/>
  <c r="J84" i="1"/>
  <c r="K84" i="1"/>
  <c r="K156" i="1"/>
  <c r="J144" i="1"/>
  <c r="I144" i="1"/>
  <c r="L156" i="1"/>
  <c r="L144" i="1"/>
  <c r="L198" i="1"/>
  <c r="J97" i="1"/>
  <c r="I107" i="1"/>
  <c r="J136" i="1"/>
  <c r="K176" i="1"/>
  <c r="L176" i="1"/>
  <c r="I198" i="1"/>
  <c r="K20" i="1"/>
  <c r="I176" i="1"/>
  <c r="K198" i="1"/>
  <c r="J107" i="1"/>
  <c r="K107" i="1"/>
  <c r="I136" i="1"/>
  <c r="I20" i="1"/>
  <c r="L20" i="1"/>
  <c r="J173" i="1"/>
  <c r="K173" i="1"/>
  <c r="K21" i="1"/>
  <c r="J183" i="1"/>
  <c r="K183" i="1"/>
  <c r="I54" i="1"/>
  <c r="I135" i="1"/>
  <c r="K135" i="1"/>
  <c r="L173" i="1"/>
  <c r="L130" i="1"/>
  <c r="L54" i="1"/>
  <c r="K54" i="1"/>
  <c r="I183" i="1"/>
  <c r="J135" i="1"/>
  <c r="L163" i="1"/>
  <c r="J61" i="1"/>
  <c r="I130" i="1"/>
  <c r="J87" i="1"/>
  <c r="L126" i="1"/>
  <c r="J42" i="1"/>
  <c r="I140" i="1"/>
  <c r="K185" i="1"/>
  <c r="K192" i="1"/>
  <c r="L74" i="1"/>
  <c r="L12" i="1"/>
  <c r="I195" i="1"/>
  <c r="L69" i="1"/>
  <c r="I78" i="1"/>
  <c r="L61" i="1"/>
  <c r="K153" i="1"/>
  <c r="L87" i="1"/>
  <c r="L149" i="1"/>
  <c r="I87" i="1"/>
  <c r="J14" i="1"/>
  <c r="J66" i="1"/>
  <c r="L48" i="1"/>
  <c r="I201" i="1"/>
  <c r="J126" i="1"/>
  <c r="I149" i="1"/>
  <c r="L42" i="1"/>
  <c r="J96" i="1"/>
  <c r="I143" i="1"/>
  <c r="I192" i="1"/>
  <c r="K60" i="1"/>
  <c r="L192" i="1"/>
  <c r="J182" i="1"/>
  <c r="K149" i="1"/>
  <c r="I77" i="1"/>
  <c r="L66" i="1"/>
  <c r="J91" i="1"/>
  <c r="I177" i="1"/>
  <c r="K9" i="1"/>
  <c r="K14" i="1"/>
  <c r="I111" i="1"/>
  <c r="I9" i="1"/>
  <c r="L182" i="1"/>
  <c r="L91" i="1"/>
  <c r="L123" i="1"/>
  <c r="L153" i="1"/>
  <c r="I21" i="1"/>
  <c r="J57" i="1"/>
  <c r="L157" i="1"/>
  <c r="I74" i="1"/>
  <c r="I99" i="1"/>
  <c r="K99" i="1"/>
  <c r="J186" i="1"/>
  <c r="L168" i="1"/>
  <c r="L64" i="1"/>
  <c r="K64" i="1"/>
  <c r="I58" i="1"/>
  <c r="I150" i="1"/>
  <c r="J157" i="1"/>
  <c r="I120" i="1"/>
  <c r="I57" i="1"/>
  <c r="K143" i="1"/>
  <c r="J174" i="1"/>
  <c r="I174" i="1"/>
  <c r="I48" i="1"/>
  <c r="J103" i="1"/>
  <c r="J70" i="1"/>
  <c r="J34" i="1"/>
  <c r="I30" i="1"/>
  <c r="L94" i="1"/>
  <c r="I160" i="1"/>
  <c r="K12" i="1"/>
  <c r="L162" i="1"/>
  <c r="K27" i="1"/>
  <c r="J132" i="1"/>
  <c r="I190" i="1"/>
  <c r="K162" i="1"/>
  <c r="L34" i="1"/>
  <c r="I50" i="1"/>
  <c r="I159" i="1"/>
  <c r="L27" i="1"/>
  <c r="K141" i="1"/>
  <c r="J114" i="1"/>
  <c r="J75" i="1"/>
  <c r="K75" i="1"/>
  <c r="L160" i="1"/>
  <c r="L108" i="1"/>
  <c r="J50" i="1"/>
  <c r="L70" i="1"/>
  <c r="K30" i="1"/>
  <c r="K94" i="1"/>
  <c r="J27" i="1"/>
  <c r="L114" i="1"/>
  <c r="I114" i="1"/>
  <c r="K34" i="1"/>
  <c r="K160" i="1"/>
  <c r="J94" i="1"/>
  <c r="I12" i="1"/>
  <c r="I132" i="1"/>
  <c r="L53" i="1"/>
  <c r="I108" i="1"/>
  <c r="J64" i="1"/>
  <c r="J58" i="1"/>
  <c r="K69" i="1"/>
  <c r="I69" i="1"/>
  <c r="K157" i="1"/>
  <c r="L116" i="1"/>
  <c r="J150" i="1"/>
  <c r="K201" i="1"/>
  <c r="K116" i="1"/>
  <c r="K53" i="1"/>
  <c r="K190" i="1"/>
  <c r="J190" i="1"/>
  <c r="J53" i="1"/>
  <c r="I116" i="1"/>
  <c r="L30" i="1"/>
  <c r="I126" i="1"/>
  <c r="K132" i="1"/>
  <c r="J108" i="1"/>
  <c r="I70" i="1"/>
  <c r="L201" i="1"/>
  <c r="K150" i="1"/>
  <c r="I75" i="1"/>
  <c r="L58" i="1"/>
  <c r="I117" i="1"/>
  <c r="L50" i="1"/>
  <c r="I96" i="1"/>
  <c r="J48" i="1"/>
  <c r="L97" i="1"/>
  <c r="K97" i="1"/>
  <c r="I162" i="1"/>
  <c r="I102" i="1"/>
  <c r="K159" i="1"/>
  <c r="I141" i="1"/>
  <c r="J159" i="1"/>
  <c r="L141" i="1"/>
  <c r="K117" i="1"/>
  <c r="J18" i="1"/>
  <c r="L86" i="1"/>
  <c r="L57" i="1"/>
  <c r="K80" i="1"/>
  <c r="J102" i="1"/>
  <c r="L102" i="1"/>
  <c r="L185" i="1"/>
  <c r="L80" i="1"/>
  <c r="J166" i="1"/>
  <c r="L117" i="1"/>
  <c r="I18" i="1"/>
  <c r="I103" i="1"/>
  <c r="K74" i="1"/>
  <c r="L103" i="1"/>
  <c r="L166" i="1"/>
  <c r="L96" i="1"/>
  <c r="L18" i="1"/>
  <c r="J80" i="1"/>
  <c r="J185" i="1"/>
  <c r="K166" i="1"/>
  <c r="I47" i="1"/>
  <c r="I127" i="1"/>
  <c r="L195" i="1"/>
  <c r="I110" i="1"/>
  <c r="J77" i="1"/>
  <c r="L111" i="1"/>
  <c r="K110" i="1"/>
  <c r="I182" i="1"/>
  <c r="K163" i="1"/>
  <c r="I119" i="1"/>
  <c r="L14" i="1"/>
  <c r="K81" i="1"/>
  <c r="J111" i="1"/>
  <c r="J130" i="1"/>
  <c r="J123" i="1"/>
  <c r="L83" i="1"/>
  <c r="J177" i="1"/>
  <c r="J119" i="1"/>
  <c r="L81" i="1"/>
  <c r="I61" i="1"/>
  <c r="K83" i="1"/>
  <c r="K123" i="1"/>
  <c r="J21" i="1"/>
  <c r="J163" i="1"/>
  <c r="K66" i="1"/>
  <c r="K119" i="1"/>
  <c r="J81" i="1"/>
  <c r="I83" i="1"/>
  <c r="L9" i="1"/>
  <c r="L110" i="1"/>
  <c r="K91" i="1"/>
  <c r="I153" i="1"/>
  <c r="K177" i="1"/>
  <c r="L77" i="1"/>
  <c r="I186" i="1"/>
  <c r="I168" i="1"/>
  <c r="L186" i="1"/>
  <c r="L99" i="1"/>
  <c r="K42" i="1"/>
  <c r="J168" i="1"/>
  <c r="L143" i="1"/>
  <c r="L174" i="1"/>
  <c r="L180" i="1"/>
  <c r="L24" i="1"/>
  <c r="I17" i="1"/>
  <c r="J17" i="1"/>
  <c r="J63" i="1"/>
  <c r="L63" i="1"/>
  <c r="J196" i="1"/>
  <c r="L199" i="1"/>
  <c r="J100" i="1"/>
  <c r="J202" i="1"/>
  <c r="J45" i="1"/>
  <c r="K146" i="1"/>
  <c r="J124" i="1"/>
  <c r="J152" i="1"/>
  <c r="I196" i="1"/>
  <c r="I129" i="1"/>
  <c r="J24" i="1"/>
  <c r="K93" i="1"/>
  <c r="L28" i="1"/>
  <c r="L189" i="1"/>
  <c r="J169" i="1"/>
  <c r="L100" i="1"/>
  <c r="I44" i="1"/>
  <c r="J41" i="1"/>
  <c r="K37" i="1"/>
  <c r="I45" i="1"/>
  <c r="J31" i="1"/>
  <c r="I124" i="1"/>
  <c r="I133" i="1"/>
  <c r="I86" i="1"/>
  <c r="J78" i="1"/>
  <c r="K51" i="1"/>
  <c r="L51" i="1"/>
  <c r="K25" i="1"/>
  <c r="J25" i="1"/>
  <c r="J33" i="1"/>
  <c r="L33" i="1"/>
  <c r="K33" i="1"/>
  <c r="K90" i="1"/>
  <c r="J90" i="1"/>
  <c r="L90" i="1"/>
  <c r="I90" i="1"/>
  <c r="J165" i="1"/>
  <c r="K165" i="1"/>
  <c r="L165" i="1"/>
  <c r="I165" i="1"/>
  <c r="J67" i="1"/>
  <c r="I67" i="1"/>
  <c r="L67" i="1"/>
  <c r="K67" i="1"/>
  <c r="K11" i="1"/>
  <c r="J11" i="1"/>
  <c r="I11" i="1"/>
  <c r="L11" i="1"/>
  <c r="L44" i="1"/>
  <c r="J146" i="1"/>
  <c r="K41" i="1"/>
  <c r="L127" i="1"/>
  <c r="L37" i="1"/>
  <c r="K129" i="1"/>
  <c r="I24" i="1"/>
  <c r="I199" i="1"/>
  <c r="I146" i="1"/>
  <c r="L93" i="1"/>
  <c r="L41" i="1"/>
  <c r="J180" i="1"/>
  <c r="K127" i="1"/>
  <c r="K28" i="1"/>
  <c r="J37" i="1"/>
  <c r="K189" i="1"/>
  <c r="L169" i="1"/>
  <c r="I31" i="1"/>
  <c r="K124" i="1"/>
  <c r="K31" i="1"/>
  <c r="L129" i="1"/>
  <c r="L45" i="1"/>
  <c r="K199" i="1"/>
  <c r="J93" i="1"/>
  <c r="K180" i="1"/>
  <c r="I28" i="1"/>
  <c r="L17" i="1"/>
  <c r="L202" i="1"/>
  <c r="K196" i="1"/>
  <c r="I100" i="1"/>
  <c r="I189" i="1"/>
  <c r="K169" i="1"/>
  <c r="I202" i="1"/>
  <c r="J44" i="1"/>
  <c r="I152" i="1"/>
  <c r="L47" i="1"/>
  <c r="K133" i="1"/>
  <c r="J51" i="1"/>
  <c r="L152" i="1"/>
  <c r="I63" i="1"/>
  <c r="L133" i="1"/>
  <c r="K47" i="1"/>
  <c r="L25" i="1"/>
  <c r="K15" i="1"/>
  <c r="K86" i="1"/>
  <c r="L15" i="1"/>
  <c r="J15" i="1"/>
  <c r="J195" i="1"/>
  <c r="J60" i="1"/>
  <c r="L60" i="1"/>
  <c r="K36" i="1"/>
  <c r="L36" i="1"/>
  <c r="J36" i="1"/>
  <c r="J120" i="1"/>
  <c r="L120" i="1"/>
  <c r="K140" i="1"/>
  <c r="J140" i="1"/>
  <c r="J147" i="1"/>
  <c r="I147" i="1"/>
  <c r="K147" i="1"/>
  <c r="L147" i="1"/>
  <c r="L8" i="1"/>
  <c r="I8" i="1"/>
  <c r="J8" i="1"/>
  <c r="K8" i="1"/>
  <c r="K113" i="1"/>
  <c r="L113" i="1"/>
  <c r="J113" i="1"/>
  <c r="I113" i="1"/>
  <c r="M107" i="4" l="1"/>
  <c r="N107" i="4"/>
  <c r="N27" i="4"/>
  <c r="M27" i="4"/>
  <c r="M244" i="4"/>
  <c r="N244" i="4"/>
  <c r="P244" i="4" s="1"/>
  <c r="N58" i="4"/>
  <c r="M58" i="4"/>
  <c r="O58" i="4" s="1"/>
  <c r="M204" i="3"/>
  <c r="N204" i="3"/>
  <c r="P204" i="3" s="1"/>
  <c r="M108" i="3"/>
  <c r="M58" i="3"/>
  <c r="O58" i="3" s="1"/>
  <c r="N58" i="3"/>
  <c r="P58" i="3" s="1"/>
  <c r="M93" i="3"/>
  <c r="O93" i="3" s="1"/>
  <c r="M60" i="3"/>
  <c r="O60" i="3" s="1"/>
  <c r="M107" i="3"/>
  <c r="O107" i="3" s="1"/>
  <c r="N90" i="3"/>
  <c r="M90" i="3"/>
  <c r="O90" i="3" s="1"/>
  <c r="M90" i="4"/>
  <c r="N90" i="4"/>
  <c r="K174" i="4"/>
  <c r="I174" i="4"/>
  <c r="L174" i="4"/>
  <c r="J174" i="4"/>
  <c r="L140" i="4"/>
  <c r="J140" i="4"/>
  <c r="K140" i="4"/>
  <c r="I140" i="4"/>
  <c r="L60" i="4"/>
  <c r="J60" i="4"/>
  <c r="K60" i="4"/>
  <c r="I60" i="4"/>
  <c r="H54" i="4"/>
  <c r="H87" i="4" s="1"/>
  <c r="H120" i="4" s="1"/>
  <c r="H153" i="4" s="1"/>
  <c r="H186" i="4" s="1"/>
  <c r="H37" i="4"/>
  <c r="H70" i="4" s="1"/>
  <c r="H103" i="4" s="1"/>
  <c r="H136" i="4" s="1"/>
  <c r="H169" i="4" s="1"/>
  <c r="H202" i="4" s="1"/>
  <c r="O14" i="4"/>
  <c r="P14" i="4"/>
  <c r="L207" i="4"/>
  <c r="J207" i="4"/>
  <c r="K207" i="4"/>
  <c r="I207" i="4"/>
  <c r="L18" i="4"/>
  <c r="J18" i="4"/>
  <c r="K18" i="4"/>
  <c r="I18" i="4"/>
  <c r="E84" i="4"/>
  <c r="F53" i="4"/>
  <c r="F86" i="4" s="1"/>
  <c r="F119" i="4" s="1"/>
  <c r="F152" i="4" s="1"/>
  <c r="F185" i="4" s="1"/>
  <c r="E36" i="4"/>
  <c r="L123" i="4"/>
  <c r="J123" i="4"/>
  <c r="K123" i="4"/>
  <c r="I123" i="4"/>
  <c r="G53" i="4"/>
  <c r="G86" i="4" s="1"/>
  <c r="G119" i="4" s="1"/>
  <c r="G152" i="4" s="1"/>
  <c r="G185" i="4" s="1"/>
  <c r="G36" i="4"/>
  <c r="G69" i="4" s="1"/>
  <c r="G102" i="4" s="1"/>
  <c r="G135" i="4" s="1"/>
  <c r="G168" i="4" s="1"/>
  <c r="G201" i="4" s="1"/>
  <c r="E94" i="4"/>
  <c r="I61" i="4" a="1"/>
  <c r="E157" i="4"/>
  <c r="I124" i="4" a="1"/>
  <c r="L47" i="4"/>
  <c r="J47" i="4"/>
  <c r="K47" i="4"/>
  <c r="I47" i="4"/>
  <c r="K17" i="4"/>
  <c r="I17" i="4"/>
  <c r="L17" i="4"/>
  <c r="J17" i="4"/>
  <c r="L110" i="4"/>
  <c r="J110" i="4"/>
  <c r="K110" i="4"/>
  <c r="I110" i="4"/>
  <c r="F208" i="4"/>
  <c r="E208" i="4"/>
  <c r="I208" i="4" s="1" a="1"/>
  <c r="K48" i="4"/>
  <c r="I48" i="4"/>
  <c r="L48" i="4"/>
  <c r="J48" i="4"/>
  <c r="L15" i="4"/>
  <c r="J15" i="4"/>
  <c r="K15" i="4"/>
  <c r="I15" i="4"/>
  <c r="E96" i="4"/>
  <c r="I63" i="4" a="1"/>
  <c r="P90" i="4"/>
  <c r="O90" i="4"/>
  <c r="F111" i="4"/>
  <c r="I78" i="4" a="1"/>
  <c r="E64" i="4"/>
  <c r="I31" i="4" a="1"/>
  <c r="M250" i="4"/>
  <c r="O250" i="4" s="1"/>
  <c r="N250" i="4"/>
  <c r="P250" i="4" s="1"/>
  <c r="K141" i="4"/>
  <c r="I141" i="4"/>
  <c r="L141" i="4"/>
  <c r="J141" i="4"/>
  <c r="G54" i="4"/>
  <c r="G87" i="4" s="1"/>
  <c r="G120" i="4" s="1"/>
  <c r="G153" i="4" s="1"/>
  <c r="G186" i="4" s="1"/>
  <c r="G37" i="4"/>
  <c r="G70" i="4" s="1"/>
  <c r="G103" i="4" s="1"/>
  <c r="G136" i="4" s="1"/>
  <c r="G169" i="4" s="1"/>
  <c r="G202" i="4" s="1"/>
  <c r="E177" i="4"/>
  <c r="L173" i="4"/>
  <c r="J173" i="4"/>
  <c r="K173" i="4"/>
  <c r="I173" i="4"/>
  <c r="E126" i="4"/>
  <c r="I93" i="4" a="1"/>
  <c r="N14" i="4"/>
  <c r="M14" i="4"/>
  <c r="M77" i="4"/>
  <c r="O77" i="4" s="1"/>
  <c r="N77" i="4"/>
  <c r="P77" i="4" s="1"/>
  <c r="N243" i="4"/>
  <c r="P243" i="4" s="1"/>
  <c r="M243" i="4"/>
  <c r="O243" i="4" s="1"/>
  <c r="E54" i="4"/>
  <c r="I21" i="4" a="1"/>
  <c r="F37" i="4"/>
  <c r="F70" i="4" s="1"/>
  <c r="F103" i="4" s="1"/>
  <c r="F136" i="4" s="1"/>
  <c r="F169" i="4" s="1"/>
  <c r="F202" i="4" s="1"/>
  <c r="E66" i="4"/>
  <c r="I33" i="4" a="1"/>
  <c r="E189" i="4"/>
  <c r="I189" i="4" s="1" a="1"/>
  <c r="I156" i="4" a="1"/>
  <c r="L28" i="4"/>
  <c r="J28" i="4"/>
  <c r="K28" i="4"/>
  <c r="I28" i="4"/>
  <c r="K91" i="4"/>
  <c r="I91" i="4"/>
  <c r="L91" i="4"/>
  <c r="J91" i="4"/>
  <c r="N249" i="4"/>
  <c r="P249" i="4" s="1"/>
  <c r="M249" i="4"/>
  <c r="O249" i="4" s="1"/>
  <c r="N206" i="4"/>
  <c r="P206" i="4" s="1"/>
  <c r="M206" i="4"/>
  <c r="O206" i="4" s="1"/>
  <c r="N108" i="4"/>
  <c r="P108" i="4" s="1"/>
  <c r="M108" i="4"/>
  <c r="O108" i="4" s="1"/>
  <c r="H53" i="4"/>
  <c r="H86" i="4" s="1"/>
  <c r="H119" i="4" s="1"/>
  <c r="H152" i="4" s="1"/>
  <c r="H185" i="4" s="1"/>
  <c r="H36" i="4"/>
  <c r="H69" i="4" s="1"/>
  <c r="H102" i="4" s="1"/>
  <c r="H135" i="4" s="1"/>
  <c r="H168" i="4" s="1"/>
  <c r="H201" i="4" s="1"/>
  <c r="P107" i="4"/>
  <c r="O107" i="4"/>
  <c r="O27" i="4"/>
  <c r="P27" i="4"/>
  <c r="E113" i="4"/>
  <c r="I80" i="4" a="1"/>
  <c r="E53" i="4"/>
  <c r="F36" i="4"/>
  <c r="F69" i="4" s="1"/>
  <c r="F102" i="4" s="1"/>
  <c r="F135" i="4" s="1"/>
  <c r="F168" i="4" s="1"/>
  <c r="F201" i="4" s="1"/>
  <c r="I20" i="4" a="1"/>
  <c r="E83" i="4"/>
  <c r="I50" i="4" a="1"/>
  <c r="E176" i="4"/>
  <c r="I176" i="4" s="1" a="1"/>
  <c r="I143" i="4" a="1"/>
  <c r="O244" i="4"/>
  <c r="A210" i="4"/>
  <c r="B209" i="4"/>
  <c r="E114" i="4"/>
  <c r="I81" i="4" a="1"/>
  <c r="K30" i="4"/>
  <c r="I30" i="4"/>
  <c r="L30" i="4"/>
  <c r="J30" i="4"/>
  <c r="K45" i="4"/>
  <c r="I45" i="4"/>
  <c r="L45" i="4"/>
  <c r="J45" i="4"/>
  <c r="F51" i="4"/>
  <c r="F84" i="4" s="1"/>
  <c r="F117" i="4" s="1"/>
  <c r="F150" i="4" s="1"/>
  <c r="F183" i="4" s="1"/>
  <c r="E34" i="4"/>
  <c r="F21" i="4"/>
  <c r="P58" i="4"/>
  <c r="K77" i="3"/>
  <c r="I77" i="3"/>
  <c r="L77" i="3"/>
  <c r="J77" i="3"/>
  <c r="L141" i="3"/>
  <c r="J141" i="3"/>
  <c r="I141" i="3"/>
  <c r="K141" i="3"/>
  <c r="E114" i="3"/>
  <c r="I81" i="3" a="1"/>
  <c r="H53" i="3"/>
  <c r="H86" i="3" s="1"/>
  <c r="H119" i="3" s="1"/>
  <c r="H152" i="3" s="1"/>
  <c r="H185" i="3" s="1"/>
  <c r="H36" i="3"/>
  <c r="H69" i="3" s="1"/>
  <c r="H102" i="3" s="1"/>
  <c r="H135" i="3" s="1"/>
  <c r="H168" i="3" s="1"/>
  <c r="H201" i="3" s="1"/>
  <c r="K205" i="3"/>
  <c r="I205" i="3"/>
  <c r="J205" i="3"/>
  <c r="N205" i="3" s="1"/>
  <c r="L205" i="3"/>
  <c r="L91" i="3"/>
  <c r="J91" i="3"/>
  <c r="K91" i="3"/>
  <c r="I91" i="3"/>
  <c r="K126" i="3"/>
  <c r="I126" i="3"/>
  <c r="J126" i="3"/>
  <c r="N126" i="3" s="1"/>
  <c r="L126" i="3"/>
  <c r="F36" i="3"/>
  <c r="F69" i="3" s="1"/>
  <c r="F102" i="3" s="1"/>
  <c r="F135" i="3" s="1"/>
  <c r="F168" i="3" s="1"/>
  <c r="F201" i="3" s="1"/>
  <c r="I20" i="3" a="1"/>
  <c r="E53" i="3"/>
  <c r="L45" i="3"/>
  <c r="J45" i="3"/>
  <c r="K45" i="3"/>
  <c r="I45" i="3"/>
  <c r="F53" i="3"/>
  <c r="F86" i="3" s="1"/>
  <c r="F119" i="3" s="1"/>
  <c r="F152" i="3" s="1"/>
  <c r="F185" i="3" s="1"/>
  <c r="E36" i="3"/>
  <c r="L28" i="3"/>
  <c r="J28" i="3"/>
  <c r="I28" i="3"/>
  <c r="K28" i="3"/>
  <c r="E34" i="3"/>
  <c r="F51" i="3"/>
  <c r="F84" i="3" s="1"/>
  <c r="F117" i="3" s="1"/>
  <c r="F150" i="3" s="1"/>
  <c r="F183" i="3" s="1"/>
  <c r="F21" i="3"/>
  <c r="E64" i="3"/>
  <c r="I31" i="3" a="1"/>
  <c r="K173" i="3"/>
  <c r="I173" i="3"/>
  <c r="J173" i="3"/>
  <c r="N173" i="3" s="1"/>
  <c r="L173" i="3"/>
  <c r="E189" i="3"/>
  <c r="I189" i="3" s="1" a="1"/>
  <c r="I156" i="3" a="1"/>
  <c r="E54" i="3"/>
  <c r="I21" i="3" a="1"/>
  <c r="F37" i="3"/>
  <c r="F70" i="3" s="1"/>
  <c r="F103" i="3" s="1"/>
  <c r="F136" i="3" s="1"/>
  <c r="F169" i="3" s="1"/>
  <c r="F202" i="3" s="1"/>
  <c r="K47" i="3"/>
  <c r="I47" i="3"/>
  <c r="J47" i="3"/>
  <c r="N47" i="3" s="1"/>
  <c r="L47" i="3"/>
  <c r="L78" i="3"/>
  <c r="J78" i="3"/>
  <c r="K78" i="3"/>
  <c r="I78" i="3"/>
  <c r="K30" i="3"/>
  <c r="I30" i="3"/>
  <c r="L30" i="3"/>
  <c r="J30" i="3"/>
  <c r="F207" i="3"/>
  <c r="E207" i="3"/>
  <c r="E143" i="3"/>
  <c r="I110" i="3" a="1"/>
  <c r="L174" i="3"/>
  <c r="J174" i="3"/>
  <c r="I174" i="3"/>
  <c r="K174" i="3"/>
  <c r="H37" i="3"/>
  <c r="H70" i="3" s="1"/>
  <c r="H103" i="3" s="1"/>
  <c r="H136" i="3" s="1"/>
  <c r="H169" i="3" s="1"/>
  <c r="H202" i="3" s="1"/>
  <c r="H54" i="3"/>
  <c r="H87" i="3" s="1"/>
  <c r="H120" i="3" s="1"/>
  <c r="H153" i="3" s="1"/>
  <c r="H186" i="3" s="1"/>
  <c r="L48" i="3"/>
  <c r="J48" i="3"/>
  <c r="I48" i="3"/>
  <c r="K48" i="3"/>
  <c r="L15" i="3"/>
  <c r="J15" i="3"/>
  <c r="K15" i="3"/>
  <c r="I15" i="3"/>
  <c r="G53" i="3"/>
  <c r="G86" i="3" s="1"/>
  <c r="G119" i="3" s="1"/>
  <c r="G152" i="3" s="1"/>
  <c r="G185" i="3" s="1"/>
  <c r="G36" i="3"/>
  <c r="G69" i="3" s="1"/>
  <c r="G102" i="3" s="1"/>
  <c r="G135" i="3" s="1"/>
  <c r="G168" i="3" s="1"/>
  <c r="G201" i="3" s="1"/>
  <c r="E157" i="3"/>
  <c r="I124" i="3" a="1"/>
  <c r="E192" i="3"/>
  <c r="I192" i="3" s="1" a="1"/>
  <c r="I159" i="3" a="1"/>
  <c r="O204" i="3"/>
  <c r="N14" i="3"/>
  <c r="P14" i="3" s="1"/>
  <c r="M14" i="3"/>
  <c r="O14" i="3" s="1"/>
  <c r="K17" i="3"/>
  <c r="I17" i="3"/>
  <c r="J17" i="3"/>
  <c r="N17" i="3" s="1"/>
  <c r="L17" i="3"/>
  <c r="E83" i="3"/>
  <c r="I50" i="3" a="1"/>
  <c r="E66" i="3"/>
  <c r="I33" i="3" a="1"/>
  <c r="I206" i="3" a="1"/>
  <c r="E94" i="3"/>
  <c r="I61" i="3" a="1"/>
  <c r="K140" i="3"/>
  <c r="I140" i="3"/>
  <c r="J140" i="3"/>
  <c r="N140" i="3" s="1"/>
  <c r="L140" i="3"/>
  <c r="K123" i="3"/>
  <c r="I123" i="3"/>
  <c r="L123" i="3"/>
  <c r="J123" i="3"/>
  <c r="N44" i="3"/>
  <c r="P44" i="3" s="1"/>
  <c r="M44" i="3"/>
  <c r="O44" i="3" s="1"/>
  <c r="O108" i="3"/>
  <c r="N108" i="3"/>
  <c r="P108" i="3" s="1"/>
  <c r="G54" i="3"/>
  <c r="G87" i="3" s="1"/>
  <c r="G120" i="3" s="1"/>
  <c r="G153" i="3" s="1"/>
  <c r="G186" i="3" s="1"/>
  <c r="G37" i="3"/>
  <c r="G70" i="3" s="1"/>
  <c r="G103" i="3" s="1"/>
  <c r="G136" i="3" s="1"/>
  <c r="G169" i="3" s="1"/>
  <c r="G202" i="3" s="1"/>
  <c r="I18" i="3" a="1"/>
  <c r="E84" i="3"/>
  <c r="I51" i="3" a="1"/>
  <c r="P93" i="3"/>
  <c r="E113" i="3"/>
  <c r="I80" i="3" a="1"/>
  <c r="E144" i="3"/>
  <c r="I111" i="3" a="1"/>
  <c r="E96" i="3"/>
  <c r="I63" i="3" a="1"/>
  <c r="A209" i="3"/>
  <c r="B208" i="3"/>
  <c r="P60" i="3"/>
  <c r="P107" i="3"/>
  <c r="P90" i="3"/>
  <c r="I243" i="1"/>
  <c r="J243" i="1"/>
  <c r="K243" i="1"/>
  <c r="L244" i="1"/>
  <c r="N247" i="1"/>
  <c r="P247" i="1" s="1"/>
  <c r="N120" i="1"/>
  <c r="P120" i="1" s="1"/>
  <c r="N195" i="1"/>
  <c r="P195" i="1" s="1"/>
  <c r="M15" i="1"/>
  <c r="O15" i="1" s="1"/>
  <c r="N47" i="1"/>
  <c r="P47" i="1" s="1"/>
  <c r="M63" i="1"/>
  <c r="O63" i="1" s="1"/>
  <c r="N44" i="1"/>
  <c r="P44" i="1" s="1"/>
  <c r="M169" i="1"/>
  <c r="O169" i="1" s="1"/>
  <c r="M100" i="1"/>
  <c r="O100" i="1" s="1"/>
  <c r="M28" i="1"/>
  <c r="O28" i="1" s="1"/>
  <c r="N189" i="1"/>
  <c r="P189" i="1" s="1"/>
  <c r="N28" i="1"/>
  <c r="P28" i="1" s="1"/>
  <c r="N129" i="1"/>
  <c r="P129" i="1" s="1"/>
  <c r="M165" i="1"/>
  <c r="O165" i="1" s="1"/>
  <c r="M33" i="1"/>
  <c r="O33" i="1" s="1"/>
  <c r="M25" i="1"/>
  <c r="O25" i="1" s="1"/>
  <c r="M51" i="1"/>
  <c r="O51" i="1" s="1"/>
  <c r="M45" i="1"/>
  <c r="O45" i="1" s="1"/>
  <c r="M93" i="1"/>
  <c r="O93" i="1" s="1"/>
  <c r="N152" i="1"/>
  <c r="P152" i="1" s="1"/>
  <c r="N202" i="1"/>
  <c r="P202" i="1" s="1"/>
  <c r="N17" i="1"/>
  <c r="P17" i="1" s="1"/>
  <c r="N168" i="1"/>
  <c r="P168" i="1" s="1"/>
  <c r="M168" i="1"/>
  <c r="O168" i="1" s="1"/>
  <c r="M123" i="1"/>
  <c r="O123" i="1" s="1"/>
  <c r="M61" i="1"/>
  <c r="O61" i="1" s="1"/>
  <c r="N130" i="1"/>
  <c r="P130" i="1" s="1"/>
  <c r="M81" i="1"/>
  <c r="O81" i="1" s="1"/>
  <c r="M182" i="1"/>
  <c r="O182" i="1" s="1"/>
  <c r="M166" i="1"/>
  <c r="O166" i="1" s="1"/>
  <c r="N80" i="1"/>
  <c r="P80" i="1" s="1"/>
  <c r="M103" i="1"/>
  <c r="O103" i="1" s="1"/>
  <c r="M80" i="1"/>
  <c r="O80" i="1" s="1"/>
  <c r="N117" i="1"/>
  <c r="P117" i="1" s="1"/>
  <c r="N159" i="1"/>
  <c r="P159" i="1" s="1"/>
  <c r="M162" i="1"/>
  <c r="O162" i="1" s="1"/>
  <c r="M96" i="1"/>
  <c r="O96" i="1" s="1"/>
  <c r="M75" i="1"/>
  <c r="O75" i="1" s="1"/>
  <c r="N108" i="1"/>
  <c r="P108" i="1" s="1"/>
  <c r="M126" i="1"/>
  <c r="O126" i="1" s="1"/>
  <c r="M53" i="1"/>
  <c r="O53" i="1" s="1"/>
  <c r="N201" i="1"/>
  <c r="P201" i="1" s="1"/>
  <c r="N58" i="1"/>
  <c r="P58" i="1" s="1"/>
  <c r="M108" i="1"/>
  <c r="O108" i="1" s="1"/>
  <c r="N94" i="1"/>
  <c r="P94" i="1" s="1"/>
  <c r="M34" i="1"/>
  <c r="O34" i="1" s="1"/>
  <c r="M94" i="1"/>
  <c r="O94" i="1" s="1"/>
  <c r="N114" i="1"/>
  <c r="P114" i="1" s="1"/>
  <c r="M50" i="1"/>
  <c r="O50" i="1" s="1"/>
  <c r="N162" i="1"/>
  <c r="P162" i="1" s="1"/>
  <c r="N70" i="1"/>
  <c r="P70" i="1" s="1"/>
  <c r="M48" i="1"/>
  <c r="O48" i="1" s="1"/>
  <c r="N174" i="1"/>
  <c r="P174" i="1" s="1"/>
  <c r="M57" i="1"/>
  <c r="O57" i="1" s="1"/>
  <c r="M58" i="1"/>
  <c r="O58" i="1" s="1"/>
  <c r="N186" i="1"/>
  <c r="P186" i="1" s="1"/>
  <c r="M111" i="1"/>
  <c r="O111" i="1" s="1"/>
  <c r="N9" i="1"/>
  <c r="P9" i="1" s="1"/>
  <c r="M77" i="1"/>
  <c r="O77" i="1" s="1"/>
  <c r="N182" i="1"/>
  <c r="P182" i="1" s="1"/>
  <c r="M60" i="1"/>
  <c r="O60" i="1" s="1"/>
  <c r="N126" i="1"/>
  <c r="P126" i="1" s="1"/>
  <c r="N153" i="1"/>
  <c r="P153" i="1" s="1"/>
  <c r="M78" i="1"/>
  <c r="O78" i="1" s="1"/>
  <c r="M195" i="1"/>
  <c r="O195" i="1" s="1"/>
  <c r="M185" i="1"/>
  <c r="O185" i="1" s="1"/>
  <c r="N87" i="1"/>
  <c r="P87" i="1" s="1"/>
  <c r="N61" i="1"/>
  <c r="P61" i="1" s="1"/>
  <c r="N135" i="1"/>
  <c r="P135" i="1" s="1"/>
  <c r="N54" i="1"/>
  <c r="P54" i="1" s="1"/>
  <c r="M173" i="1"/>
  <c r="O173" i="1" s="1"/>
  <c r="M136" i="1"/>
  <c r="O136" i="1" s="1"/>
  <c r="M176" i="1"/>
  <c r="O176" i="1" s="1"/>
  <c r="N176" i="1"/>
  <c r="P176" i="1" s="1"/>
  <c r="N144" i="1"/>
  <c r="P144" i="1" s="1"/>
  <c r="M193" i="1"/>
  <c r="O193" i="1" s="1"/>
  <c r="N210" i="1"/>
  <c r="P210" i="1" s="1"/>
  <c r="N218" i="1"/>
  <c r="P218" i="1" s="1"/>
  <c r="N206" i="1"/>
  <c r="P206" i="1" s="1"/>
  <c r="N214" i="1"/>
  <c r="P214" i="1" s="1"/>
  <c r="N222" i="1"/>
  <c r="P222" i="1" s="1"/>
  <c r="N227" i="1"/>
  <c r="P227" i="1" s="1"/>
  <c r="M241" i="1"/>
  <c r="O241" i="1" s="1"/>
  <c r="N234" i="1"/>
  <c r="P234" i="1" s="1"/>
  <c r="N36" i="1"/>
  <c r="P36" i="1" s="1"/>
  <c r="M36" i="1"/>
  <c r="O36" i="1" s="1"/>
  <c r="N86" i="1"/>
  <c r="P86" i="1" s="1"/>
  <c r="N133" i="1"/>
  <c r="P133" i="1" s="1"/>
  <c r="M152" i="1"/>
  <c r="O152" i="1" s="1"/>
  <c r="M202" i="1"/>
  <c r="O202" i="1" s="1"/>
  <c r="M180" i="1"/>
  <c r="O180" i="1" s="1"/>
  <c r="N199" i="1"/>
  <c r="P199" i="1" s="1"/>
  <c r="N127" i="1"/>
  <c r="P127" i="1" s="1"/>
  <c r="M24" i="1"/>
  <c r="O24" i="1" s="1"/>
  <c r="M41" i="1"/>
  <c r="O41" i="1" s="1"/>
  <c r="M11" i="1"/>
  <c r="O11" i="1" s="1"/>
  <c r="N78" i="1"/>
  <c r="P78" i="1" s="1"/>
  <c r="M37" i="1"/>
  <c r="O37" i="1" s="1"/>
  <c r="M44" i="1"/>
  <c r="O44" i="1" s="1"/>
  <c r="N24" i="1"/>
  <c r="P24" i="1" s="1"/>
  <c r="N45" i="1"/>
  <c r="P45" i="1" s="1"/>
  <c r="N100" i="1"/>
  <c r="P100" i="1" s="1"/>
  <c r="N63" i="1"/>
  <c r="P63" i="1" s="1"/>
  <c r="M17" i="1"/>
  <c r="O17" i="1" s="1"/>
  <c r="M42" i="1"/>
  <c r="O42" i="1" s="1"/>
  <c r="M186" i="1"/>
  <c r="O186" i="1" s="1"/>
  <c r="M91" i="1"/>
  <c r="O91" i="1" s="1"/>
  <c r="M66" i="1"/>
  <c r="O66" i="1" s="1"/>
  <c r="N83" i="1"/>
  <c r="P83" i="1" s="1"/>
  <c r="N111" i="1"/>
  <c r="P111" i="1" s="1"/>
  <c r="M163" i="1"/>
  <c r="O163" i="1" s="1"/>
  <c r="N110" i="1"/>
  <c r="P110" i="1" s="1"/>
  <c r="N77" i="1"/>
  <c r="P77" i="1" s="1"/>
  <c r="M18" i="1"/>
  <c r="O18" i="1" s="1"/>
  <c r="N102" i="1"/>
  <c r="P102" i="1" s="1"/>
  <c r="N18" i="1"/>
  <c r="P18" i="1" s="1"/>
  <c r="M102" i="1"/>
  <c r="O102" i="1" s="1"/>
  <c r="M97" i="1"/>
  <c r="O97" i="1" s="1"/>
  <c r="N48" i="1"/>
  <c r="P48" i="1" s="1"/>
  <c r="M150" i="1"/>
  <c r="O150" i="1" s="1"/>
  <c r="M70" i="1"/>
  <c r="O70" i="1" s="1"/>
  <c r="M190" i="1"/>
  <c r="O190" i="1" s="1"/>
  <c r="N116" i="1"/>
  <c r="P116" i="1" s="1"/>
  <c r="M157" i="1"/>
  <c r="O157" i="1" s="1"/>
  <c r="N69" i="1"/>
  <c r="P69" i="1" s="1"/>
  <c r="N64" i="1"/>
  <c r="P64" i="1" s="1"/>
  <c r="M12" i="1"/>
  <c r="O12" i="1" s="1"/>
  <c r="N160" i="1"/>
  <c r="P160" i="1" s="1"/>
  <c r="M114" i="1"/>
  <c r="O114" i="1" s="1"/>
  <c r="N27" i="1"/>
  <c r="P27" i="1" s="1"/>
  <c r="N30" i="1"/>
  <c r="P30" i="1" s="1"/>
  <c r="N50" i="1"/>
  <c r="P50" i="1" s="1"/>
  <c r="N141" i="1"/>
  <c r="P141" i="1" s="1"/>
  <c r="M27" i="1"/>
  <c r="O27" i="1" s="1"/>
  <c r="N12" i="1"/>
  <c r="P12" i="1" s="1"/>
  <c r="N103" i="1"/>
  <c r="P103" i="1" s="1"/>
  <c r="M174" i="1"/>
  <c r="O174" i="1" s="1"/>
  <c r="N143" i="1"/>
  <c r="P143" i="1" s="1"/>
  <c r="M120" i="1"/>
  <c r="O120" i="1" s="1"/>
  <c r="M64" i="1"/>
  <c r="O64" i="1" s="1"/>
  <c r="N99" i="1"/>
  <c r="P99" i="1" s="1"/>
  <c r="N57" i="1"/>
  <c r="P57" i="1" s="1"/>
  <c r="M14" i="1"/>
  <c r="O14" i="1" s="1"/>
  <c r="N149" i="1"/>
  <c r="P149" i="1" s="1"/>
  <c r="M192" i="1"/>
  <c r="O192" i="1" s="1"/>
  <c r="N96" i="1"/>
  <c r="P96" i="1" s="1"/>
  <c r="M87" i="1"/>
  <c r="O87" i="1" s="1"/>
  <c r="N192" i="1"/>
  <c r="P192" i="1" s="1"/>
  <c r="M130" i="1"/>
  <c r="O130" i="1" s="1"/>
  <c r="M183" i="1"/>
  <c r="O183" i="1" s="1"/>
  <c r="N198" i="1"/>
  <c r="P198" i="1" s="1"/>
  <c r="N20" i="1"/>
  <c r="P20" i="1" s="1"/>
  <c r="N136" i="1"/>
  <c r="P136" i="1" s="1"/>
  <c r="M144" i="1"/>
  <c r="O144" i="1" s="1"/>
  <c r="N156" i="1"/>
  <c r="P156" i="1" s="1"/>
  <c r="N179" i="1"/>
  <c r="P179" i="1" s="1"/>
  <c r="N224" i="1"/>
  <c r="P224" i="1" s="1"/>
  <c r="M226" i="1"/>
  <c r="O226" i="1" s="1"/>
  <c r="M231" i="1"/>
  <c r="O231" i="1" s="1"/>
  <c r="N240" i="1"/>
  <c r="P240" i="1" s="1"/>
  <c r="M235" i="1"/>
  <c r="O235" i="1" s="1"/>
  <c r="J244" i="1"/>
  <c r="I244" i="1"/>
  <c r="M244" i="1" s="1"/>
  <c r="O244" i="1" s="1"/>
  <c r="N237" i="1"/>
  <c r="P237" i="1" s="1"/>
  <c r="M236" i="1"/>
  <c r="O236" i="1" s="1"/>
  <c r="M238" i="1"/>
  <c r="O238" i="1" s="1"/>
  <c r="N238" i="1"/>
  <c r="P238" i="1" s="1"/>
  <c r="M237" i="1"/>
  <c r="O237" i="1" s="1"/>
  <c r="M240" i="1"/>
  <c r="O240" i="1" s="1"/>
  <c r="N246" i="1"/>
  <c r="P246" i="1" s="1"/>
  <c r="N235" i="1"/>
  <c r="P235" i="1" s="1"/>
  <c r="N236" i="1"/>
  <c r="P236" i="1" s="1"/>
  <c r="M234" i="1"/>
  <c r="O234" i="1" s="1"/>
  <c r="M246" i="1"/>
  <c r="O246" i="1" s="1"/>
  <c r="M247" i="1"/>
  <c r="O247" i="1" s="1"/>
  <c r="K249" i="1"/>
  <c r="I249" i="1"/>
  <c r="L249" i="1"/>
  <c r="J249" i="1"/>
  <c r="L250" i="1"/>
  <c r="J250" i="1"/>
  <c r="K250" i="1"/>
  <c r="I250" i="1"/>
  <c r="N244" i="1"/>
  <c r="P244" i="1" s="1"/>
  <c r="M243" i="1"/>
  <c r="O243" i="1" s="1"/>
  <c r="N241" i="1"/>
  <c r="P241" i="1" s="1"/>
  <c r="M229" i="1"/>
  <c r="O229" i="1" s="1"/>
  <c r="N229" i="1"/>
  <c r="P229" i="1" s="1"/>
  <c r="M230" i="1"/>
  <c r="O230" i="1" s="1"/>
  <c r="N230" i="1"/>
  <c r="P230" i="1" s="1"/>
  <c r="N231" i="1"/>
  <c r="P231" i="1" s="1"/>
  <c r="M232" i="1"/>
  <c r="O232" i="1" s="1"/>
  <c r="N232" i="1"/>
  <c r="P232" i="1" s="1"/>
  <c r="M227" i="1"/>
  <c r="O227" i="1" s="1"/>
  <c r="N226" i="1"/>
  <c r="P226" i="1" s="1"/>
  <c r="M225" i="1"/>
  <c r="O225" i="1" s="1"/>
  <c r="N225" i="1"/>
  <c r="P225" i="1" s="1"/>
  <c r="M224" i="1"/>
  <c r="O224" i="1" s="1"/>
  <c r="N113" i="1"/>
  <c r="P113" i="1" s="1"/>
  <c r="M179" i="1"/>
  <c r="O179" i="1" s="1"/>
  <c r="M20" i="1"/>
  <c r="O20" i="1" s="1"/>
  <c r="M204" i="1"/>
  <c r="O204" i="1" s="1"/>
  <c r="N204" i="1"/>
  <c r="P204" i="1" s="1"/>
  <c r="M207" i="1"/>
  <c r="O207" i="1" s="1"/>
  <c r="M211" i="1"/>
  <c r="O211" i="1" s="1"/>
  <c r="M215" i="1"/>
  <c r="O215" i="1" s="1"/>
  <c r="M219" i="1"/>
  <c r="O219" i="1" s="1"/>
  <c r="M205" i="1"/>
  <c r="O205" i="1" s="1"/>
  <c r="N205" i="1"/>
  <c r="P205" i="1" s="1"/>
  <c r="M209" i="1"/>
  <c r="O209" i="1" s="1"/>
  <c r="N209" i="1"/>
  <c r="P209" i="1" s="1"/>
  <c r="M213" i="1"/>
  <c r="O213" i="1" s="1"/>
  <c r="N213" i="1"/>
  <c r="P213" i="1" s="1"/>
  <c r="M217" i="1"/>
  <c r="O217" i="1" s="1"/>
  <c r="N217" i="1"/>
  <c r="P217" i="1" s="1"/>
  <c r="M221" i="1"/>
  <c r="O221" i="1" s="1"/>
  <c r="N221" i="1"/>
  <c r="P221" i="1" s="1"/>
  <c r="M210" i="1"/>
  <c r="O210" i="1" s="1"/>
  <c r="M218" i="1"/>
  <c r="O218" i="1" s="1"/>
  <c r="N208" i="1"/>
  <c r="P208" i="1" s="1"/>
  <c r="M208" i="1"/>
  <c r="O208" i="1" s="1"/>
  <c r="N216" i="1"/>
  <c r="P216" i="1" s="1"/>
  <c r="M216" i="1"/>
  <c r="O216" i="1" s="1"/>
  <c r="N207" i="1"/>
  <c r="P207" i="1" s="1"/>
  <c r="N211" i="1"/>
  <c r="P211" i="1" s="1"/>
  <c r="N215" i="1"/>
  <c r="P215" i="1" s="1"/>
  <c r="N219" i="1"/>
  <c r="P219" i="1" s="1"/>
  <c r="M206" i="1"/>
  <c r="O206" i="1" s="1"/>
  <c r="M214" i="1"/>
  <c r="O214" i="1" s="1"/>
  <c r="M222" i="1"/>
  <c r="O222" i="1" s="1"/>
  <c r="N212" i="1"/>
  <c r="P212" i="1" s="1"/>
  <c r="M212" i="1"/>
  <c r="O212" i="1" s="1"/>
  <c r="N220" i="1"/>
  <c r="P220" i="1" s="1"/>
  <c r="M220" i="1"/>
  <c r="O220" i="1" s="1"/>
  <c r="M84" i="1"/>
  <c r="O84" i="1" s="1"/>
  <c r="N193" i="1"/>
  <c r="P193" i="1" s="1"/>
  <c r="N147" i="1"/>
  <c r="P147" i="1" s="1"/>
  <c r="N84" i="1"/>
  <c r="P84" i="1" s="1"/>
  <c r="M156" i="1"/>
  <c r="O156" i="1" s="1"/>
  <c r="M107" i="1"/>
  <c r="O107" i="1" s="1"/>
  <c r="M74" i="1"/>
  <c r="O74" i="1" s="1"/>
  <c r="M198" i="1"/>
  <c r="O198" i="1" s="1"/>
  <c r="N183" i="1"/>
  <c r="P183" i="1" s="1"/>
  <c r="N173" i="1"/>
  <c r="P173" i="1" s="1"/>
  <c r="N107" i="1"/>
  <c r="P107" i="1" s="1"/>
  <c r="M140" i="1"/>
  <c r="O140" i="1" s="1"/>
  <c r="N21" i="1"/>
  <c r="P21" i="1" s="1"/>
  <c r="M21" i="1"/>
  <c r="O21" i="1" s="1"/>
  <c r="M135" i="1"/>
  <c r="O135" i="1" s="1"/>
  <c r="M54" i="1"/>
  <c r="O54" i="1" s="1"/>
  <c r="N185" i="1"/>
  <c r="P185" i="1" s="1"/>
  <c r="M149" i="1"/>
  <c r="O149" i="1" s="1"/>
  <c r="M201" i="1"/>
  <c r="O201" i="1" s="1"/>
  <c r="M177" i="1"/>
  <c r="O177" i="1" s="1"/>
  <c r="M143" i="1"/>
  <c r="O143" i="1" s="1"/>
  <c r="N14" i="1"/>
  <c r="P14" i="1" s="1"/>
  <c r="N97" i="1"/>
  <c r="P97" i="1" s="1"/>
  <c r="M160" i="1"/>
  <c r="O160" i="1" s="1"/>
  <c r="N60" i="1"/>
  <c r="P60" i="1" s="1"/>
  <c r="M153" i="1"/>
  <c r="O153" i="1" s="1"/>
  <c r="M9" i="1"/>
  <c r="O9" i="1" s="1"/>
  <c r="N51" i="1"/>
  <c r="P51" i="1" s="1"/>
  <c r="N42" i="1"/>
  <c r="P42" i="1" s="1"/>
  <c r="M132" i="1"/>
  <c r="O132" i="1" s="1"/>
  <c r="N53" i="1"/>
  <c r="P53" i="1" s="1"/>
  <c r="N75" i="1"/>
  <c r="P75" i="1" s="1"/>
  <c r="N34" i="1"/>
  <c r="P34" i="1" s="1"/>
  <c r="M99" i="1"/>
  <c r="O99" i="1" s="1"/>
  <c r="M30" i="1"/>
  <c r="O30" i="1" s="1"/>
  <c r="M159" i="1"/>
  <c r="O159" i="1" s="1"/>
  <c r="N150" i="1"/>
  <c r="P150" i="1" s="1"/>
  <c r="M141" i="1"/>
  <c r="O141" i="1" s="1"/>
  <c r="N91" i="1"/>
  <c r="P91" i="1" s="1"/>
  <c r="M69" i="1"/>
  <c r="O69" i="1" s="1"/>
  <c r="N74" i="1"/>
  <c r="P74" i="1" s="1"/>
  <c r="M116" i="1"/>
  <c r="O116" i="1" s="1"/>
  <c r="N132" i="1"/>
  <c r="P132" i="1" s="1"/>
  <c r="N190" i="1"/>
  <c r="P190" i="1" s="1"/>
  <c r="M117" i="1"/>
  <c r="O117" i="1" s="1"/>
  <c r="N157" i="1"/>
  <c r="P157" i="1" s="1"/>
  <c r="N166" i="1"/>
  <c r="P166" i="1" s="1"/>
  <c r="M110" i="1"/>
  <c r="O110" i="1" s="1"/>
  <c r="N119" i="1"/>
  <c r="P119" i="1" s="1"/>
  <c r="M119" i="1"/>
  <c r="O119" i="1" s="1"/>
  <c r="N123" i="1"/>
  <c r="P123" i="1" s="1"/>
  <c r="N177" i="1"/>
  <c r="P177" i="1" s="1"/>
  <c r="N66" i="1"/>
  <c r="P66" i="1" s="1"/>
  <c r="N163" i="1"/>
  <c r="P163" i="1" s="1"/>
  <c r="M83" i="1"/>
  <c r="O83" i="1" s="1"/>
  <c r="N31" i="1"/>
  <c r="P31" i="1" s="1"/>
  <c r="N81" i="1"/>
  <c r="P81" i="1" s="1"/>
  <c r="M127" i="1"/>
  <c r="O127" i="1" s="1"/>
  <c r="N146" i="1"/>
  <c r="P146" i="1" s="1"/>
  <c r="N124" i="1"/>
  <c r="P124" i="1" s="1"/>
  <c r="N37" i="1"/>
  <c r="P37" i="1" s="1"/>
  <c r="M196" i="1"/>
  <c r="O196" i="1" s="1"/>
  <c r="M129" i="1"/>
  <c r="O129" i="1" s="1"/>
  <c r="N169" i="1"/>
  <c r="P169" i="1" s="1"/>
  <c r="M47" i="1"/>
  <c r="O47" i="1" s="1"/>
  <c r="M86" i="1"/>
  <c r="O86" i="1" s="1"/>
  <c r="M113" i="1"/>
  <c r="O113" i="1" s="1"/>
  <c r="M147" i="1"/>
  <c r="O147" i="1" s="1"/>
  <c r="N140" i="1"/>
  <c r="P140" i="1" s="1"/>
  <c r="M189" i="1"/>
  <c r="O189" i="1" s="1"/>
  <c r="M124" i="1"/>
  <c r="O124" i="1" s="1"/>
  <c r="M146" i="1"/>
  <c r="O146" i="1" s="1"/>
  <c r="N165" i="1"/>
  <c r="P165" i="1" s="1"/>
  <c r="N25" i="1"/>
  <c r="P25" i="1" s="1"/>
  <c r="N93" i="1"/>
  <c r="P93" i="1" s="1"/>
  <c r="N180" i="1"/>
  <c r="P180" i="1" s="1"/>
  <c r="M8" i="1"/>
  <c r="O8" i="1" s="1"/>
  <c r="N196" i="1"/>
  <c r="P196" i="1" s="1"/>
  <c r="N41" i="1"/>
  <c r="P41" i="1" s="1"/>
  <c r="M133" i="1"/>
  <c r="O133" i="1" s="1"/>
  <c r="N8" i="1"/>
  <c r="P8" i="1" s="1"/>
  <c r="N15" i="1"/>
  <c r="P15" i="1" s="1"/>
  <c r="M31" i="1"/>
  <c r="O31" i="1" s="1"/>
  <c r="M199" i="1"/>
  <c r="O199" i="1" s="1"/>
  <c r="N11" i="1"/>
  <c r="P11" i="1" s="1"/>
  <c r="N67" i="1"/>
  <c r="P67" i="1" s="1"/>
  <c r="M67" i="1"/>
  <c r="O67" i="1" s="1"/>
  <c r="M90" i="1"/>
  <c r="O90" i="1" s="1"/>
  <c r="N90" i="1"/>
  <c r="P90" i="1" s="1"/>
  <c r="N33" i="1"/>
  <c r="P33" i="1" s="1"/>
  <c r="M60" i="4" l="1"/>
  <c r="N60" i="4"/>
  <c r="P60" i="4" s="1"/>
  <c r="M140" i="4"/>
  <c r="O140" i="4" s="1"/>
  <c r="N140" i="4"/>
  <c r="P140" i="4" s="1"/>
  <c r="N174" i="4"/>
  <c r="P174" i="4" s="1"/>
  <c r="M174" i="4"/>
  <c r="O174" i="4" s="1"/>
  <c r="M173" i="4"/>
  <c r="N173" i="4"/>
  <c r="N45" i="4"/>
  <c r="M45" i="4"/>
  <c r="O45" i="4" s="1"/>
  <c r="N30" i="4"/>
  <c r="M30" i="4"/>
  <c r="M18" i="4"/>
  <c r="N18" i="4"/>
  <c r="M207" i="4"/>
  <c r="O207" i="4" s="1"/>
  <c r="N207" i="4"/>
  <c r="P207" i="4" s="1"/>
  <c r="N141" i="4"/>
  <c r="P141" i="4" s="1"/>
  <c r="M141" i="4"/>
  <c r="O141" i="4" s="1"/>
  <c r="M15" i="4"/>
  <c r="N15" i="4"/>
  <c r="N48" i="4"/>
  <c r="P48" i="4" s="1"/>
  <c r="M48" i="4"/>
  <c r="O48" i="4" s="1"/>
  <c r="M110" i="4"/>
  <c r="O110" i="4" s="1"/>
  <c r="N110" i="4"/>
  <c r="P110" i="4" s="1"/>
  <c r="N17" i="4"/>
  <c r="M17" i="4"/>
  <c r="M47" i="4"/>
  <c r="O47" i="4" s="1"/>
  <c r="N47" i="4"/>
  <c r="P47" i="4" s="1"/>
  <c r="M123" i="4"/>
  <c r="O123" i="4" s="1"/>
  <c r="N123" i="4"/>
  <c r="P123" i="4" s="1"/>
  <c r="E67" i="4"/>
  <c r="I34" i="4" a="1"/>
  <c r="K81" i="4"/>
  <c r="I81" i="4"/>
  <c r="L81" i="4"/>
  <c r="J81" i="4"/>
  <c r="E209" i="4"/>
  <c r="F209" i="4"/>
  <c r="L143" i="4"/>
  <c r="J143" i="4"/>
  <c r="K143" i="4"/>
  <c r="I143" i="4"/>
  <c r="L50" i="4"/>
  <c r="J50" i="4"/>
  <c r="K50" i="4"/>
  <c r="I50" i="4"/>
  <c r="K20" i="4"/>
  <c r="I20" i="4"/>
  <c r="L20" i="4"/>
  <c r="J20" i="4"/>
  <c r="E86" i="4"/>
  <c r="I53" i="4" a="1"/>
  <c r="E146" i="4"/>
  <c r="I113" i="4" a="1"/>
  <c r="P28" i="4"/>
  <c r="O28" i="4"/>
  <c r="L189" i="4"/>
  <c r="J189" i="4"/>
  <c r="K189" i="4"/>
  <c r="I189" i="4"/>
  <c r="E99" i="4"/>
  <c r="I66" i="4" a="1"/>
  <c r="L21" i="4"/>
  <c r="J21" i="4"/>
  <c r="K21" i="4"/>
  <c r="I21" i="4"/>
  <c r="L93" i="4"/>
  <c r="J93" i="4"/>
  <c r="K93" i="4"/>
  <c r="I93" i="4"/>
  <c r="L31" i="4"/>
  <c r="J31" i="4"/>
  <c r="K31" i="4"/>
  <c r="I31" i="4"/>
  <c r="K78" i="4"/>
  <c r="I78" i="4"/>
  <c r="L78" i="4"/>
  <c r="J78" i="4"/>
  <c r="L63" i="4"/>
  <c r="J63" i="4"/>
  <c r="K63" i="4"/>
  <c r="I63" i="4"/>
  <c r="K208" i="4"/>
  <c r="I208" i="4"/>
  <c r="J208" i="4"/>
  <c r="N208" i="4" s="1"/>
  <c r="L208" i="4"/>
  <c r="K124" i="4"/>
  <c r="I124" i="4"/>
  <c r="L124" i="4"/>
  <c r="J124" i="4"/>
  <c r="K61" i="4"/>
  <c r="I61" i="4"/>
  <c r="L61" i="4"/>
  <c r="J61" i="4"/>
  <c r="E69" i="4"/>
  <c r="I36" i="4" a="1"/>
  <c r="I51" i="4" a="1"/>
  <c r="N123" i="3"/>
  <c r="P123" i="3" s="1"/>
  <c r="M123" i="3"/>
  <c r="O123" i="3" s="1"/>
  <c r="M140" i="3"/>
  <c r="O140" i="3" s="1"/>
  <c r="M48" i="3"/>
  <c r="O48" i="3" s="1"/>
  <c r="M174" i="3"/>
  <c r="O174" i="3" s="1"/>
  <c r="M173" i="3"/>
  <c r="O173" i="3" s="1"/>
  <c r="M28" i="3"/>
  <c r="O28" i="3" s="1"/>
  <c r="M126" i="3"/>
  <c r="O126" i="3" s="1"/>
  <c r="M91" i="3"/>
  <c r="O91" i="3" s="1"/>
  <c r="N91" i="3"/>
  <c r="P91" i="3" s="1"/>
  <c r="M205" i="3"/>
  <c r="O205" i="3" s="1"/>
  <c r="N77" i="3"/>
  <c r="P77" i="3" s="1"/>
  <c r="M77" i="3"/>
  <c r="O77" i="3" s="1"/>
  <c r="F54" i="4"/>
  <c r="F87" i="4" s="1"/>
  <c r="F120" i="4" s="1"/>
  <c r="F153" i="4" s="1"/>
  <c r="F186" i="4" s="1"/>
  <c r="E37" i="4"/>
  <c r="P45" i="4"/>
  <c r="O30" i="4"/>
  <c r="P30" i="4"/>
  <c r="E147" i="4"/>
  <c r="I114" i="4" a="1"/>
  <c r="A211" i="4"/>
  <c r="B210" i="4"/>
  <c r="L176" i="4"/>
  <c r="J176" i="4"/>
  <c r="K176" i="4"/>
  <c r="I176" i="4"/>
  <c r="E116" i="4"/>
  <c r="I83" i="4" a="1"/>
  <c r="L80" i="4"/>
  <c r="J80" i="4"/>
  <c r="K80" i="4"/>
  <c r="I80" i="4"/>
  <c r="N91" i="4"/>
  <c r="P91" i="4" s="1"/>
  <c r="M91" i="4"/>
  <c r="O91" i="4" s="1"/>
  <c r="M28" i="4"/>
  <c r="N28" i="4"/>
  <c r="L156" i="4"/>
  <c r="J156" i="4"/>
  <c r="K156" i="4"/>
  <c r="I156" i="4"/>
  <c r="K33" i="4"/>
  <c r="I33" i="4"/>
  <c r="L33" i="4"/>
  <c r="J33" i="4"/>
  <c r="E87" i="4"/>
  <c r="I54" i="4" a="1"/>
  <c r="E159" i="4"/>
  <c r="I126" i="4" a="1"/>
  <c r="P173" i="4"/>
  <c r="O173" i="4"/>
  <c r="E97" i="4"/>
  <c r="I64" i="4" a="1"/>
  <c r="F144" i="4"/>
  <c r="I111" i="4" a="1"/>
  <c r="I96" i="4" a="1"/>
  <c r="E129" i="4"/>
  <c r="P15" i="4"/>
  <c r="O15" i="4"/>
  <c r="O17" i="4"/>
  <c r="P17" i="4"/>
  <c r="E190" i="4"/>
  <c r="I190" i="4" s="1" a="1"/>
  <c r="I157" i="4" a="1"/>
  <c r="E127" i="4"/>
  <c r="I94" i="4" a="1"/>
  <c r="E117" i="4"/>
  <c r="I84" i="4" a="1"/>
  <c r="P18" i="4"/>
  <c r="O18" i="4"/>
  <c r="O60" i="4"/>
  <c r="E208" i="3"/>
  <c r="F208" i="3"/>
  <c r="K63" i="3"/>
  <c r="I63" i="3"/>
  <c r="L63" i="3"/>
  <c r="J63" i="3"/>
  <c r="L111" i="3"/>
  <c r="J111" i="3"/>
  <c r="K111" i="3"/>
  <c r="I111" i="3"/>
  <c r="K80" i="3"/>
  <c r="I80" i="3"/>
  <c r="J80" i="3"/>
  <c r="N80" i="3" s="1"/>
  <c r="L80" i="3"/>
  <c r="L51" i="3"/>
  <c r="J51" i="3"/>
  <c r="K51" i="3"/>
  <c r="I51" i="3"/>
  <c r="L18" i="3"/>
  <c r="J18" i="3"/>
  <c r="I18" i="3"/>
  <c r="K18" i="3"/>
  <c r="L61" i="3"/>
  <c r="J61" i="3"/>
  <c r="I61" i="3"/>
  <c r="K61" i="3"/>
  <c r="L206" i="3"/>
  <c r="J206" i="3"/>
  <c r="K206" i="3"/>
  <c r="I206" i="3"/>
  <c r="E99" i="3"/>
  <c r="I66" i="3" a="1"/>
  <c r="E116" i="3"/>
  <c r="I83" i="3" a="1"/>
  <c r="P17" i="3"/>
  <c r="K192" i="3"/>
  <c r="I192" i="3"/>
  <c r="J192" i="3"/>
  <c r="N192" i="3" s="1"/>
  <c r="L192" i="3"/>
  <c r="E190" i="3"/>
  <c r="I190" i="3" s="1" a="1"/>
  <c r="I157" i="3" a="1"/>
  <c r="E176" i="3"/>
  <c r="I176" i="3" s="1" a="1"/>
  <c r="I143" i="3" a="1"/>
  <c r="P47" i="3"/>
  <c r="L21" i="3"/>
  <c r="J21" i="3"/>
  <c r="K21" i="3"/>
  <c r="I21" i="3"/>
  <c r="K156" i="3"/>
  <c r="I156" i="3"/>
  <c r="L156" i="3"/>
  <c r="J156" i="3"/>
  <c r="L31" i="3"/>
  <c r="J31" i="3"/>
  <c r="K31" i="3"/>
  <c r="I31" i="3"/>
  <c r="E37" i="3"/>
  <c r="F54" i="3"/>
  <c r="F87" i="3" s="1"/>
  <c r="F120" i="3" s="1"/>
  <c r="F153" i="3" s="1"/>
  <c r="F186" i="3" s="1"/>
  <c r="E67" i="3"/>
  <c r="I34" i="3" a="1"/>
  <c r="K20" i="3"/>
  <c r="I20" i="3"/>
  <c r="L20" i="3"/>
  <c r="J20" i="3"/>
  <c r="L81" i="3"/>
  <c r="J81" i="3"/>
  <c r="I81" i="3"/>
  <c r="K81" i="3"/>
  <c r="N141" i="3"/>
  <c r="P141" i="3" s="1"/>
  <c r="A210" i="3"/>
  <c r="B209" i="3"/>
  <c r="E129" i="3"/>
  <c r="I96" i="3" a="1"/>
  <c r="E177" i="3"/>
  <c r="I177" i="3" s="1" a="1"/>
  <c r="I144" i="3" a="1"/>
  <c r="E146" i="3"/>
  <c r="I113" i="3" a="1"/>
  <c r="E117" i="3"/>
  <c r="I84" i="3" a="1"/>
  <c r="P140" i="3"/>
  <c r="E127" i="3"/>
  <c r="I94" i="3" a="1"/>
  <c r="K33" i="3"/>
  <c r="I33" i="3"/>
  <c r="J33" i="3"/>
  <c r="N33" i="3" s="1"/>
  <c r="L33" i="3"/>
  <c r="K50" i="3"/>
  <c r="I50" i="3"/>
  <c r="L50" i="3"/>
  <c r="J50" i="3"/>
  <c r="M17" i="3"/>
  <c r="O17" i="3" s="1"/>
  <c r="K159" i="3"/>
  <c r="I159" i="3"/>
  <c r="J159" i="3"/>
  <c r="N159" i="3" s="1"/>
  <c r="L159" i="3"/>
  <c r="L124" i="3"/>
  <c r="J124" i="3"/>
  <c r="K124" i="3"/>
  <c r="I124" i="3"/>
  <c r="M15" i="3"/>
  <c r="O15" i="3" s="1"/>
  <c r="N15" i="3"/>
  <c r="P15" i="3" s="1"/>
  <c r="N48" i="3"/>
  <c r="P48" i="3" s="1"/>
  <c r="N174" i="3"/>
  <c r="P174" i="3" s="1"/>
  <c r="K110" i="3"/>
  <c r="I110" i="3"/>
  <c r="L110" i="3"/>
  <c r="J110" i="3"/>
  <c r="I207" i="3" a="1"/>
  <c r="N30" i="3"/>
  <c r="P30" i="3" s="1"/>
  <c r="M30" i="3"/>
  <c r="O30" i="3" s="1"/>
  <c r="M78" i="3"/>
  <c r="O78" i="3" s="1"/>
  <c r="N78" i="3"/>
  <c r="P78" i="3" s="1"/>
  <c r="M47" i="3"/>
  <c r="O47" i="3" s="1"/>
  <c r="E87" i="3"/>
  <c r="I54" i="3" a="1"/>
  <c r="K189" i="3"/>
  <c r="I189" i="3"/>
  <c r="L189" i="3"/>
  <c r="J189" i="3"/>
  <c r="P173" i="3"/>
  <c r="E97" i="3"/>
  <c r="I64" i="3" a="1"/>
  <c r="N28" i="3"/>
  <c r="P28" i="3" s="1"/>
  <c r="E69" i="3"/>
  <c r="I36" i="3" a="1"/>
  <c r="M45" i="3"/>
  <c r="O45" i="3" s="1"/>
  <c r="N45" i="3"/>
  <c r="P45" i="3" s="1"/>
  <c r="E86" i="3"/>
  <c r="I53" i="3" a="1"/>
  <c r="P126" i="3"/>
  <c r="P205" i="3"/>
  <c r="E147" i="3"/>
  <c r="I114" i="3" a="1"/>
  <c r="M141" i="3"/>
  <c r="O141" i="3" s="1"/>
  <c r="N243" i="1"/>
  <c r="P243" i="1" s="1"/>
  <c r="M250" i="1"/>
  <c r="O250" i="1" s="1"/>
  <c r="N250" i="1"/>
  <c r="P250" i="1" s="1"/>
  <c r="N249" i="1"/>
  <c r="P249" i="1" s="1"/>
  <c r="M249" i="1"/>
  <c r="O249" i="1" s="1"/>
  <c r="N20" i="4" l="1"/>
  <c r="M20" i="4"/>
  <c r="M50" i="4"/>
  <c r="O50" i="4" s="1"/>
  <c r="N50" i="4"/>
  <c r="P50" i="4" s="1"/>
  <c r="M143" i="4"/>
  <c r="O143" i="4" s="1"/>
  <c r="N143" i="4"/>
  <c r="P143" i="4" s="1"/>
  <c r="N81" i="4"/>
  <c r="P81" i="4" s="1"/>
  <c r="M81" i="4"/>
  <c r="O81" i="4" s="1"/>
  <c r="N33" i="4"/>
  <c r="M33" i="4"/>
  <c r="M156" i="4"/>
  <c r="N156" i="4"/>
  <c r="P156" i="4" s="1"/>
  <c r="M80" i="4"/>
  <c r="O80" i="4" s="1"/>
  <c r="N80" i="4"/>
  <c r="P80" i="4" s="1"/>
  <c r="M176" i="4"/>
  <c r="O176" i="4" s="1"/>
  <c r="N176" i="4"/>
  <c r="P176" i="4" s="1"/>
  <c r="N61" i="4"/>
  <c r="P61" i="4" s="1"/>
  <c r="M61" i="4"/>
  <c r="O61" i="4" s="1"/>
  <c r="N124" i="4"/>
  <c r="P124" i="4" s="1"/>
  <c r="M124" i="4"/>
  <c r="O124" i="4" s="1"/>
  <c r="M208" i="4"/>
  <c r="O208" i="4" s="1"/>
  <c r="M63" i="4"/>
  <c r="O63" i="4" s="1"/>
  <c r="N63" i="4"/>
  <c r="N78" i="4"/>
  <c r="P78" i="4" s="1"/>
  <c r="M78" i="4"/>
  <c r="O78" i="4" s="1"/>
  <c r="M31" i="4"/>
  <c r="N31" i="4"/>
  <c r="M93" i="4"/>
  <c r="O93" i="4" s="1"/>
  <c r="N93" i="4"/>
  <c r="P93" i="4" s="1"/>
  <c r="M21" i="4"/>
  <c r="N21" i="4"/>
  <c r="M189" i="4"/>
  <c r="O189" i="4" s="1"/>
  <c r="N189" i="4"/>
  <c r="P189" i="4" s="1"/>
  <c r="N189" i="3"/>
  <c r="P189" i="3" s="1"/>
  <c r="M189" i="3"/>
  <c r="O189" i="3" s="1"/>
  <c r="N110" i="3"/>
  <c r="P110" i="3" s="1"/>
  <c r="M110" i="3"/>
  <c r="O110" i="3" s="1"/>
  <c r="E150" i="4"/>
  <c r="I117" i="4" a="1"/>
  <c r="E160" i="4"/>
  <c r="I127" i="4" a="1"/>
  <c r="K190" i="4"/>
  <c r="I190" i="4"/>
  <c r="L190" i="4"/>
  <c r="J190" i="4"/>
  <c r="L96" i="4"/>
  <c r="J96" i="4"/>
  <c r="K96" i="4"/>
  <c r="I96" i="4"/>
  <c r="F177" i="4"/>
  <c r="I177" i="4" s="1" a="1"/>
  <c r="I144" i="4" a="1"/>
  <c r="E130" i="4"/>
  <c r="I97" i="4" a="1"/>
  <c r="L126" i="4"/>
  <c r="J126" i="4"/>
  <c r="K126" i="4"/>
  <c r="I126" i="4"/>
  <c r="K54" i="4"/>
  <c r="I54" i="4"/>
  <c r="L54" i="4"/>
  <c r="J54" i="4"/>
  <c r="L83" i="4"/>
  <c r="J83" i="4"/>
  <c r="K83" i="4"/>
  <c r="I83" i="4"/>
  <c r="F210" i="4"/>
  <c r="E210" i="4"/>
  <c r="I210" i="4" s="1" a="1"/>
  <c r="K114" i="4"/>
  <c r="I114" i="4"/>
  <c r="L114" i="4"/>
  <c r="J114" i="4"/>
  <c r="E70" i="4"/>
  <c r="I37" i="4" a="1"/>
  <c r="K36" i="4"/>
  <c r="I36" i="4"/>
  <c r="L36" i="4"/>
  <c r="J36" i="4"/>
  <c r="L66" i="4"/>
  <c r="J66" i="4"/>
  <c r="K66" i="4"/>
  <c r="I66" i="4"/>
  <c r="L113" i="4"/>
  <c r="J113" i="4"/>
  <c r="K113" i="4"/>
  <c r="I113" i="4"/>
  <c r="L53" i="4"/>
  <c r="J53" i="4"/>
  <c r="K53" i="4"/>
  <c r="I53" i="4"/>
  <c r="L34" i="4"/>
  <c r="J34" i="4"/>
  <c r="K34" i="4"/>
  <c r="I34" i="4"/>
  <c r="M124" i="3"/>
  <c r="O124" i="3" s="1"/>
  <c r="N124" i="3"/>
  <c r="P124" i="3" s="1"/>
  <c r="M159" i="3"/>
  <c r="O159" i="3" s="1"/>
  <c r="N20" i="3"/>
  <c r="P20" i="3" s="1"/>
  <c r="M20" i="3"/>
  <c r="O20" i="3" s="1"/>
  <c r="M31" i="3"/>
  <c r="O31" i="3" s="1"/>
  <c r="N31" i="3"/>
  <c r="P31" i="3" s="1"/>
  <c r="N156" i="3"/>
  <c r="P156" i="3" s="1"/>
  <c r="M156" i="3"/>
  <c r="O156" i="3" s="1"/>
  <c r="M21" i="3"/>
  <c r="O21" i="3" s="1"/>
  <c r="N21" i="3"/>
  <c r="P21" i="3" s="1"/>
  <c r="M192" i="3"/>
  <c r="O192" i="3" s="1"/>
  <c r="M206" i="3"/>
  <c r="O206" i="3" s="1"/>
  <c r="N206" i="3"/>
  <c r="P206" i="3" s="1"/>
  <c r="M51" i="3"/>
  <c r="O51" i="3" s="1"/>
  <c r="N51" i="3"/>
  <c r="P51" i="3" s="1"/>
  <c r="M80" i="3"/>
  <c r="O80" i="3" s="1"/>
  <c r="M111" i="3"/>
  <c r="O111" i="3" s="1"/>
  <c r="N111" i="3"/>
  <c r="P111" i="3" s="1"/>
  <c r="N63" i="3"/>
  <c r="P63" i="3" s="1"/>
  <c r="M63" i="3"/>
  <c r="O63" i="3" s="1"/>
  <c r="K84" i="4"/>
  <c r="I84" i="4"/>
  <c r="L84" i="4"/>
  <c r="J84" i="4"/>
  <c r="K94" i="4"/>
  <c r="I94" i="4"/>
  <c r="L94" i="4"/>
  <c r="J94" i="4"/>
  <c r="K157" i="4"/>
  <c r="I157" i="4"/>
  <c r="L157" i="4"/>
  <c r="J157" i="4"/>
  <c r="E162" i="4"/>
  <c r="I129" i="4" a="1"/>
  <c r="K111" i="4"/>
  <c r="I111" i="4"/>
  <c r="L111" i="4"/>
  <c r="J111" i="4"/>
  <c r="K64" i="4"/>
  <c r="I64" i="4"/>
  <c r="L64" i="4"/>
  <c r="J64" i="4"/>
  <c r="E192" i="4"/>
  <c r="I192" i="4" s="1" a="1"/>
  <c r="I159" i="4" a="1"/>
  <c r="E120" i="4"/>
  <c r="I87" i="4" a="1"/>
  <c r="O33" i="4"/>
  <c r="P33" i="4"/>
  <c r="O156" i="4"/>
  <c r="E149" i="4"/>
  <c r="I116" i="4" a="1"/>
  <c r="A212" i="4"/>
  <c r="B211" i="4"/>
  <c r="E180" i="4"/>
  <c r="I180" i="4" s="1" a="1"/>
  <c r="I147" i="4" a="1"/>
  <c r="K51" i="4"/>
  <c r="I51" i="4"/>
  <c r="L51" i="4"/>
  <c r="J51" i="4"/>
  <c r="E102" i="4"/>
  <c r="I69" i="4" a="1"/>
  <c r="P208" i="4"/>
  <c r="P63" i="4"/>
  <c r="P31" i="4"/>
  <c r="O31" i="4"/>
  <c r="P21" i="4"/>
  <c r="O21" i="4"/>
  <c r="E132" i="4"/>
  <c r="I99" i="4" a="1"/>
  <c r="E179" i="4"/>
  <c r="I179" i="4" s="1" a="1"/>
  <c r="I146" i="4" a="1"/>
  <c r="E119" i="4"/>
  <c r="I86" i="4" a="1"/>
  <c r="O20" i="4"/>
  <c r="P20" i="4"/>
  <c r="I209" i="4" a="1"/>
  <c r="E100" i="4"/>
  <c r="I67" i="4" a="1"/>
  <c r="E180" i="3"/>
  <c r="I180" i="3" s="1" a="1"/>
  <c r="I147" i="3" a="1"/>
  <c r="E119" i="3"/>
  <c r="I86" i="3" a="1"/>
  <c r="E102" i="3"/>
  <c r="I69" i="3" a="1"/>
  <c r="L64" i="3"/>
  <c r="J64" i="3"/>
  <c r="K64" i="3"/>
  <c r="I64" i="3"/>
  <c r="L54" i="3"/>
  <c r="J54" i="3"/>
  <c r="I54" i="3"/>
  <c r="K54" i="3"/>
  <c r="P33" i="3"/>
  <c r="E160" i="3"/>
  <c r="I127" i="3" a="1"/>
  <c r="E150" i="3"/>
  <c r="I117" i="3" a="1"/>
  <c r="E179" i="3"/>
  <c r="I179" i="3" s="1" a="1"/>
  <c r="I146" i="3" a="1"/>
  <c r="L177" i="3"/>
  <c r="J177" i="3"/>
  <c r="K177" i="3"/>
  <c r="I177" i="3"/>
  <c r="E162" i="3"/>
  <c r="I129" i="3" a="1"/>
  <c r="A211" i="3"/>
  <c r="B210" i="3"/>
  <c r="N81" i="3"/>
  <c r="P81" i="3" s="1"/>
  <c r="L34" i="3"/>
  <c r="J34" i="3"/>
  <c r="I34" i="3"/>
  <c r="K34" i="3"/>
  <c r="K143" i="3"/>
  <c r="I143" i="3"/>
  <c r="L143" i="3"/>
  <c r="J143" i="3"/>
  <c r="L157" i="3"/>
  <c r="J157" i="3"/>
  <c r="K157" i="3"/>
  <c r="I157" i="3"/>
  <c r="K83" i="3"/>
  <c r="I83" i="3"/>
  <c r="L83" i="3"/>
  <c r="J83" i="3"/>
  <c r="K66" i="3"/>
  <c r="I66" i="3"/>
  <c r="J66" i="3"/>
  <c r="N66" i="3" s="1"/>
  <c r="L66" i="3"/>
  <c r="N61" i="3"/>
  <c r="P61" i="3" s="1"/>
  <c r="N18" i="3"/>
  <c r="P18" i="3" s="1"/>
  <c r="L114" i="3"/>
  <c r="J114" i="3"/>
  <c r="I114" i="3"/>
  <c r="K114" i="3"/>
  <c r="K53" i="3"/>
  <c r="I53" i="3"/>
  <c r="J53" i="3"/>
  <c r="N53" i="3" s="1"/>
  <c r="L53" i="3"/>
  <c r="K36" i="3"/>
  <c r="I36" i="3"/>
  <c r="L36" i="3"/>
  <c r="J36" i="3"/>
  <c r="E130" i="3"/>
  <c r="I97" i="3" a="1"/>
  <c r="E120" i="3"/>
  <c r="I87" i="3" a="1"/>
  <c r="K207" i="3"/>
  <c r="I207" i="3"/>
  <c r="J207" i="3"/>
  <c r="N207" i="3" s="1"/>
  <c r="L207" i="3"/>
  <c r="P159" i="3"/>
  <c r="N50" i="3"/>
  <c r="P50" i="3" s="1"/>
  <c r="M50" i="3"/>
  <c r="O50" i="3" s="1"/>
  <c r="M33" i="3"/>
  <c r="O33" i="3" s="1"/>
  <c r="L94" i="3"/>
  <c r="J94" i="3"/>
  <c r="I94" i="3"/>
  <c r="K94" i="3"/>
  <c r="L84" i="3"/>
  <c r="J84" i="3"/>
  <c r="K84" i="3"/>
  <c r="I84" i="3"/>
  <c r="K113" i="3"/>
  <c r="I113" i="3"/>
  <c r="J113" i="3"/>
  <c r="N113" i="3" s="1"/>
  <c r="L113" i="3"/>
  <c r="L144" i="3"/>
  <c r="J144" i="3"/>
  <c r="K144" i="3"/>
  <c r="I144" i="3"/>
  <c r="K96" i="3"/>
  <c r="I96" i="3"/>
  <c r="L96" i="3"/>
  <c r="J96" i="3"/>
  <c r="F209" i="3"/>
  <c r="E209" i="3"/>
  <c r="I209" i="3" s="1" a="1"/>
  <c r="M81" i="3"/>
  <c r="O81" i="3" s="1"/>
  <c r="E100" i="3"/>
  <c r="I67" i="3" a="1"/>
  <c r="E70" i="3"/>
  <c r="I37" i="3" a="1"/>
  <c r="K176" i="3"/>
  <c r="I176" i="3"/>
  <c r="L176" i="3"/>
  <c r="J176" i="3"/>
  <c r="L190" i="3"/>
  <c r="J190" i="3"/>
  <c r="K190" i="3"/>
  <c r="I190" i="3"/>
  <c r="P192" i="3"/>
  <c r="E149" i="3"/>
  <c r="I116" i="3" a="1"/>
  <c r="E132" i="3"/>
  <c r="I99" i="3" a="1"/>
  <c r="M61" i="3"/>
  <c r="O61" i="3" s="1"/>
  <c r="M18" i="3"/>
  <c r="O18" i="3" s="1"/>
  <c r="P80" i="3"/>
  <c r="I208" i="3" a="1"/>
  <c r="N96" i="3" l="1"/>
  <c r="P96" i="3" s="1"/>
  <c r="M96" i="3"/>
  <c r="O96" i="3" s="1"/>
  <c r="M144" i="3"/>
  <c r="O144" i="3" s="1"/>
  <c r="N144" i="3"/>
  <c r="P144" i="3" s="1"/>
  <c r="M113" i="3"/>
  <c r="O113" i="3" s="1"/>
  <c r="M84" i="3"/>
  <c r="O84" i="3" s="1"/>
  <c r="N84" i="3"/>
  <c r="P84" i="3" s="1"/>
  <c r="M114" i="3"/>
  <c r="O114" i="3" s="1"/>
  <c r="M34" i="3"/>
  <c r="O34" i="3" s="1"/>
  <c r="M177" i="3"/>
  <c r="O177" i="3" s="1"/>
  <c r="N177" i="3"/>
  <c r="P177" i="3" s="1"/>
  <c r="M64" i="3"/>
  <c r="O64" i="3" s="1"/>
  <c r="N64" i="3"/>
  <c r="P64" i="3" s="1"/>
  <c r="M34" i="4"/>
  <c r="N34" i="4"/>
  <c r="M53" i="4"/>
  <c r="N53" i="4"/>
  <c r="P53" i="4" s="1"/>
  <c r="M113" i="4"/>
  <c r="O113" i="4" s="1"/>
  <c r="N113" i="4"/>
  <c r="P113" i="4" s="1"/>
  <c r="M66" i="4"/>
  <c r="O66" i="4" s="1"/>
  <c r="N66" i="4"/>
  <c r="P66" i="4" s="1"/>
  <c r="N36" i="4"/>
  <c r="M36" i="4"/>
  <c r="N114" i="4"/>
  <c r="P114" i="4" s="1"/>
  <c r="M114" i="4"/>
  <c r="O114" i="4" s="1"/>
  <c r="M83" i="4"/>
  <c r="O83" i="4" s="1"/>
  <c r="N83" i="4"/>
  <c r="P83" i="4" s="1"/>
  <c r="N54" i="4"/>
  <c r="P54" i="4" s="1"/>
  <c r="M54" i="4"/>
  <c r="O54" i="4" s="1"/>
  <c r="M126" i="4"/>
  <c r="O126" i="4" s="1"/>
  <c r="N126" i="4"/>
  <c r="P126" i="4" s="1"/>
  <c r="M96" i="4"/>
  <c r="O96" i="4" s="1"/>
  <c r="N96" i="4"/>
  <c r="P96" i="4" s="1"/>
  <c r="N190" i="4"/>
  <c r="P190" i="4" s="1"/>
  <c r="M190" i="4"/>
  <c r="O190" i="4" s="1"/>
  <c r="K67" i="4"/>
  <c r="I67" i="4"/>
  <c r="L67" i="4"/>
  <c r="J67" i="4"/>
  <c r="L209" i="4"/>
  <c r="J209" i="4"/>
  <c r="I209" i="4"/>
  <c r="K209" i="4"/>
  <c r="E152" i="4"/>
  <c r="I119" i="4" a="1"/>
  <c r="L179" i="4"/>
  <c r="J179" i="4"/>
  <c r="K179" i="4"/>
  <c r="I179" i="4"/>
  <c r="E165" i="4"/>
  <c r="I132" i="4" a="1"/>
  <c r="E135" i="4"/>
  <c r="I102" i="4" a="1"/>
  <c r="K180" i="4"/>
  <c r="I180" i="4"/>
  <c r="L180" i="4"/>
  <c r="J180" i="4"/>
  <c r="A213" i="4"/>
  <c r="B212" i="4"/>
  <c r="E182" i="4"/>
  <c r="I182" i="4" s="1" a="1"/>
  <c r="I149" i="4" a="1"/>
  <c r="E153" i="4"/>
  <c r="I120" i="4" a="1"/>
  <c r="L192" i="4"/>
  <c r="J192" i="4"/>
  <c r="K192" i="4"/>
  <c r="I192" i="4"/>
  <c r="E195" i="4"/>
  <c r="I195" i="4" s="1" a="1"/>
  <c r="I162" i="4" a="1"/>
  <c r="L37" i="4"/>
  <c r="J37" i="4"/>
  <c r="K37" i="4"/>
  <c r="I37" i="4"/>
  <c r="K210" i="4"/>
  <c r="I210" i="4"/>
  <c r="L210" i="4"/>
  <c r="J210" i="4"/>
  <c r="K97" i="4"/>
  <c r="I97" i="4"/>
  <c r="L97" i="4"/>
  <c r="J97" i="4"/>
  <c r="K144" i="4"/>
  <c r="I144" i="4"/>
  <c r="L144" i="4"/>
  <c r="J144" i="4"/>
  <c r="K127" i="4"/>
  <c r="I127" i="4"/>
  <c r="L127" i="4"/>
  <c r="J127" i="4"/>
  <c r="K117" i="4"/>
  <c r="I117" i="4"/>
  <c r="L117" i="4"/>
  <c r="J117" i="4"/>
  <c r="E133" i="4"/>
  <c r="I100" i="4" a="1"/>
  <c r="L86" i="4"/>
  <c r="J86" i="4"/>
  <c r="K86" i="4"/>
  <c r="I86" i="4"/>
  <c r="L146" i="4"/>
  <c r="J146" i="4"/>
  <c r="K146" i="4"/>
  <c r="I146" i="4"/>
  <c r="L99" i="4"/>
  <c r="J99" i="4"/>
  <c r="K99" i="4"/>
  <c r="I99" i="4"/>
  <c r="L69" i="4"/>
  <c r="J69" i="4"/>
  <c r="K69" i="4"/>
  <c r="I69" i="4"/>
  <c r="N51" i="4"/>
  <c r="P51" i="4" s="1"/>
  <c r="M51" i="4"/>
  <c r="O51" i="4" s="1"/>
  <c r="K147" i="4"/>
  <c r="I147" i="4"/>
  <c r="L147" i="4"/>
  <c r="J147" i="4"/>
  <c r="E211" i="4"/>
  <c r="F211" i="4"/>
  <c r="L116" i="4"/>
  <c r="J116" i="4"/>
  <c r="K116" i="4"/>
  <c r="I116" i="4"/>
  <c r="K87" i="4"/>
  <c r="I87" i="4"/>
  <c r="L87" i="4"/>
  <c r="J87" i="4"/>
  <c r="L159" i="4"/>
  <c r="J159" i="4"/>
  <c r="K159" i="4"/>
  <c r="I159" i="4"/>
  <c r="N64" i="4"/>
  <c r="P64" i="4" s="1"/>
  <c r="M64" i="4"/>
  <c r="O64" i="4" s="1"/>
  <c r="N111" i="4"/>
  <c r="P111" i="4" s="1"/>
  <c r="M111" i="4"/>
  <c r="O111" i="4" s="1"/>
  <c r="K129" i="4"/>
  <c r="I129" i="4"/>
  <c r="J129" i="4"/>
  <c r="N129" i="4" s="1"/>
  <c r="L129" i="4"/>
  <c r="N157" i="4"/>
  <c r="P157" i="4" s="1"/>
  <c r="M157" i="4"/>
  <c r="O157" i="4" s="1"/>
  <c r="N94" i="4"/>
  <c r="P94" i="4" s="1"/>
  <c r="M94" i="4"/>
  <c r="O94" i="4" s="1"/>
  <c r="N84" i="4"/>
  <c r="P84" i="4" s="1"/>
  <c r="M84" i="4"/>
  <c r="O84" i="4" s="1"/>
  <c r="P34" i="4"/>
  <c r="O34" i="4"/>
  <c r="O53" i="4"/>
  <c r="O36" i="4"/>
  <c r="P36" i="4"/>
  <c r="E103" i="4"/>
  <c r="I70" i="4" a="1"/>
  <c r="E163" i="4"/>
  <c r="I130" i="4" a="1"/>
  <c r="K177" i="4"/>
  <c r="I177" i="4"/>
  <c r="L177" i="4"/>
  <c r="J177" i="4"/>
  <c r="E193" i="4"/>
  <c r="I193" i="4" s="1" a="1"/>
  <c r="I160" i="4" a="1"/>
  <c r="E183" i="4"/>
  <c r="I183" i="4" s="1" a="1"/>
  <c r="I150" i="4" a="1"/>
  <c r="L208" i="3"/>
  <c r="J208" i="3"/>
  <c r="I208" i="3"/>
  <c r="K208" i="3"/>
  <c r="E165" i="3"/>
  <c r="I132" i="3" a="1"/>
  <c r="E182" i="3"/>
  <c r="I182" i="3" s="1" a="1"/>
  <c r="I149" i="3" a="1"/>
  <c r="E103" i="3"/>
  <c r="I70" i="3" a="1"/>
  <c r="E133" i="3"/>
  <c r="I100" i="3" a="1"/>
  <c r="K209" i="3"/>
  <c r="I209" i="3"/>
  <c r="L209" i="3"/>
  <c r="J209" i="3"/>
  <c r="N94" i="3"/>
  <c r="P94" i="3" s="1"/>
  <c r="P207" i="3"/>
  <c r="E153" i="3"/>
  <c r="I120" i="3" a="1"/>
  <c r="E163" i="3"/>
  <c r="I130" i="3" a="1"/>
  <c r="P53" i="3"/>
  <c r="P66" i="3"/>
  <c r="E210" i="3"/>
  <c r="I210" i="3" s="1" a="1"/>
  <c r="F210" i="3"/>
  <c r="K129" i="3"/>
  <c r="I129" i="3"/>
  <c r="L129" i="3"/>
  <c r="J129" i="3"/>
  <c r="K146" i="3"/>
  <c r="I146" i="3"/>
  <c r="J146" i="3"/>
  <c r="N146" i="3" s="1"/>
  <c r="L146" i="3"/>
  <c r="L117" i="3"/>
  <c r="J117" i="3"/>
  <c r="K117" i="3"/>
  <c r="I117" i="3"/>
  <c r="L127" i="3"/>
  <c r="J127" i="3"/>
  <c r="I127" i="3"/>
  <c r="K127" i="3"/>
  <c r="N54" i="3"/>
  <c r="P54" i="3" s="1"/>
  <c r="K69" i="3"/>
  <c r="I69" i="3"/>
  <c r="L69" i="3"/>
  <c r="J69" i="3"/>
  <c r="K86" i="3"/>
  <c r="I86" i="3"/>
  <c r="J86" i="3"/>
  <c r="N86" i="3" s="1"/>
  <c r="L86" i="3"/>
  <c r="L147" i="3"/>
  <c r="J147" i="3"/>
  <c r="I147" i="3"/>
  <c r="K147" i="3"/>
  <c r="K99" i="3"/>
  <c r="I99" i="3"/>
  <c r="J99" i="3"/>
  <c r="N99" i="3" s="1"/>
  <c r="L99" i="3"/>
  <c r="K116" i="3"/>
  <c r="I116" i="3"/>
  <c r="L116" i="3"/>
  <c r="J116" i="3"/>
  <c r="M190" i="3"/>
  <c r="O190" i="3" s="1"/>
  <c r="N190" i="3"/>
  <c r="P190" i="3" s="1"/>
  <c r="N176" i="3"/>
  <c r="P176" i="3" s="1"/>
  <c r="M176" i="3"/>
  <c r="O176" i="3" s="1"/>
  <c r="L37" i="3"/>
  <c r="J37" i="3"/>
  <c r="K37" i="3"/>
  <c r="I37" i="3"/>
  <c r="L67" i="3"/>
  <c r="J67" i="3"/>
  <c r="I67" i="3"/>
  <c r="K67" i="3"/>
  <c r="P113" i="3"/>
  <c r="M94" i="3"/>
  <c r="O94" i="3" s="1"/>
  <c r="M207" i="3"/>
  <c r="O207" i="3" s="1"/>
  <c r="L87" i="3"/>
  <c r="J87" i="3"/>
  <c r="I87" i="3"/>
  <c r="K87" i="3"/>
  <c r="L97" i="3"/>
  <c r="J97" i="3"/>
  <c r="K97" i="3"/>
  <c r="I97" i="3"/>
  <c r="N36" i="3"/>
  <c r="P36" i="3" s="1"/>
  <c r="M36" i="3"/>
  <c r="O36" i="3" s="1"/>
  <c r="M53" i="3"/>
  <c r="O53" i="3" s="1"/>
  <c r="N114" i="3"/>
  <c r="P114" i="3" s="1"/>
  <c r="M66" i="3"/>
  <c r="O66" i="3" s="1"/>
  <c r="N83" i="3"/>
  <c r="P83" i="3" s="1"/>
  <c r="M83" i="3"/>
  <c r="O83" i="3" s="1"/>
  <c r="M157" i="3"/>
  <c r="O157" i="3" s="1"/>
  <c r="N157" i="3"/>
  <c r="P157" i="3" s="1"/>
  <c r="N143" i="3"/>
  <c r="P143" i="3" s="1"/>
  <c r="M143" i="3"/>
  <c r="O143" i="3" s="1"/>
  <c r="N34" i="3"/>
  <c r="P34" i="3" s="1"/>
  <c r="A212" i="3"/>
  <c r="B211" i="3"/>
  <c r="E195" i="3"/>
  <c r="I195" i="3" s="1" a="1"/>
  <c r="I162" i="3" a="1"/>
  <c r="K179" i="3"/>
  <c r="I179" i="3"/>
  <c r="J179" i="3"/>
  <c r="N179" i="3" s="1"/>
  <c r="L179" i="3"/>
  <c r="E183" i="3"/>
  <c r="I183" i="3" s="1" a="1"/>
  <c r="I150" i="3" a="1"/>
  <c r="E193" i="3"/>
  <c r="I193" i="3" s="1" a="1"/>
  <c r="I160" i="3" a="1"/>
  <c r="M54" i="3"/>
  <c r="O54" i="3" s="1"/>
  <c r="E135" i="3"/>
  <c r="I102" i="3" a="1"/>
  <c r="E152" i="3"/>
  <c r="I119" i="3" a="1"/>
  <c r="L180" i="3"/>
  <c r="J180" i="3"/>
  <c r="I180" i="3"/>
  <c r="K180" i="3"/>
  <c r="M179" i="4" l="1"/>
  <c r="O179" i="4" s="1"/>
  <c r="N179" i="4"/>
  <c r="P179" i="4" s="1"/>
  <c r="N67" i="4"/>
  <c r="M67" i="4"/>
  <c r="O67" i="4" s="1"/>
  <c r="N209" i="3"/>
  <c r="P209" i="3" s="1"/>
  <c r="M209" i="3"/>
  <c r="O209" i="3" s="1"/>
  <c r="N177" i="4"/>
  <c r="M177" i="4"/>
  <c r="M129" i="4"/>
  <c r="M159" i="4"/>
  <c r="O159" i="4" s="1"/>
  <c r="N159" i="4"/>
  <c r="P159" i="4" s="1"/>
  <c r="N87" i="4"/>
  <c r="P87" i="4" s="1"/>
  <c r="M87" i="4"/>
  <c r="O87" i="4" s="1"/>
  <c r="M116" i="4"/>
  <c r="O116" i="4" s="1"/>
  <c r="N116" i="4"/>
  <c r="P116" i="4" s="1"/>
  <c r="N147" i="4"/>
  <c r="P147" i="4" s="1"/>
  <c r="M147" i="4"/>
  <c r="O147" i="4" s="1"/>
  <c r="M69" i="4"/>
  <c r="N69" i="4"/>
  <c r="M99" i="4"/>
  <c r="O99" i="4" s="1"/>
  <c r="N99" i="4"/>
  <c r="P99" i="4" s="1"/>
  <c r="M146" i="4"/>
  <c r="O146" i="4" s="1"/>
  <c r="N146" i="4"/>
  <c r="P146" i="4" s="1"/>
  <c r="M86" i="4"/>
  <c r="O86" i="4" s="1"/>
  <c r="N86" i="4"/>
  <c r="N117" i="4"/>
  <c r="P117" i="4" s="1"/>
  <c r="M117" i="4"/>
  <c r="O117" i="4" s="1"/>
  <c r="N127" i="4"/>
  <c r="P127" i="4" s="1"/>
  <c r="M127" i="4"/>
  <c r="O127" i="4" s="1"/>
  <c r="N144" i="4"/>
  <c r="P144" i="4" s="1"/>
  <c r="M144" i="4"/>
  <c r="O144" i="4" s="1"/>
  <c r="N97" i="4"/>
  <c r="P97" i="4" s="1"/>
  <c r="M97" i="4"/>
  <c r="O97" i="4" s="1"/>
  <c r="N210" i="4"/>
  <c r="P210" i="4" s="1"/>
  <c r="M210" i="4"/>
  <c r="O210" i="4" s="1"/>
  <c r="M37" i="4"/>
  <c r="N37" i="4"/>
  <c r="M192" i="4"/>
  <c r="O192" i="4" s="1"/>
  <c r="N192" i="4"/>
  <c r="P192" i="4" s="1"/>
  <c r="N180" i="4"/>
  <c r="P180" i="4" s="1"/>
  <c r="M180" i="4"/>
  <c r="O180" i="4" s="1"/>
  <c r="K150" i="4"/>
  <c r="I150" i="4"/>
  <c r="L150" i="4"/>
  <c r="J150" i="4"/>
  <c r="K160" i="4"/>
  <c r="I160" i="4"/>
  <c r="L160" i="4"/>
  <c r="J160" i="4"/>
  <c r="K130" i="4"/>
  <c r="I130" i="4"/>
  <c r="L130" i="4"/>
  <c r="J130" i="4"/>
  <c r="K70" i="4"/>
  <c r="I70" i="4"/>
  <c r="L70" i="4"/>
  <c r="J70" i="4"/>
  <c r="K100" i="4"/>
  <c r="I100" i="4"/>
  <c r="L100" i="4"/>
  <c r="J100" i="4"/>
  <c r="L162" i="4"/>
  <c r="J162" i="4"/>
  <c r="K162" i="4"/>
  <c r="I162" i="4"/>
  <c r="K120" i="4"/>
  <c r="I120" i="4"/>
  <c r="L120" i="4"/>
  <c r="J120" i="4"/>
  <c r="L149" i="4"/>
  <c r="J149" i="4"/>
  <c r="K149" i="4"/>
  <c r="I149" i="4"/>
  <c r="F212" i="4"/>
  <c r="E212" i="4"/>
  <c r="I212" i="4" s="1" a="1"/>
  <c r="L102" i="4"/>
  <c r="J102" i="4"/>
  <c r="K102" i="4"/>
  <c r="I102" i="4"/>
  <c r="L132" i="4"/>
  <c r="J132" i="4"/>
  <c r="K132" i="4"/>
  <c r="I132" i="4"/>
  <c r="L119" i="4"/>
  <c r="J119" i="4"/>
  <c r="K119" i="4"/>
  <c r="I119" i="4"/>
  <c r="N209" i="4"/>
  <c r="P209" i="4" s="1"/>
  <c r="M180" i="3"/>
  <c r="O180" i="3" s="1"/>
  <c r="M179" i="3"/>
  <c r="O179" i="3" s="1"/>
  <c r="M97" i="3"/>
  <c r="O97" i="3" s="1"/>
  <c r="N97" i="3"/>
  <c r="P97" i="3" s="1"/>
  <c r="M37" i="3"/>
  <c r="O37" i="3" s="1"/>
  <c r="N37" i="3"/>
  <c r="P37" i="3" s="1"/>
  <c r="N116" i="3"/>
  <c r="P116" i="3" s="1"/>
  <c r="M116" i="3"/>
  <c r="O116" i="3" s="1"/>
  <c r="M99" i="3"/>
  <c r="O99" i="3" s="1"/>
  <c r="M86" i="3"/>
  <c r="O86" i="3" s="1"/>
  <c r="N69" i="3"/>
  <c r="P69" i="3" s="1"/>
  <c r="M69" i="3"/>
  <c r="O69" i="3" s="1"/>
  <c r="M127" i="3"/>
  <c r="O127" i="3" s="1"/>
  <c r="K183" i="4"/>
  <c r="I183" i="4"/>
  <c r="L183" i="4"/>
  <c r="J183" i="4"/>
  <c r="K193" i="4"/>
  <c r="I193" i="4"/>
  <c r="L193" i="4"/>
  <c r="J193" i="4"/>
  <c r="O177" i="4"/>
  <c r="P177" i="4"/>
  <c r="E196" i="4"/>
  <c r="I196" i="4" s="1" a="1"/>
  <c r="I163" i="4" a="1"/>
  <c r="E136" i="4"/>
  <c r="I103" i="4" a="1"/>
  <c r="P129" i="4"/>
  <c r="O129" i="4"/>
  <c r="I211" i="4" a="1"/>
  <c r="P69" i="4"/>
  <c r="O69" i="4"/>
  <c r="P86" i="4"/>
  <c r="E166" i="4"/>
  <c r="I133" i="4" a="1"/>
  <c r="P37" i="4"/>
  <c r="O37" i="4"/>
  <c r="L195" i="4"/>
  <c r="J195" i="4"/>
  <c r="K195" i="4"/>
  <c r="I195" i="4"/>
  <c r="E186" i="4"/>
  <c r="I186" i="4" s="1" a="1"/>
  <c r="I153" i="4" a="1"/>
  <c r="L182" i="4"/>
  <c r="J182" i="4"/>
  <c r="K182" i="4"/>
  <c r="I182" i="4"/>
  <c r="A214" i="4"/>
  <c r="B213" i="4"/>
  <c r="E168" i="4"/>
  <c r="I135" i="4" a="1"/>
  <c r="E198" i="4"/>
  <c r="I198" i="4" s="1" a="1"/>
  <c r="I165" i="4" a="1"/>
  <c r="E185" i="4"/>
  <c r="I185" i="4" s="1" a="1"/>
  <c r="I152" i="4" a="1"/>
  <c r="M209" i="4"/>
  <c r="O209" i="4" s="1"/>
  <c r="P67" i="4"/>
  <c r="E185" i="3"/>
  <c r="I185" i="3" s="1" a="1"/>
  <c r="I152" i="3" a="1"/>
  <c r="E168" i="3"/>
  <c r="I135" i="3" a="1"/>
  <c r="L160" i="3"/>
  <c r="J160" i="3"/>
  <c r="I160" i="3"/>
  <c r="K160" i="3"/>
  <c r="L150" i="3"/>
  <c r="J150" i="3"/>
  <c r="K150" i="3"/>
  <c r="I150" i="3"/>
  <c r="K162" i="3"/>
  <c r="I162" i="3"/>
  <c r="L162" i="3"/>
  <c r="J162" i="3"/>
  <c r="F211" i="3"/>
  <c r="E211" i="3"/>
  <c r="I211" i="3" s="1" a="1"/>
  <c r="N87" i="3"/>
  <c r="P87" i="3" s="1"/>
  <c r="N67" i="3"/>
  <c r="P67" i="3" s="1"/>
  <c r="N147" i="3"/>
  <c r="P147" i="3" s="1"/>
  <c r="P146" i="3"/>
  <c r="L210" i="3"/>
  <c r="J210" i="3"/>
  <c r="K210" i="3"/>
  <c r="I210" i="3"/>
  <c r="E196" i="3"/>
  <c r="I196" i="3" s="1" a="1"/>
  <c r="I163" i="3" a="1"/>
  <c r="E186" i="3"/>
  <c r="I186" i="3" s="1" a="1"/>
  <c r="I153" i="3" a="1"/>
  <c r="L100" i="3"/>
  <c r="J100" i="3"/>
  <c r="I100" i="3"/>
  <c r="K100" i="3"/>
  <c r="L70" i="3"/>
  <c r="J70" i="3"/>
  <c r="K70" i="3"/>
  <c r="I70" i="3"/>
  <c r="K149" i="3"/>
  <c r="I149" i="3"/>
  <c r="L149" i="3"/>
  <c r="J149" i="3"/>
  <c r="K132" i="3"/>
  <c r="I132" i="3"/>
  <c r="J132" i="3"/>
  <c r="N132" i="3" s="1"/>
  <c r="L132" i="3"/>
  <c r="N208" i="3"/>
  <c r="P208" i="3" s="1"/>
  <c r="N180" i="3"/>
  <c r="P180" i="3" s="1"/>
  <c r="K119" i="3"/>
  <c r="I119" i="3"/>
  <c r="J119" i="3"/>
  <c r="N119" i="3" s="1"/>
  <c r="L119" i="3"/>
  <c r="K102" i="3"/>
  <c r="I102" i="3"/>
  <c r="L102" i="3"/>
  <c r="J102" i="3"/>
  <c r="L193" i="3"/>
  <c r="J193" i="3"/>
  <c r="I193" i="3"/>
  <c r="K193" i="3"/>
  <c r="L183" i="3"/>
  <c r="J183" i="3"/>
  <c r="K183" i="3"/>
  <c r="I183" i="3"/>
  <c r="P179" i="3"/>
  <c r="K195" i="3"/>
  <c r="I195" i="3"/>
  <c r="L195" i="3"/>
  <c r="J195" i="3"/>
  <c r="A213" i="3"/>
  <c r="B212" i="3"/>
  <c r="M87" i="3"/>
  <c r="O87" i="3" s="1"/>
  <c r="M67" i="3"/>
  <c r="O67" i="3" s="1"/>
  <c r="P99" i="3"/>
  <c r="M147" i="3"/>
  <c r="O147" i="3" s="1"/>
  <c r="P86" i="3"/>
  <c r="N127" i="3"/>
  <c r="P127" i="3" s="1"/>
  <c r="M117" i="3"/>
  <c r="O117" i="3" s="1"/>
  <c r="N117" i="3"/>
  <c r="P117" i="3" s="1"/>
  <c r="M146" i="3"/>
  <c r="O146" i="3" s="1"/>
  <c r="N129" i="3"/>
  <c r="P129" i="3" s="1"/>
  <c r="M129" i="3"/>
  <c r="O129" i="3" s="1"/>
  <c r="L130" i="3"/>
  <c r="J130" i="3"/>
  <c r="K130" i="3"/>
  <c r="I130" i="3"/>
  <c r="L120" i="3"/>
  <c r="J120" i="3"/>
  <c r="I120" i="3"/>
  <c r="K120" i="3"/>
  <c r="E166" i="3"/>
  <c r="I133" i="3" a="1"/>
  <c r="E136" i="3"/>
  <c r="I103" i="3" a="1"/>
  <c r="K182" i="3"/>
  <c r="I182" i="3"/>
  <c r="L182" i="3"/>
  <c r="J182" i="3"/>
  <c r="E198" i="3"/>
  <c r="I198" i="3" s="1" a="1"/>
  <c r="I165" i="3" a="1"/>
  <c r="M208" i="3"/>
  <c r="O208" i="3" s="1"/>
  <c r="N162" i="3" l="1"/>
  <c r="P162" i="3" s="1"/>
  <c r="M162" i="3"/>
  <c r="O162" i="3" s="1"/>
  <c r="M150" i="3"/>
  <c r="O150" i="3" s="1"/>
  <c r="N150" i="3"/>
  <c r="P150" i="3" s="1"/>
  <c r="N193" i="4"/>
  <c r="M193" i="4"/>
  <c r="O193" i="4" s="1"/>
  <c r="N183" i="4"/>
  <c r="P183" i="4" s="1"/>
  <c r="M183" i="4"/>
  <c r="O183" i="4" s="1"/>
  <c r="M119" i="4"/>
  <c r="O119" i="4" s="1"/>
  <c r="N119" i="4"/>
  <c r="P119" i="4" s="1"/>
  <c r="M132" i="4"/>
  <c r="O132" i="4" s="1"/>
  <c r="N132" i="4"/>
  <c r="P132" i="4" s="1"/>
  <c r="M102" i="4"/>
  <c r="O102" i="4" s="1"/>
  <c r="N102" i="4"/>
  <c r="P102" i="4" s="1"/>
  <c r="M149" i="4"/>
  <c r="O149" i="4" s="1"/>
  <c r="N149" i="4"/>
  <c r="P149" i="4" s="1"/>
  <c r="N120" i="4"/>
  <c r="P120" i="4" s="1"/>
  <c r="M120" i="4"/>
  <c r="O120" i="4" s="1"/>
  <c r="M162" i="4"/>
  <c r="O162" i="4" s="1"/>
  <c r="N162" i="4"/>
  <c r="P162" i="4" s="1"/>
  <c r="N100" i="4"/>
  <c r="P100" i="4" s="1"/>
  <c r="M100" i="4"/>
  <c r="O100" i="4" s="1"/>
  <c r="N70" i="4"/>
  <c r="P70" i="4" s="1"/>
  <c r="M70" i="4"/>
  <c r="O70" i="4" s="1"/>
  <c r="N130" i="4"/>
  <c r="P130" i="4" s="1"/>
  <c r="M130" i="4"/>
  <c r="O130" i="4" s="1"/>
  <c r="N160" i="4"/>
  <c r="P160" i="4" s="1"/>
  <c r="M160" i="4"/>
  <c r="O160" i="4" s="1"/>
  <c r="N150" i="4"/>
  <c r="P150" i="4" s="1"/>
  <c r="M150" i="4"/>
  <c r="O150" i="4" s="1"/>
  <c r="M100" i="3"/>
  <c r="O100" i="3" s="1"/>
  <c r="L185" i="4"/>
  <c r="J185" i="4"/>
  <c r="K185" i="4"/>
  <c r="I185" i="4"/>
  <c r="L198" i="4"/>
  <c r="J198" i="4"/>
  <c r="K198" i="4"/>
  <c r="I198" i="4"/>
  <c r="E201" i="4"/>
  <c r="I201" i="4" s="1" a="1"/>
  <c r="I168" i="4" a="1"/>
  <c r="A215" i="4"/>
  <c r="B214" i="4"/>
  <c r="K186" i="4"/>
  <c r="I186" i="4"/>
  <c r="L186" i="4"/>
  <c r="J186" i="4"/>
  <c r="E199" i="4"/>
  <c r="I199" i="4" s="1" a="1"/>
  <c r="I166" i="4" a="1"/>
  <c r="K103" i="4"/>
  <c r="I103" i="4"/>
  <c r="L103" i="4"/>
  <c r="J103" i="4"/>
  <c r="K163" i="4"/>
  <c r="I163" i="4"/>
  <c r="L163" i="4"/>
  <c r="J163" i="4"/>
  <c r="K212" i="4"/>
  <c r="I212" i="4"/>
  <c r="J212" i="4"/>
  <c r="N212" i="4" s="1"/>
  <c r="L212" i="4"/>
  <c r="N182" i="3"/>
  <c r="P182" i="3" s="1"/>
  <c r="M182" i="3"/>
  <c r="O182" i="3" s="1"/>
  <c r="M130" i="3"/>
  <c r="O130" i="3" s="1"/>
  <c r="N130" i="3"/>
  <c r="P130" i="3" s="1"/>
  <c r="M193" i="3"/>
  <c r="O193" i="3" s="1"/>
  <c r="L152" i="4"/>
  <c r="J152" i="4"/>
  <c r="K152" i="4"/>
  <c r="I152" i="4"/>
  <c r="L165" i="4"/>
  <c r="J165" i="4"/>
  <c r="K165" i="4"/>
  <c r="I165" i="4"/>
  <c r="L135" i="4"/>
  <c r="J135" i="4"/>
  <c r="K135" i="4"/>
  <c r="I135" i="4"/>
  <c r="E213" i="4"/>
  <c r="I213" i="4" s="1" a="1"/>
  <c r="F213" i="4"/>
  <c r="M182" i="4"/>
  <c r="O182" i="4" s="1"/>
  <c r="N182" i="4"/>
  <c r="P182" i="4" s="1"/>
  <c r="K153" i="4"/>
  <c r="I153" i="4"/>
  <c r="L153" i="4"/>
  <c r="J153" i="4"/>
  <c r="M195" i="4"/>
  <c r="O195" i="4" s="1"/>
  <c r="N195" i="4"/>
  <c r="P195" i="4" s="1"/>
  <c r="K133" i="4"/>
  <c r="I133" i="4"/>
  <c r="L133" i="4"/>
  <c r="J133" i="4"/>
  <c r="L211" i="4"/>
  <c r="J211" i="4"/>
  <c r="K211" i="4"/>
  <c r="I211" i="4"/>
  <c r="E169" i="4"/>
  <c r="I136" i="4" a="1"/>
  <c r="K196" i="4"/>
  <c r="I196" i="4"/>
  <c r="L196" i="4"/>
  <c r="J196" i="4"/>
  <c r="P193" i="4"/>
  <c r="K165" i="3"/>
  <c r="I165" i="3"/>
  <c r="J165" i="3"/>
  <c r="N165" i="3" s="1"/>
  <c r="L165" i="3"/>
  <c r="L103" i="3"/>
  <c r="J103" i="3"/>
  <c r="K103" i="3"/>
  <c r="I103" i="3"/>
  <c r="L133" i="3"/>
  <c r="J133" i="3"/>
  <c r="I133" i="3"/>
  <c r="K133" i="3"/>
  <c r="N120" i="3"/>
  <c r="P120" i="3" s="1"/>
  <c r="A214" i="3"/>
  <c r="B213" i="3"/>
  <c r="P119" i="3"/>
  <c r="P132" i="3"/>
  <c r="L186" i="3"/>
  <c r="J186" i="3"/>
  <c r="I186" i="3"/>
  <c r="K186" i="3"/>
  <c r="L196" i="3"/>
  <c r="J196" i="3"/>
  <c r="K196" i="3"/>
  <c r="I196" i="3"/>
  <c r="K211" i="3"/>
  <c r="I211" i="3"/>
  <c r="J211" i="3"/>
  <c r="N211" i="3" s="1"/>
  <c r="L211" i="3"/>
  <c r="N160" i="3"/>
  <c r="P160" i="3" s="1"/>
  <c r="K135" i="3"/>
  <c r="I135" i="3"/>
  <c r="L135" i="3"/>
  <c r="J135" i="3"/>
  <c r="K152" i="3"/>
  <c r="I152" i="3"/>
  <c r="J152" i="3"/>
  <c r="N152" i="3" s="1"/>
  <c r="L152" i="3"/>
  <c r="K198" i="3"/>
  <c r="I198" i="3"/>
  <c r="J198" i="3"/>
  <c r="N198" i="3" s="1"/>
  <c r="L198" i="3"/>
  <c r="E169" i="3"/>
  <c r="I136" i="3" a="1"/>
  <c r="E199" i="3"/>
  <c r="I199" i="3" s="1" a="1"/>
  <c r="I166" i="3" a="1"/>
  <c r="M120" i="3"/>
  <c r="O120" i="3" s="1"/>
  <c r="E212" i="3"/>
  <c r="I212" i="3" s="1" a="1"/>
  <c r="F212" i="3"/>
  <c r="N195" i="3"/>
  <c r="P195" i="3" s="1"/>
  <c r="M195" i="3"/>
  <c r="O195" i="3" s="1"/>
  <c r="M183" i="3"/>
  <c r="O183" i="3" s="1"/>
  <c r="N183" i="3"/>
  <c r="P183" i="3" s="1"/>
  <c r="N193" i="3"/>
  <c r="P193" i="3" s="1"/>
  <c r="N102" i="3"/>
  <c r="P102" i="3" s="1"/>
  <c r="M102" i="3"/>
  <c r="O102" i="3" s="1"/>
  <c r="M119" i="3"/>
  <c r="O119" i="3" s="1"/>
  <c r="M132" i="3"/>
  <c r="O132" i="3" s="1"/>
  <c r="N149" i="3"/>
  <c r="P149" i="3" s="1"/>
  <c r="M149" i="3"/>
  <c r="O149" i="3" s="1"/>
  <c r="M70" i="3"/>
  <c r="O70" i="3" s="1"/>
  <c r="N70" i="3"/>
  <c r="P70" i="3" s="1"/>
  <c r="N100" i="3"/>
  <c r="P100" i="3" s="1"/>
  <c r="L153" i="3"/>
  <c r="J153" i="3"/>
  <c r="I153" i="3"/>
  <c r="K153" i="3"/>
  <c r="L163" i="3"/>
  <c r="J163" i="3"/>
  <c r="K163" i="3"/>
  <c r="I163" i="3"/>
  <c r="M210" i="3"/>
  <c r="O210" i="3" s="1"/>
  <c r="N210" i="3"/>
  <c r="P210" i="3" s="1"/>
  <c r="M160" i="3"/>
  <c r="O160" i="3" s="1"/>
  <c r="E201" i="3"/>
  <c r="I201" i="3" s="1" a="1"/>
  <c r="I168" i="3" a="1"/>
  <c r="K185" i="3"/>
  <c r="I185" i="3"/>
  <c r="J185" i="3"/>
  <c r="N185" i="3" s="1"/>
  <c r="L185" i="3"/>
  <c r="M212" i="4" l="1"/>
  <c r="O212" i="4" s="1"/>
  <c r="N163" i="4"/>
  <c r="P163" i="4" s="1"/>
  <c r="M163" i="4"/>
  <c r="O163" i="4" s="1"/>
  <c r="N103" i="4"/>
  <c r="P103" i="4" s="1"/>
  <c r="M103" i="4"/>
  <c r="N186" i="4"/>
  <c r="P186" i="4" s="1"/>
  <c r="M186" i="4"/>
  <c r="O186" i="4" s="1"/>
  <c r="M198" i="4"/>
  <c r="O198" i="4" s="1"/>
  <c r="N198" i="4"/>
  <c r="P198" i="4" s="1"/>
  <c r="M185" i="4"/>
  <c r="O185" i="4" s="1"/>
  <c r="N185" i="4"/>
  <c r="P185" i="4" s="1"/>
  <c r="M198" i="3"/>
  <c r="O198" i="3" s="1"/>
  <c r="M152" i="3"/>
  <c r="O152" i="3" s="1"/>
  <c r="N135" i="3"/>
  <c r="P135" i="3" s="1"/>
  <c r="M135" i="3"/>
  <c r="O135" i="3" s="1"/>
  <c r="E202" i="4"/>
  <c r="I202" i="4" s="1" a="1"/>
  <c r="I169" i="4" a="1"/>
  <c r="L213" i="4"/>
  <c r="J213" i="4"/>
  <c r="I213" i="4"/>
  <c r="K213" i="4"/>
  <c r="K166" i="4"/>
  <c r="I166" i="4"/>
  <c r="L166" i="4"/>
  <c r="J166" i="4"/>
  <c r="F214" i="4"/>
  <c r="E214" i="4"/>
  <c r="I214" i="4" s="1" a="1"/>
  <c r="L168" i="4"/>
  <c r="J168" i="4"/>
  <c r="K168" i="4"/>
  <c r="I168" i="4"/>
  <c r="M185" i="3"/>
  <c r="O185" i="3" s="1"/>
  <c r="M153" i="3"/>
  <c r="O153" i="3" s="1"/>
  <c r="M186" i="3"/>
  <c r="O186" i="3" s="1"/>
  <c r="M103" i="3"/>
  <c r="O103" i="3" s="1"/>
  <c r="N103" i="3"/>
  <c r="P103" i="3" s="1"/>
  <c r="M165" i="3"/>
  <c r="O165" i="3" s="1"/>
  <c r="N196" i="4"/>
  <c r="P196" i="4" s="1"/>
  <c r="M196" i="4"/>
  <c r="O196" i="4" s="1"/>
  <c r="K136" i="4"/>
  <c r="I136" i="4"/>
  <c r="L136" i="4"/>
  <c r="J136" i="4"/>
  <c r="M211" i="4"/>
  <c r="O211" i="4" s="1"/>
  <c r="N211" i="4"/>
  <c r="P211" i="4" s="1"/>
  <c r="N133" i="4"/>
  <c r="P133" i="4" s="1"/>
  <c r="M133" i="4"/>
  <c r="O133" i="4" s="1"/>
  <c r="N153" i="4"/>
  <c r="P153" i="4" s="1"/>
  <c r="M153" i="4"/>
  <c r="O153" i="4" s="1"/>
  <c r="M135" i="4"/>
  <c r="O135" i="4" s="1"/>
  <c r="N135" i="4"/>
  <c r="P135" i="4" s="1"/>
  <c r="M165" i="4"/>
  <c r="O165" i="4" s="1"/>
  <c r="N165" i="4"/>
  <c r="P165" i="4" s="1"/>
  <c r="M152" i="4"/>
  <c r="O152" i="4" s="1"/>
  <c r="N152" i="4"/>
  <c r="P152" i="4" s="1"/>
  <c r="P212" i="4"/>
  <c r="O103" i="4"/>
  <c r="K199" i="4"/>
  <c r="I199" i="4"/>
  <c r="L199" i="4"/>
  <c r="J199" i="4"/>
  <c r="A216" i="4"/>
  <c r="B215" i="4"/>
  <c r="L201" i="4"/>
  <c r="J201" i="4"/>
  <c r="K201" i="4"/>
  <c r="I201" i="4"/>
  <c r="K168" i="3"/>
  <c r="I168" i="3"/>
  <c r="L168" i="3"/>
  <c r="J168" i="3"/>
  <c r="L212" i="3"/>
  <c r="J212" i="3"/>
  <c r="I212" i="3"/>
  <c r="K212" i="3"/>
  <c r="L166" i="3"/>
  <c r="J166" i="3"/>
  <c r="I166" i="3"/>
  <c r="K166" i="3"/>
  <c r="L136" i="3"/>
  <c r="J136" i="3"/>
  <c r="K136" i="3"/>
  <c r="I136" i="3"/>
  <c r="P211" i="3"/>
  <c r="B214" i="3"/>
  <c r="A215" i="3"/>
  <c r="N133" i="3"/>
  <c r="P133" i="3" s="1"/>
  <c r="P185" i="3"/>
  <c r="K201" i="3"/>
  <c r="I201" i="3"/>
  <c r="L201" i="3"/>
  <c r="J201" i="3"/>
  <c r="M163" i="3"/>
  <c r="O163" i="3" s="1"/>
  <c r="N163" i="3"/>
  <c r="P163" i="3" s="1"/>
  <c r="N153" i="3"/>
  <c r="P153" i="3" s="1"/>
  <c r="L199" i="3"/>
  <c r="J199" i="3"/>
  <c r="I199" i="3"/>
  <c r="K199" i="3"/>
  <c r="E202" i="3"/>
  <c r="I202" i="3" s="1" a="1"/>
  <c r="I169" i="3" a="1"/>
  <c r="P198" i="3"/>
  <c r="P152" i="3"/>
  <c r="M211" i="3"/>
  <c r="O211" i="3" s="1"/>
  <c r="M196" i="3"/>
  <c r="O196" i="3" s="1"/>
  <c r="N196" i="3"/>
  <c r="P196" i="3" s="1"/>
  <c r="N186" i="3"/>
  <c r="P186" i="3" s="1"/>
  <c r="F213" i="3"/>
  <c r="E213" i="3"/>
  <c r="I213" i="3" s="1" a="1"/>
  <c r="M133" i="3"/>
  <c r="O133" i="3" s="1"/>
  <c r="P165" i="3"/>
  <c r="M136" i="3" l="1"/>
  <c r="O136" i="3" s="1"/>
  <c r="N136" i="3"/>
  <c r="P136" i="3" s="1"/>
  <c r="N168" i="3"/>
  <c r="M168" i="3"/>
  <c r="O168" i="3" s="1"/>
  <c r="M201" i="4"/>
  <c r="N201" i="4"/>
  <c r="N199" i="4"/>
  <c r="M199" i="4"/>
  <c r="N136" i="4"/>
  <c r="M136" i="4"/>
  <c r="M168" i="4"/>
  <c r="N168" i="4"/>
  <c r="N166" i="4"/>
  <c r="M166" i="4"/>
  <c r="E215" i="4"/>
  <c r="F215" i="4"/>
  <c r="K214" i="4"/>
  <c r="I214" i="4"/>
  <c r="L214" i="4"/>
  <c r="J214" i="4"/>
  <c r="N213" i="4"/>
  <c r="P213" i="4" s="1"/>
  <c r="K169" i="4"/>
  <c r="I169" i="4"/>
  <c r="L169" i="4"/>
  <c r="J169" i="4"/>
  <c r="P201" i="4"/>
  <c r="O201" i="4"/>
  <c r="A217" i="4"/>
  <c r="B216" i="4"/>
  <c r="O199" i="4"/>
  <c r="P199" i="4"/>
  <c r="O136" i="4"/>
  <c r="P136" i="4"/>
  <c r="P168" i="4"/>
  <c r="O168" i="4"/>
  <c r="O166" i="4"/>
  <c r="P166" i="4"/>
  <c r="M213" i="4"/>
  <c r="O213" i="4" s="1"/>
  <c r="K202" i="4"/>
  <c r="I202" i="4"/>
  <c r="L202" i="4"/>
  <c r="J202" i="4"/>
  <c r="K213" i="3"/>
  <c r="I213" i="3"/>
  <c r="L213" i="3"/>
  <c r="J213" i="3"/>
  <c r="L169" i="3"/>
  <c r="J169" i="3"/>
  <c r="K169" i="3"/>
  <c r="I169" i="3"/>
  <c r="N199" i="3"/>
  <c r="P199" i="3" s="1"/>
  <c r="A216" i="3"/>
  <c r="B215" i="3"/>
  <c r="N166" i="3"/>
  <c r="P166" i="3" s="1"/>
  <c r="N212" i="3"/>
  <c r="P212" i="3" s="1"/>
  <c r="L202" i="3"/>
  <c r="J202" i="3"/>
  <c r="K202" i="3"/>
  <c r="I202" i="3"/>
  <c r="M199" i="3"/>
  <c r="O199" i="3" s="1"/>
  <c r="N201" i="3"/>
  <c r="P201" i="3" s="1"/>
  <c r="M201" i="3"/>
  <c r="O201" i="3" s="1"/>
  <c r="E214" i="3"/>
  <c r="F214" i="3"/>
  <c r="M166" i="3"/>
  <c r="O166" i="3" s="1"/>
  <c r="M212" i="3"/>
  <c r="O212" i="3" s="1"/>
  <c r="P168" i="3"/>
  <c r="M169" i="3" l="1"/>
  <c r="O169" i="3" s="1"/>
  <c r="N169" i="3"/>
  <c r="P169" i="3" s="1"/>
  <c r="N213" i="3"/>
  <c r="P213" i="3" s="1"/>
  <c r="N169" i="4"/>
  <c r="M169" i="4"/>
  <c r="M213" i="3"/>
  <c r="O213" i="3" s="1"/>
  <c r="N202" i="4"/>
  <c r="P202" i="4" s="1"/>
  <c r="M202" i="4"/>
  <c r="O202" i="4" s="1"/>
  <c r="A218" i="4"/>
  <c r="B217" i="4"/>
  <c r="O169" i="4"/>
  <c r="P169" i="4"/>
  <c r="N214" i="4"/>
  <c r="P214" i="4" s="1"/>
  <c r="M214" i="4"/>
  <c r="O214" i="4" s="1"/>
  <c r="F216" i="4"/>
  <c r="E216" i="4"/>
  <c r="I216" i="4" s="1" a="1"/>
  <c r="I215" i="4" a="1"/>
  <c r="A217" i="3"/>
  <c r="B216" i="3"/>
  <c r="I214" i="3" a="1"/>
  <c r="M202" i="3"/>
  <c r="O202" i="3" s="1"/>
  <c r="N202" i="3"/>
  <c r="P202" i="3" s="1"/>
  <c r="F215" i="3"/>
  <c r="E215" i="3"/>
  <c r="L215" i="4" l="1"/>
  <c r="J215" i="4"/>
  <c r="K215" i="4"/>
  <c r="I215" i="4"/>
  <c r="A219" i="4"/>
  <c r="B218" i="4"/>
  <c r="K216" i="4"/>
  <c r="I216" i="4"/>
  <c r="L216" i="4"/>
  <c r="J216" i="4"/>
  <c r="E217" i="4"/>
  <c r="F217" i="4"/>
  <c r="E216" i="3"/>
  <c r="F216" i="3"/>
  <c r="I215" i="3" a="1"/>
  <c r="L214" i="3"/>
  <c r="J214" i="3"/>
  <c r="K214" i="3"/>
  <c r="I214" i="3"/>
  <c r="A218" i="3"/>
  <c r="B217" i="3"/>
  <c r="N216" i="4" l="1"/>
  <c r="M216" i="4"/>
  <c r="M215" i="4"/>
  <c r="N215" i="4"/>
  <c r="F218" i="4"/>
  <c r="E218" i="4"/>
  <c r="I218" i="4" s="1" a="1"/>
  <c r="I217" i="4" a="1"/>
  <c r="O216" i="4"/>
  <c r="P216" i="4"/>
  <c r="A220" i="4"/>
  <c r="B219" i="4"/>
  <c r="P215" i="4"/>
  <c r="O215" i="4"/>
  <c r="A219" i="3"/>
  <c r="B218" i="3"/>
  <c r="F217" i="3"/>
  <c r="E217" i="3"/>
  <c r="I217" i="3" s="1" a="1"/>
  <c r="M214" i="3"/>
  <c r="O214" i="3" s="1"/>
  <c r="N214" i="3"/>
  <c r="P214" i="3" s="1"/>
  <c r="K215" i="3"/>
  <c r="I215" i="3"/>
  <c r="J215" i="3"/>
  <c r="N215" i="3" s="1"/>
  <c r="L215" i="3"/>
  <c r="I216" i="3" a="1"/>
  <c r="M215" i="3" l="1"/>
  <c r="O215" i="3" s="1"/>
  <c r="A221" i="4"/>
  <c r="B220" i="4"/>
  <c r="K218" i="4"/>
  <c r="I218" i="4"/>
  <c r="L218" i="4"/>
  <c r="J218" i="4"/>
  <c r="E219" i="4"/>
  <c r="F219" i="4"/>
  <c r="L217" i="4"/>
  <c r="J217" i="4"/>
  <c r="K217" i="4"/>
  <c r="I217" i="4"/>
  <c r="K217" i="3"/>
  <c r="I217" i="3"/>
  <c r="L217" i="3"/>
  <c r="J217" i="3"/>
  <c r="E218" i="3"/>
  <c r="F218" i="3"/>
  <c r="L216" i="3"/>
  <c r="J216" i="3"/>
  <c r="I216" i="3"/>
  <c r="K216" i="3"/>
  <c r="P215" i="3"/>
  <c r="A220" i="3"/>
  <c r="B219" i="3"/>
  <c r="N217" i="3" l="1"/>
  <c r="M217" i="3"/>
  <c r="O217" i="3" s="1"/>
  <c r="N218" i="4"/>
  <c r="P218" i="4" s="1"/>
  <c r="M218" i="4"/>
  <c r="O218" i="4" s="1"/>
  <c r="M217" i="4"/>
  <c r="O217" i="4" s="1"/>
  <c r="N217" i="4"/>
  <c r="P217" i="4" s="1"/>
  <c r="F220" i="4"/>
  <c r="E220" i="4"/>
  <c r="I220" i="4" s="1" a="1"/>
  <c r="I219" i="4" a="1"/>
  <c r="A222" i="4"/>
  <c r="B222" i="4" s="1"/>
  <c r="B221" i="4"/>
  <c r="F219" i="3"/>
  <c r="E219" i="3"/>
  <c r="I219" i="3" s="1" a="1"/>
  <c r="N216" i="3"/>
  <c r="P216" i="3" s="1"/>
  <c r="A221" i="3"/>
  <c r="B220" i="3"/>
  <c r="M216" i="3"/>
  <c r="O216" i="3" s="1"/>
  <c r="I218" i="3" a="1"/>
  <c r="P217" i="3"/>
  <c r="F222" i="4" l="1"/>
  <c r="E222" i="4"/>
  <c r="I222" i="4" s="1" a="1"/>
  <c r="K220" i="4"/>
  <c r="I220" i="4"/>
  <c r="L220" i="4"/>
  <c r="J220" i="4"/>
  <c r="E221" i="4"/>
  <c r="F221" i="4"/>
  <c r="L219" i="4"/>
  <c r="J219" i="4"/>
  <c r="K219" i="4"/>
  <c r="I219" i="4"/>
  <c r="A222" i="3"/>
  <c r="B222" i="3" s="1"/>
  <c r="B221" i="3"/>
  <c r="K219" i="3"/>
  <c r="I219" i="3"/>
  <c r="J219" i="3"/>
  <c r="N219" i="3" s="1"/>
  <c r="L219" i="3"/>
  <c r="L218" i="3"/>
  <c r="J218" i="3"/>
  <c r="K218" i="3"/>
  <c r="I218" i="3"/>
  <c r="E220" i="3"/>
  <c r="F220" i="3"/>
  <c r="M218" i="3" l="1"/>
  <c r="O218" i="3" s="1"/>
  <c r="N218" i="3"/>
  <c r="P218" i="3" s="1"/>
  <c r="M219" i="3"/>
  <c r="O219" i="3" s="1"/>
  <c r="M219" i="4"/>
  <c r="O219" i="4" s="1"/>
  <c r="N219" i="4"/>
  <c r="P219" i="4" s="1"/>
  <c r="N220" i="4"/>
  <c r="P220" i="4" s="1"/>
  <c r="M220" i="4"/>
  <c r="O220" i="4" s="1"/>
  <c r="K222" i="4"/>
  <c r="I222" i="4"/>
  <c r="L222" i="4"/>
  <c r="J222" i="4"/>
  <c r="I221" i="4" a="1"/>
  <c r="F221" i="3"/>
  <c r="E221" i="3"/>
  <c r="I221" i="3" s="1" a="1"/>
  <c r="I220" i="3" a="1"/>
  <c r="P219" i="3"/>
  <c r="E222" i="3"/>
  <c r="I222" i="3" s="1" a="1"/>
  <c r="F222" i="3"/>
  <c r="N222" i="4" l="1"/>
  <c r="P222" i="4" s="1"/>
  <c r="M222" i="4"/>
  <c r="O222" i="4" s="1"/>
  <c r="L221" i="4"/>
  <c r="J221" i="4"/>
  <c r="K221" i="4"/>
  <c r="I221" i="4"/>
  <c r="L222" i="3"/>
  <c r="J222" i="3"/>
  <c r="K222" i="3"/>
  <c r="I222" i="3"/>
  <c r="K221" i="3"/>
  <c r="I221" i="3"/>
  <c r="L221" i="3"/>
  <c r="J221" i="3"/>
  <c r="L220" i="3"/>
  <c r="J220" i="3"/>
  <c r="I220" i="3"/>
  <c r="K220" i="3"/>
  <c r="M221" i="4" l="1"/>
  <c r="O221" i="4" s="1"/>
  <c r="N221" i="4"/>
  <c r="P221" i="4" s="1"/>
  <c r="N221" i="3"/>
  <c r="M221" i="3"/>
  <c r="O221" i="3" s="1"/>
  <c r="M222" i="3"/>
  <c r="O222" i="3" s="1"/>
  <c r="N222" i="3"/>
  <c r="P222" i="3" s="1"/>
  <c r="N220" i="3"/>
  <c r="P220" i="3" s="1"/>
  <c r="M220" i="3"/>
  <c r="O220" i="3" s="1"/>
  <c r="P221" i="3"/>
</calcChain>
</file>

<file path=xl/sharedStrings.xml><?xml version="1.0" encoding="utf-8"?>
<sst xmlns="http://schemas.openxmlformats.org/spreadsheetml/2006/main" count="96" uniqueCount="27">
  <si>
    <t>x</t>
    <phoneticPr fontId="1"/>
  </si>
  <si>
    <t>y</t>
    <phoneticPr fontId="1"/>
  </si>
  <si>
    <t>z</t>
    <phoneticPr fontId="1"/>
  </si>
  <si>
    <t>iti</t>
    <phoneticPr fontId="1"/>
  </si>
  <si>
    <t>横線</t>
    <rPh sb="0" eb="2">
      <t>ヨコセン</t>
    </rPh>
    <phoneticPr fontId="1"/>
  </si>
  <si>
    <t>縦線</t>
    <rPh sb="0" eb="2">
      <t>タテセン</t>
    </rPh>
    <phoneticPr fontId="1"/>
  </si>
  <si>
    <t>奥</t>
    <rPh sb="0" eb="1">
      <t>オク</t>
    </rPh>
    <phoneticPr fontId="1"/>
  </si>
  <si>
    <t>移動・伸縮</t>
    <rPh sb="0" eb="2">
      <t>イドウ</t>
    </rPh>
    <rPh sb="3" eb="5">
      <t>シンシュ</t>
    </rPh>
    <phoneticPr fontId="1"/>
  </si>
  <si>
    <t>y</t>
    <phoneticPr fontId="1"/>
  </si>
  <si>
    <t>A</t>
    <phoneticPr fontId="1"/>
  </si>
  <si>
    <t>なう</t>
    <phoneticPr fontId="1"/>
  </si>
  <si>
    <t>速さ</t>
    <rPh sb="0" eb="1">
      <t>ハヤ</t>
    </rPh>
    <phoneticPr fontId="1"/>
  </si>
  <si>
    <t>なう×速さ</t>
    <rPh sb="3" eb="4">
      <t>ハヤ</t>
    </rPh>
    <phoneticPr fontId="1"/>
  </si>
  <si>
    <t>周期</t>
    <rPh sb="0" eb="2">
      <t>シュウキ</t>
    </rPh>
    <phoneticPr fontId="1"/>
  </si>
  <si>
    <t>奥行き限界</t>
    <rPh sb="0" eb="2">
      <t>オクユ</t>
    </rPh>
    <rPh sb="3" eb="5">
      <t>ゲンカイ</t>
    </rPh>
    <phoneticPr fontId="1"/>
  </si>
  <si>
    <t>おまけ</t>
    <phoneticPr fontId="1"/>
  </si>
  <si>
    <t>顔</t>
    <rPh sb="0" eb="1">
      <t>カオ</t>
    </rPh>
    <phoneticPr fontId="1"/>
  </si>
  <si>
    <t>目</t>
    <rPh sb="0" eb="1">
      <t>メ</t>
    </rPh>
    <phoneticPr fontId="1"/>
  </si>
  <si>
    <t>口</t>
    <rPh sb="0" eb="1">
      <t>クチ</t>
    </rPh>
    <phoneticPr fontId="1"/>
  </si>
  <si>
    <t>手</t>
    <rPh sb="0" eb="1">
      <t>テ</t>
    </rPh>
    <phoneticPr fontId="1"/>
  </si>
  <si>
    <t>z0</t>
    <phoneticPr fontId="1"/>
  </si>
  <si>
    <t>A</t>
    <phoneticPr fontId="1"/>
  </si>
  <si>
    <t>A-z0=6</t>
    <phoneticPr fontId="1"/>
  </si>
  <si>
    <t>なうが上限を上回ったら上限</t>
    <rPh sb="3" eb="5">
      <t>ジョウゲン</t>
    </rPh>
    <rPh sb="6" eb="7">
      <t>ウエ</t>
    </rPh>
    <rPh sb="11" eb="13">
      <t>ジョウゲン</t>
    </rPh>
    <phoneticPr fontId="1"/>
  </si>
  <si>
    <r>
      <rPr>
        <sz val="11"/>
        <color rgb="FFFF0000"/>
        <rFont val="ＭＳ Ｐゴシック"/>
        <family val="3"/>
        <charset val="128"/>
        <scheme val="minor"/>
      </rPr>
      <t>＋</t>
    </r>
    <r>
      <rPr>
        <sz val="11"/>
        <color theme="1"/>
        <rFont val="ＭＳ Ｐゴシック"/>
        <family val="2"/>
        <charset val="128"/>
        <scheme val="minor"/>
      </rPr>
      <t>mod</t>
    </r>
    <phoneticPr fontId="1"/>
  </si>
  <si>
    <r>
      <rPr>
        <sz val="11"/>
        <color rgb="FFFF0000"/>
        <rFont val="ＭＳ Ｐゴシック"/>
        <family val="3"/>
        <charset val="128"/>
        <scheme val="minor"/>
      </rPr>
      <t>－</t>
    </r>
    <r>
      <rPr>
        <sz val="11"/>
        <color theme="1"/>
        <rFont val="ＭＳ Ｐゴシック"/>
        <family val="2"/>
        <charset val="128"/>
        <scheme val="minor"/>
      </rPr>
      <t>mod</t>
    </r>
    <phoneticPr fontId="1"/>
  </si>
  <si>
    <r>
      <t>なうが</t>
    </r>
    <r>
      <rPr>
        <sz val="11"/>
        <color rgb="FFFF0000"/>
        <rFont val="ＭＳ Ｐゴシック"/>
        <family val="3"/>
        <charset val="128"/>
        <scheme val="minor"/>
      </rPr>
      <t>下</t>
    </r>
    <r>
      <rPr>
        <sz val="11"/>
        <color theme="1"/>
        <rFont val="ＭＳ Ｐゴシック"/>
        <family val="2"/>
        <charset val="128"/>
        <scheme val="minor"/>
      </rPr>
      <t>限を</t>
    </r>
    <r>
      <rPr>
        <sz val="11"/>
        <color rgb="FFFF0000"/>
        <rFont val="ＭＳ Ｐゴシック"/>
        <family val="3"/>
        <charset val="128"/>
        <scheme val="minor"/>
      </rPr>
      <t>下</t>
    </r>
    <r>
      <rPr>
        <sz val="11"/>
        <color theme="1"/>
        <rFont val="ＭＳ Ｐゴシック"/>
        <family val="2"/>
        <charset val="128"/>
        <scheme val="minor"/>
      </rPr>
      <t>回ったら</t>
    </r>
    <r>
      <rPr>
        <sz val="11"/>
        <color rgb="FFFF0000"/>
        <rFont val="ＭＳ Ｐゴシック"/>
        <family val="3"/>
        <charset val="128"/>
        <scheme val="minor"/>
      </rPr>
      <t>下</t>
    </r>
    <r>
      <rPr>
        <sz val="11"/>
        <color theme="1"/>
        <rFont val="ＭＳ Ｐゴシック"/>
        <family val="2"/>
        <charset val="128"/>
        <scheme val="minor"/>
      </rPr>
      <t>限</t>
    </r>
    <rPh sb="3" eb="5">
      <t>カゲン</t>
    </rPh>
    <rPh sb="6" eb="8">
      <t>シタマワ</t>
    </rPh>
    <rPh sb="11" eb="13">
      <t>カゲン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</si>
</sst>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8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2" borderId="7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2" borderId="21" xfId="0" applyFill="1" applyBorder="1">
      <alignment vertical="center"/>
    </xf>
    <xf numFmtId="0" fontId="0" fillId="4" borderId="3" xfId="0" applyFill="1" applyBorder="1">
      <alignment vertical="center"/>
    </xf>
    <xf numFmtId="0" fontId="0" fillId="3" borderId="3" xfId="0" applyFill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4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28" xfId="0" applyFill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0" xfId="0" quotePrefix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カメラ移動!$P$7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カメラ移動!$O$8:$O$250</c:f>
              <c:numCache>
                <c:formatCode>General</c:formatCode>
                <c:ptCount val="243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5">
                  <c:v>0</c:v>
                </c:pt>
                <c:pt idx="46">
                  <c:v>0</c:v>
                </c:pt>
                <c:pt idx="49">
                  <c:v>0</c:v>
                </c:pt>
                <c:pt idx="50">
                  <c:v>0</c:v>
                </c:pt>
                <c:pt idx="52">
                  <c:v>0</c:v>
                </c:pt>
                <c:pt idx="53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0</c:v>
                </c:pt>
                <c:pt idx="61">
                  <c:v>0</c:v>
                </c:pt>
                <c:pt idx="62">
                  <c:v>0</c:v>
                </c:pt>
                <c:pt idx="66">
                  <c:v>0</c:v>
                </c:pt>
                <c:pt idx="67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2">
                  <c:v>0</c:v>
                </c:pt>
                <c:pt idx="83">
                  <c:v>0</c:v>
                </c:pt>
                <c:pt idx="85">
                  <c:v>0</c:v>
                </c:pt>
                <c:pt idx="86">
                  <c:v>0</c:v>
                </c:pt>
                <c:pt idx="88">
                  <c:v>0</c:v>
                </c:pt>
                <c:pt idx="89">
                  <c:v>0</c:v>
                </c:pt>
                <c:pt idx="91">
                  <c:v>0</c:v>
                </c:pt>
                <c:pt idx="92">
                  <c:v>0</c:v>
                </c:pt>
                <c:pt idx="94">
                  <c:v>0</c:v>
                </c:pt>
                <c:pt idx="95">
                  <c:v>0</c:v>
                </c:pt>
                <c:pt idx="99">
                  <c:v>-4.6203227148838311</c:v>
                </c:pt>
                <c:pt idx="100">
                  <c:v>-4.6203227148838311</c:v>
                </c:pt>
                <c:pt idx="102">
                  <c:v>-2.3101613574419155</c:v>
                </c:pt>
                <c:pt idx="103">
                  <c:v>-2.3101613574419155</c:v>
                </c:pt>
                <c:pt idx="105">
                  <c:v>0</c:v>
                </c:pt>
                <c:pt idx="106">
                  <c:v>0</c:v>
                </c:pt>
                <c:pt idx="108">
                  <c:v>2.3101613574419155</c:v>
                </c:pt>
                <c:pt idx="109">
                  <c:v>2.3101613574419155</c:v>
                </c:pt>
                <c:pt idx="111">
                  <c:v>4.6203227148838311</c:v>
                </c:pt>
                <c:pt idx="112">
                  <c:v>4.6203227148838311</c:v>
                </c:pt>
                <c:pt idx="115">
                  <c:v>-4.6203227148838311</c:v>
                </c:pt>
                <c:pt idx="116">
                  <c:v>4.6203227148838311</c:v>
                </c:pt>
                <c:pt idx="118">
                  <c:v>-4.6203227148838311</c:v>
                </c:pt>
                <c:pt idx="119">
                  <c:v>4.6203227148838311</c:v>
                </c:pt>
                <c:pt idx="121">
                  <c:v>-4.6203227148838311</c:v>
                </c:pt>
                <c:pt idx="122">
                  <c:v>4.6203227148838311</c:v>
                </c:pt>
                <c:pt idx="124">
                  <c:v>-4.6203227148838311</c:v>
                </c:pt>
                <c:pt idx="125">
                  <c:v>4.6203227148838311</c:v>
                </c:pt>
                <c:pt idx="127">
                  <c:v>-4.6203227148838311</c:v>
                </c:pt>
                <c:pt idx="128">
                  <c:v>4.6203227148838311</c:v>
                </c:pt>
                <c:pt idx="132">
                  <c:v>-1.395799846583432</c:v>
                </c:pt>
                <c:pt idx="133">
                  <c:v>-1.395799846583432</c:v>
                </c:pt>
                <c:pt idx="135">
                  <c:v>-0.69789992329171602</c:v>
                </c:pt>
                <c:pt idx="136">
                  <c:v>-0.69789992329171602</c:v>
                </c:pt>
                <c:pt idx="138">
                  <c:v>0</c:v>
                </c:pt>
                <c:pt idx="139">
                  <c:v>0</c:v>
                </c:pt>
                <c:pt idx="141">
                  <c:v>0.69789992329171602</c:v>
                </c:pt>
                <c:pt idx="142">
                  <c:v>0.69789992329171602</c:v>
                </c:pt>
                <c:pt idx="144">
                  <c:v>1.395799846583432</c:v>
                </c:pt>
                <c:pt idx="145">
                  <c:v>1.395799846583432</c:v>
                </c:pt>
                <c:pt idx="148">
                  <c:v>-1.395799846583432</c:v>
                </c:pt>
                <c:pt idx="149">
                  <c:v>1.395799846583432</c:v>
                </c:pt>
                <c:pt idx="151">
                  <c:v>-1.395799846583432</c:v>
                </c:pt>
                <c:pt idx="152">
                  <c:v>1.395799846583432</c:v>
                </c:pt>
                <c:pt idx="154">
                  <c:v>-1.395799846583432</c:v>
                </c:pt>
                <c:pt idx="155">
                  <c:v>1.395799846583432</c:v>
                </c:pt>
                <c:pt idx="157">
                  <c:v>-1.395799846583432</c:v>
                </c:pt>
                <c:pt idx="158">
                  <c:v>1.395799846583432</c:v>
                </c:pt>
                <c:pt idx="160">
                  <c:v>-1.395799846583432</c:v>
                </c:pt>
                <c:pt idx="161">
                  <c:v>1.395799846583432</c:v>
                </c:pt>
                <c:pt idx="165">
                  <c:v>-0.82207427389324395</c:v>
                </c:pt>
                <c:pt idx="166">
                  <c:v>-0.82207427389324395</c:v>
                </c:pt>
                <c:pt idx="168">
                  <c:v>-0.41103713694662197</c:v>
                </c:pt>
                <c:pt idx="169">
                  <c:v>-0.41103713694662197</c:v>
                </c:pt>
                <c:pt idx="171">
                  <c:v>0</c:v>
                </c:pt>
                <c:pt idx="172">
                  <c:v>0</c:v>
                </c:pt>
                <c:pt idx="174">
                  <c:v>0.41103713694662197</c:v>
                </c:pt>
                <c:pt idx="175">
                  <c:v>0.41103713694662197</c:v>
                </c:pt>
                <c:pt idx="177">
                  <c:v>0.82207427389324395</c:v>
                </c:pt>
                <c:pt idx="178">
                  <c:v>0.82207427389324395</c:v>
                </c:pt>
                <c:pt idx="181">
                  <c:v>-0.82207427389324395</c:v>
                </c:pt>
                <c:pt idx="182">
                  <c:v>0.82207427389324395</c:v>
                </c:pt>
                <c:pt idx="184">
                  <c:v>-0.82207427389324395</c:v>
                </c:pt>
                <c:pt idx="185">
                  <c:v>0.82207427389324395</c:v>
                </c:pt>
                <c:pt idx="187">
                  <c:v>-0.82207427389324395</c:v>
                </c:pt>
                <c:pt idx="188">
                  <c:v>0.82207427389324395</c:v>
                </c:pt>
                <c:pt idx="190">
                  <c:v>-0.82207427389324395</c:v>
                </c:pt>
                <c:pt idx="191">
                  <c:v>0.82207427389324395</c:v>
                </c:pt>
                <c:pt idx="193">
                  <c:v>-0.82207427389324395</c:v>
                </c:pt>
                <c:pt idx="194">
                  <c:v>0.82207427389324395</c:v>
                </c:pt>
                <c:pt idx="196">
                  <c:v>0.29130143082986132</c:v>
                </c:pt>
                <c:pt idx="197">
                  <c:v>0.28251761790252938</c:v>
                </c:pt>
                <c:pt idx="198">
                  <c:v>0.25722563659484199</c:v>
                </c:pt>
                <c:pt idx="199">
                  <c:v>0.218476073122396</c:v>
                </c:pt>
                <c:pt idx="200">
                  <c:v>0.17094269672261808</c:v>
                </c:pt>
                <c:pt idx="201">
                  <c:v>0.12035873410724328</c:v>
                </c:pt>
                <c:pt idx="202">
                  <c:v>7.2825357707465371E-2</c:v>
                </c:pt>
                <c:pt idx="203">
                  <c:v>3.4075794235019372E-2</c:v>
                </c:pt>
                <c:pt idx="204">
                  <c:v>8.7838129273319736E-3</c:v>
                </c:pt>
                <c:pt idx="205">
                  <c:v>0</c:v>
                </c:pt>
                <c:pt idx="206">
                  <c:v>8.7838129273319562E-3</c:v>
                </c:pt>
                <c:pt idx="207">
                  <c:v>3.4075794235019358E-2</c:v>
                </c:pt>
                <c:pt idx="208">
                  <c:v>7.2825357707465274E-2</c:v>
                </c:pt>
                <c:pt idx="209">
                  <c:v>0.12035873410724328</c:v>
                </c:pt>
                <c:pt idx="210">
                  <c:v>0.17094269672261803</c:v>
                </c:pt>
                <c:pt idx="211">
                  <c:v>0.218476073122396</c:v>
                </c:pt>
                <c:pt idx="212">
                  <c:v>0.25722563659484199</c:v>
                </c:pt>
                <c:pt idx="213">
                  <c:v>0.28251761790252938</c:v>
                </c:pt>
                <c:pt idx="214">
                  <c:v>0.29130143082986132</c:v>
                </c:pt>
                <c:pt idx="216">
                  <c:v>0.19363075183248443</c:v>
                </c:pt>
                <c:pt idx="217">
                  <c:v>0.20615596064464925</c:v>
                </c:pt>
                <c:pt idx="218">
                  <c:v>0.1932997484204805</c:v>
                </c:pt>
                <c:pt idx="219">
                  <c:v>0.19867524701685424</c:v>
                </c:pt>
                <c:pt idx="221">
                  <c:v>9.1173887770544471E-2</c:v>
                </c:pt>
                <c:pt idx="222">
                  <c:v>8.2053926662510129E-2</c:v>
                </c:pt>
                <c:pt idx="223">
                  <c:v>9.4257442061944016E-2</c:v>
                </c:pt>
                <c:pt idx="224">
                  <c:v>9.7035308491658728E-2</c:v>
                </c:pt>
                <c:pt idx="226">
                  <c:v>8.7390429248958401E-2</c:v>
                </c:pt>
                <c:pt idx="227">
                  <c:v>0.11652057233194454</c:v>
                </c:pt>
                <c:pt idx="228">
                  <c:v>0.14565071541493066</c:v>
                </c:pt>
                <c:pt idx="229">
                  <c:v>0.1747808584979168</c:v>
                </c:pt>
                <c:pt idx="230">
                  <c:v>0.20391100158090292</c:v>
                </c:pt>
                <c:pt idx="232">
                  <c:v>0.29130143082986132</c:v>
                </c:pt>
                <c:pt idx="233">
                  <c:v>0.41037643867645834</c:v>
                </c:pt>
                <c:pt idx="235">
                  <c:v>0.41037643867645834</c:v>
                </c:pt>
                <c:pt idx="236">
                  <c:v>0.53169821496846859</c:v>
                </c:pt>
                <c:pt idx="238">
                  <c:v>0</c:v>
                </c:pt>
                <c:pt idx="239">
                  <c:v>-0.16317477486253124</c:v>
                </c:pt>
                <c:pt idx="241">
                  <c:v>-0.16317477486253124</c:v>
                </c:pt>
                <c:pt idx="242">
                  <c:v>-0.30444878688851401</c:v>
                </c:pt>
              </c:numCache>
            </c:numRef>
          </c:xVal>
          <c:yVal>
            <c:numRef>
              <c:f>カメラ移動!$P$8:$P$250</c:f>
              <c:numCache>
                <c:formatCode>General</c:formatCode>
                <c:ptCount val="243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5">
                  <c:v>0</c:v>
                </c:pt>
                <c:pt idx="46">
                  <c:v>0</c:v>
                </c:pt>
                <c:pt idx="49">
                  <c:v>0</c:v>
                </c:pt>
                <c:pt idx="50">
                  <c:v>0</c:v>
                </c:pt>
                <c:pt idx="52">
                  <c:v>0</c:v>
                </c:pt>
                <c:pt idx="53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0</c:v>
                </c:pt>
                <c:pt idx="61">
                  <c:v>0</c:v>
                </c:pt>
                <c:pt idx="62">
                  <c:v>0</c:v>
                </c:pt>
                <c:pt idx="66">
                  <c:v>0</c:v>
                </c:pt>
                <c:pt idx="67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2">
                  <c:v>0</c:v>
                </c:pt>
                <c:pt idx="83">
                  <c:v>0</c:v>
                </c:pt>
                <c:pt idx="85">
                  <c:v>0</c:v>
                </c:pt>
                <c:pt idx="86">
                  <c:v>0</c:v>
                </c:pt>
                <c:pt idx="88">
                  <c:v>0</c:v>
                </c:pt>
                <c:pt idx="89">
                  <c:v>0</c:v>
                </c:pt>
                <c:pt idx="91">
                  <c:v>0</c:v>
                </c:pt>
                <c:pt idx="92">
                  <c:v>0</c:v>
                </c:pt>
                <c:pt idx="94">
                  <c:v>0</c:v>
                </c:pt>
                <c:pt idx="95">
                  <c:v>0</c:v>
                </c:pt>
                <c:pt idx="99">
                  <c:v>-4.6203227148838311</c:v>
                </c:pt>
                <c:pt idx="100">
                  <c:v>4.6203227148838311</c:v>
                </c:pt>
                <c:pt idx="102">
                  <c:v>-4.6203227148838311</c:v>
                </c:pt>
                <c:pt idx="103">
                  <c:v>4.6203227148838311</c:v>
                </c:pt>
                <c:pt idx="105">
                  <c:v>-4.6203227148838311</c:v>
                </c:pt>
                <c:pt idx="106">
                  <c:v>4.6203227148838311</c:v>
                </c:pt>
                <c:pt idx="108">
                  <c:v>-4.6203227148838311</c:v>
                </c:pt>
                <c:pt idx="109">
                  <c:v>4.6203227148838311</c:v>
                </c:pt>
                <c:pt idx="111">
                  <c:v>-4.6203227148838311</c:v>
                </c:pt>
                <c:pt idx="112">
                  <c:v>4.6203227148838311</c:v>
                </c:pt>
                <c:pt idx="115">
                  <c:v>-4.6203227148838311</c:v>
                </c:pt>
                <c:pt idx="116">
                  <c:v>-4.6203227148838311</c:v>
                </c:pt>
                <c:pt idx="118">
                  <c:v>-2.3101613574419155</c:v>
                </c:pt>
                <c:pt idx="119">
                  <c:v>-2.3101613574419155</c:v>
                </c:pt>
                <c:pt idx="121">
                  <c:v>0</c:v>
                </c:pt>
                <c:pt idx="122">
                  <c:v>0</c:v>
                </c:pt>
                <c:pt idx="124">
                  <c:v>2.3101613574419155</c:v>
                </c:pt>
                <c:pt idx="125">
                  <c:v>2.3101613574419155</c:v>
                </c:pt>
                <c:pt idx="127">
                  <c:v>4.6203227148838311</c:v>
                </c:pt>
                <c:pt idx="128">
                  <c:v>4.6203227148838311</c:v>
                </c:pt>
                <c:pt idx="132">
                  <c:v>-1.395799846583432</c:v>
                </c:pt>
                <c:pt idx="133">
                  <c:v>1.395799846583432</c:v>
                </c:pt>
                <c:pt idx="135">
                  <c:v>-1.395799846583432</c:v>
                </c:pt>
                <c:pt idx="136">
                  <c:v>1.395799846583432</c:v>
                </c:pt>
                <c:pt idx="138">
                  <c:v>-1.395799846583432</c:v>
                </c:pt>
                <c:pt idx="139">
                  <c:v>1.395799846583432</c:v>
                </c:pt>
                <c:pt idx="141">
                  <c:v>-1.395799846583432</c:v>
                </c:pt>
                <c:pt idx="142">
                  <c:v>1.395799846583432</c:v>
                </c:pt>
                <c:pt idx="144">
                  <c:v>-1.395799846583432</c:v>
                </c:pt>
                <c:pt idx="145">
                  <c:v>1.395799846583432</c:v>
                </c:pt>
                <c:pt idx="148">
                  <c:v>-1.395799846583432</c:v>
                </c:pt>
                <c:pt idx="149">
                  <c:v>-1.395799846583432</c:v>
                </c:pt>
                <c:pt idx="151">
                  <c:v>-0.69789992329171602</c:v>
                </c:pt>
                <c:pt idx="152">
                  <c:v>-0.69789992329171602</c:v>
                </c:pt>
                <c:pt idx="154">
                  <c:v>0</c:v>
                </c:pt>
                <c:pt idx="155">
                  <c:v>0</c:v>
                </c:pt>
                <c:pt idx="157">
                  <c:v>0.69789992329171602</c:v>
                </c:pt>
                <c:pt idx="158">
                  <c:v>0.69789992329171602</c:v>
                </c:pt>
                <c:pt idx="160">
                  <c:v>1.395799846583432</c:v>
                </c:pt>
                <c:pt idx="161">
                  <c:v>1.395799846583432</c:v>
                </c:pt>
                <c:pt idx="165">
                  <c:v>-0.82207427389324395</c:v>
                </c:pt>
                <c:pt idx="166">
                  <c:v>0.82207427389324395</c:v>
                </c:pt>
                <c:pt idx="168">
                  <c:v>-0.82207427389324395</c:v>
                </c:pt>
                <c:pt idx="169">
                  <c:v>0.82207427389324395</c:v>
                </c:pt>
                <c:pt idx="171">
                  <c:v>-0.82207427389324395</c:v>
                </c:pt>
                <c:pt idx="172">
                  <c:v>0.82207427389324395</c:v>
                </c:pt>
                <c:pt idx="174">
                  <c:v>-0.82207427389324395</c:v>
                </c:pt>
                <c:pt idx="175">
                  <c:v>0.82207427389324395</c:v>
                </c:pt>
                <c:pt idx="177">
                  <c:v>-0.82207427389324395</c:v>
                </c:pt>
                <c:pt idx="178">
                  <c:v>0.82207427389324395</c:v>
                </c:pt>
                <c:pt idx="181">
                  <c:v>-0.82207427389324395</c:v>
                </c:pt>
                <c:pt idx="182">
                  <c:v>-0.82207427389324395</c:v>
                </c:pt>
                <c:pt idx="184">
                  <c:v>-0.41103713694662197</c:v>
                </c:pt>
                <c:pt idx="185">
                  <c:v>-0.41103713694662197</c:v>
                </c:pt>
                <c:pt idx="187">
                  <c:v>0</c:v>
                </c:pt>
                <c:pt idx="188">
                  <c:v>0</c:v>
                </c:pt>
                <c:pt idx="190">
                  <c:v>0.41103713694662197</c:v>
                </c:pt>
                <c:pt idx="191">
                  <c:v>0.41103713694662197</c:v>
                </c:pt>
                <c:pt idx="193">
                  <c:v>0.82207427389324395</c:v>
                </c:pt>
                <c:pt idx="194">
                  <c:v>0.82207427389324395</c:v>
                </c:pt>
                <c:pt idx="196">
                  <c:v>0.14565071541493066</c:v>
                </c:pt>
                <c:pt idx="197">
                  <c:v>0.19546619397663142</c:v>
                </c:pt>
                <c:pt idx="198">
                  <c:v>0.23927319062562832</c:v>
                </c:pt>
                <c:pt idx="199">
                  <c:v>0.27178793504363835</c:v>
                </c:pt>
                <c:pt idx="200">
                  <c:v>0.28908866918732912</c:v>
                </c:pt>
                <c:pt idx="201">
                  <c:v>0.28908866918732912</c:v>
                </c:pt>
                <c:pt idx="202">
                  <c:v>0.27178793504363841</c:v>
                </c:pt>
                <c:pt idx="203">
                  <c:v>0.23927319062562835</c:v>
                </c:pt>
                <c:pt idx="204">
                  <c:v>0.19546619397663145</c:v>
                </c:pt>
                <c:pt idx="205">
                  <c:v>0.14565071541493069</c:v>
                </c:pt>
                <c:pt idx="206">
                  <c:v>9.5835236853229908E-2</c:v>
                </c:pt>
                <c:pt idx="207">
                  <c:v>5.2028240204233009E-2</c:v>
                </c:pt>
                <c:pt idx="208">
                  <c:v>1.9513495786223013E-2</c:v>
                </c:pt>
                <c:pt idx="209">
                  <c:v>2.2127616425322272E-3</c:v>
                </c:pt>
                <c:pt idx="210">
                  <c:v>2.2127616425322112E-3</c:v>
                </c:pt>
                <c:pt idx="211">
                  <c:v>1.9513495786222981E-2</c:v>
                </c:pt>
                <c:pt idx="212">
                  <c:v>5.202824020423296E-2</c:v>
                </c:pt>
                <c:pt idx="213">
                  <c:v>9.5835236853229908E-2</c:v>
                </c:pt>
                <c:pt idx="214">
                  <c:v>0.14565071541493063</c:v>
                </c:pt>
                <c:pt idx="216">
                  <c:v>0.17080355599735694</c:v>
                </c:pt>
                <c:pt idx="217">
                  <c:v>0.17907505800292389</c:v>
                </c:pt>
                <c:pt idx="218">
                  <c:v>0.17423012708124586</c:v>
                </c:pt>
                <c:pt idx="219">
                  <c:v>0.17082985604934101</c:v>
                </c:pt>
                <c:pt idx="221">
                  <c:v>0.17452911298221682</c:v>
                </c:pt>
                <c:pt idx="222">
                  <c:v>0.17489289085453338</c:v>
                </c:pt>
                <c:pt idx="223">
                  <c:v>0.17284232012875062</c:v>
                </c:pt>
                <c:pt idx="224">
                  <c:v>0.18029260563565119</c:v>
                </c:pt>
                <c:pt idx="226">
                  <c:v>0.12153452113392384</c:v>
                </c:pt>
                <c:pt idx="227">
                  <c:v>0.11715328698472248</c:v>
                </c:pt>
                <c:pt idx="228">
                  <c:v>0.11098085125677275</c:v>
                </c:pt>
                <c:pt idx="229">
                  <c:v>0.11399945914478485</c:v>
                </c:pt>
                <c:pt idx="230">
                  <c:v>0.11502540943300152</c:v>
                </c:pt>
                <c:pt idx="232">
                  <c:v>0.14565071541493066</c:v>
                </c:pt>
                <c:pt idx="233">
                  <c:v>0.13782645427161155</c:v>
                </c:pt>
                <c:pt idx="235">
                  <c:v>0.13782645427161155</c:v>
                </c:pt>
                <c:pt idx="236">
                  <c:v>0.17258423616768823</c:v>
                </c:pt>
                <c:pt idx="238">
                  <c:v>0.14565071541493066</c:v>
                </c:pt>
                <c:pt idx="239">
                  <c:v>0.16481474375356048</c:v>
                </c:pt>
                <c:pt idx="241">
                  <c:v>0.16481474375356048</c:v>
                </c:pt>
                <c:pt idx="242">
                  <c:v>0.13598547608576542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96552"/>
        <c:axId val="203696944"/>
      </c:scatterChart>
      <c:valAx>
        <c:axId val="203696552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x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3696944"/>
        <c:crosses val="autoZero"/>
        <c:crossBetween val="midCat"/>
        <c:majorUnit val="1"/>
      </c:valAx>
      <c:valAx>
        <c:axId val="203696944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369655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ズームのみ!$P$7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ズームのみ!$O$8:$O$250</c:f>
              <c:numCache>
                <c:formatCode>General</c:formatCode>
                <c:ptCount val="243"/>
                <c:pt idx="0">
                  <c:v>-5.134259607642889</c:v>
                </c:pt>
                <c:pt idx="1">
                  <c:v>-5.134259607642889</c:v>
                </c:pt>
                <c:pt idx="3">
                  <c:v>-2.5671298038214445</c:v>
                </c:pt>
                <c:pt idx="4">
                  <c:v>-2.5671298038214445</c:v>
                </c:pt>
                <c:pt idx="6">
                  <c:v>0</c:v>
                </c:pt>
                <c:pt idx="7">
                  <c:v>0</c:v>
                </c:pt>
                <c:pt idx="9">
                  <c:v>2.5671298038214445</c:v>
                </c:pt>
                <c:pt idx="10">
                  <c:v>2.5671298038214445</c:v>
                </c:pt>
                <c:pt idx="12">
                  <c:v>5.134259607642889</c:v>
                </c:pt>
                <c:pt idx="13">
                  <c:v>5.134259607642889</c:v>
                </c:pt>
                <c:pt idx="16">
                  <c:v>-5.134259607642889</c:v>
                </c:pt>
                <c:pt idx="17">
                  <c:v>5.134259607642889</c:v>
                </c:pt>
                <c:pt idx="19">
                  <c:v>-5.134259607642889</c:v>
                </c:pt>
                <c:pt idx="20">
                  <c:v>5.134259607642889</c:v>
                </c:pt>
                <c:pt idx="22">
                  <c:v>-5.134259607642889</c:v>
                </c:pt>
                <c:pt idx="23">
                  <c:v>5.134259607642889</c:v>
                </c:pt>
                <c:pt idx="25">
                  <c:v>-5.134259607642889</c:v>
                </c:pt>
                <c:pt idx="26">
                  <c:v>5.134259607642889</c:v>
                </c:pt>
                <c:pt idx="28">
                  <c:v>-5.134259607642889</c:v>
                </c:pt>
                <c:pt idx="29">
                  <c:v>5.134259607642889</c:v>
                </c:pt>
                <c:pt idx="33">
                  <c:v>-2.5671298038214445</c:v>
                </c:pt>
                <c:pt idx="34">
                  <c:v>-2.5671298038214445</c:v>
                </c:pt>
                <c:pt idx="36">
                  <c:v>-1.2835649019107223</c:v>
                </c:pt>
                <c:pt idx="37">
                  <c:v>-1.2835649019107223</c:v>
                </c:pt>
                <c:pt idx="39">
                  <c:v>0</c:v>
                </c:pt>
                <c:pt idx="40">
                  <c:v>0</c:v>
                </c:pt>
                <c:pt idx="42">
                  <c:v>1.2835649019107223</c:v>
                </c:pt>
                <c:pt idx="43">
                  <c:v>1.2835649019107223</c:v>
                </c:pt>
                <c:pt idx="45">
                  <c:v>2.5671298038214445</c:v>
                </c:pt>
                <c:pt idx="46">
                  <c:v>2.5671298038214445</c:v>
                </c:pt>
                <c:pt idx="49">
                  <c:v>-2.5671298038214445</c:v>
                </c:pt>
                <c:pt idx="50">
                  <c:v>2.5671298038214445</c:v>
                </c:pt>
                <c:pt idx="52">
                  <c:v>-2.5671298038214445</c:v>
                </c:pt>
                <c:pt idx="53">
                  <c:v>2.5671298038214445</c:v>
                </c:pt>
                <c:pt idx="55">
                  <c:v>-2.5671298038214445</c:v>
                </c:pt>
                <c:pt idx="56">
                  <c:v>2.5671298038214445</c:v>
                </c:pt>
                <c:pt idx="58">
                  <c:v>-2.5671298038214445</c:v>
                </c:pt>
                <c:pt idx="59">
                  <c:v>2.5671298038214445</c:v>
                </c:pt>
                <c:pt idx="61">
                  <c:v>-2.5671298038214445</c:v>
                </c:pt>
                <c:pt idx="62">
                  <c:v>2.5671298038214445</c:v>
                </c:pt>
                <c:pt idx="66">
                  <c:v>-1.7114198692142963</c:v>
                </c:pt>
                <c:pt idx="67">
                  <c:v>-1.7114198692142963</c:v>
                </c:pt>
                <c:pt idx="69">
                  <c:v>-0.85570993460714817</c:v>
                </c:pt>
                <c:pt idx="70">
                  <c:v>-0.85570993460714817</c:v>
                </c:pt>
                <c:pt idx="72">
                  <c:v>0</c:v>
                </c:pt>
                <c:pt idx="73">
                  <c:v>0</c:v>
                </c:pt>
                <c:pt idx="75">
                  <c:v>0.85570993460714817</c:v>
                </c:pt>
                <c:pt idx="76">
                  <c:v>0.85570993460714817</c:v>
                </c:pt>
                <c:pt idx="78">
                  <c:v>1.7114198692142963</c:v>
                </c:pt>
                <c:pt idx="79">
                  <c:v>1.7114198692142963</c:v>
                </c:pt>
                <c:pt idx="82">
                  <c:v>-1.7114198692142963</c:v>
                </c:pt>
                <c:pt idx="83">
                  <c:v>1.7114198692142963</c:v>
                </c:pt>
                <c:pt idx="85">
                  <c:v>-1.7114198692142963</c:v>
                </c:pt>
                <c:pt idx="86">
                  <c:v>1.7114198692142963</c:v>
                </c:pt>
                <c:pt idx="88">
                  <c:v>-1.7114198692142963</c:v>
                </c:pt>
                <c:pt idx="89">
                  <c:v>1.7114198692142963</c:v>
                </c:pt>
                <c:pt idx="91">
                  <c:v>-1.7114198692142963</c:v>
                </c:pt>
                <c:pt idx="92">
                  <c:v>1.7114198692142963</c:v>
                </c:pt>
                <c:pt idx="94">
                  <c:v>-1.7114198692142963</c:v>
                </c:pt>
                <c:pt idx="95">
                  <c:v>1.7114198692142963</c:v>
                </c:pt>
                <c:pt idx="99">
                  <c:v>-1.2835649019107223</c:v>
                </c:pt>
                <c:pt idx="100">
                  <c:v>-1.2835649019107223</c:v>
                </c:pt>
                <c:pt idx="102">
                  <c:v>-0.64178245095536113</c:v>
                </c:pt>
                <c:pt idx="103">
                  <c:v>-0.64178245095536113</c:v>
                </c:pt>
                <c:pt idx="105">
                  <c:v>0</c:v>
                </c:pt>
                <c:pt idx="106">
                  <c:v>0</c:v>
                </c:pt>
                <c:pt idx="108">
                  <c:v>0.64178245095536113</c:v>
                </c:pt>
                <c:pt idx="109">
                  <c:v>0.64178245095536113</c:v>
                </c:pt>
                <c:pt idx="111">
                  <c:v>1.2835649019107223</c:v>
                </c:pt>
                <c:pt idx="112">
                  <c:v>1.2835649019107223</c:v>
                </c:pt>
                <c:pt idx="115">
                  <c:v>-1.2835649019107223</c:v>
                </c:pt>
                <c:pt idx="116">
                  <c:v>1.2835649019107223</c:v>
                </c:pt>
                <c:pt idx="118">
                  <c:v>-1.2835649019107223</c:v>
                </c:pt>
                <c:pt idx="119">
                  <c:v>1.2835649019107223</c:v>
                </c:pt>
                <c:pt idx="121">
                  <c:v>-1.2835649019107223</c:v>
                </c:pt>
                <c:pt idx="122">
                  <c:v>1.2835649019107223</c:v>
                </c:pt>
                <c:pt idx="124">
                  <c:v>-1.2835649019107223</c:v>
                </c:pt>
                <c:pt idx="125">
                  <c:v>1.2835649019107223</c:v>
                </c:pt>
                <c:pt idx="127">
                  <c:v>-1.2835649019107223</c:v>
                </c:pt>
                <c:pt idx="128">
                  <c:v>1.2835649019107223</c:v>
                </c:pt>
                <c:pt idx="132">
                  <c:v>-1.0268519215285778</c:v>
                </c:pt>
                <c:pt idx="133">
                  <c:v>-1.0268519215285778</c:v>
                </c:pt>
                <c:pt idx="135">
                  <c:v>-0.51342596076428892</c:v>
                </c:pt>
                <c:pt idx="136">
                  <c:v>-0.51342596076428892</c:v>
                </c:pt>
                <c:pt idx="138">
                  <c:v>0</c:v>
                </c:pt>
                <c:pt idx="139">
                  <c:v>0</c:v>
                </c:pt>
                <c:pt idx="141">
                  <c:v>0.51342596076428892</c:v>
                </c:pt>
                <c:pt idx="142">
                  <c:v>0.51342596076428892</c:v>
                </c:pt>
                <c:pt idx="144">
                  <c:v>1.0268519215285778</c:v>
                </c:pt>
                <c:pt idx="145">
                  <c:v>1.0268519215285778</c:v>
                </c:pt>
                <c:pt idx="148">
                  <c:v>-1.0268519215285778</c:v>
                </c:pt>
                <c:pt idx="149">
                  <c:v>1.0268519215285778</c:v>
                </c:pt>
                <c:pt idx="151">
                  <c:v>-1.0268519215285778</c:v>
                </c:pt>
                <c:pt idx="152">
                  <c:v>1.0268519215285778</c:v>
                </c:pt>
                <c:pt idx="154">
                  <c:v>-1.0268519215285778</c:v>
                </c:pt>
                <c:pt idx="155">
                  <c:v>1.0268519215285778</c:v>
                </c:pt>
                <c:pt idx="157">
                  <c:v>-1.0268519215285778</c:v>
                </c:pt>
                <c:pt idx="158">
                  <c:v>1.0268519215285778</c:v>
                </c:pt>
                <c:pt idx="160">
                  <c:v>-1.0268519215285778</c:v>
                </c:pt>
                <c:pt idx="161">
                  <c:v>1.0268519215285778</c:v>
                </c:pt>
                <c:pt idx="165">
                  <c:v>-0.85570993460714817</c:v>
                </c:pt>
                <c:pt idx="166">
                  <c:v>-0.85570993460714817</c:v>
                </c:pt>
                <c:pt idx="168">
                  <c:v>-0.42785496730357409</c:v>
                </c:pt>
                <c:pt idx="169">
                  <c:v>-0.42785496730357409</c:v>
                </c:pt>
                <c:pt idx="171">
                  <c:v>0</c:v>
                </c:pt>
                <c:pt idx="172">
                  <c:v>0</c:v>
                </c:pt>
                <c:pt idx="174">
                  <c:v>0.42785496730357409</c:v>
                </c:pt>
                <c:pt idx="175">
                  <c:v>0.42785496730357409</c:v>
                </c:pt>
                <c:pt idx="177">
                  <c:v>0.85570993460714817</c:v>
                </c:pt>
                <c:pt idx="178">
                  <c:v>0.85570993460714817</c:v>
                </c:pt>
                <c:pt idx="181">
                  <c:v>-0.85570993460714817</c:v>
                </c:pt>
                <c:pt idx="182">
                  <c:v>0.85570993460714817</c:v>
                </c:pt>
                <c:pt idx="184">
                  <c:v>-0.85570993460714817</c:v>
                </c:pt>
                <c:pt idx="185">
                  <c:v>0.85570993460714817</c:v>
                </c:pt>
                <c:pt idx="187">
                  <c:v>-0.85570993460714817</c:v>
                </c:pt>
                <c:pt idx="188">
                  <c:v>0.85570993460714817</c:v>
                </c:pt>
                <c:pt idx="190">
                  <c:v>-0.85570993460714817</c:v>
                </c:pt>
                <c:pt idx="191">
                  <c:v>0.85570993460714817</c:v>
                </c:pt>
                <c:pt idx="193">
                  <c:v>-0.85570993460714817</c:v>
                </c:pt>
                <c:pt idx="194">
                  <c:v>0.85570993460714817</c:v>
                </c:pt>
                <c:pt idx="196">
                  <c:v>0.36673282911734917</c:v>
                </c:pt>
                <c:pt idx="197">
                  <c:v>0.3556744812194309</c:v>
                </c:pt>
                <c:pt idx="198">
                  <c:v>0.32383323748599818</c:v>
                </c:pt>
                <c:pt idx="199">
                  <c:v>0.2750496218380119</c:v>
                </c:pt>
                <c:pt idx="200">
                  <c:v>0.21520765829210736</c:v>
                </c:pt>
                <c:pt idx="201">
                  <c:v>0.15152517082524189</c:v>
                </c:pt>
                <c:pt idx="202">
                  <c:v>9.1683207279337348E-2</c:v>
                </c:pt>
                <c:pt idx="203">
                  <c:v>4.2899591631351076E-2</c:v>
                </c:pt>
                <c:pt idx="204">
                  <c:v>1.1058347897918331E-2</c:v>
                </c:pt>
                <c:pt idx="205">
                  <c:v>0</c:v>
                </c:pt>
                <c:pt idx="206">
                  <c:v>1.1058347897918311E-2</c:v>
                </c:pt>
                <c:pt idx="207">
                  <c:v>4.2899591631351056E-2</c:v>
                </c:pt>
                <c:pt idx="208">
                  <c:v>9.1683207279337223E-2</c:v>
                </c:pt>
                <c:pt idx="209">
                  <c:v>0.15152517082524189</c:v>
                </c:pt>
                <c:pt idx="210">
                  <c:v>0.21520765829210728</c:v>
                </c:pt>
                <c:pt idx="211">
                  <c:v>0.2750496218380119</c:v>
                </c:pt>
                <c:pt idx="212">
                  <c:v>0.32383323748599818</c:v>
                </c:pt>
                <c:pt idx="213">
                  <c:v>0.3556744812194309</c:v>
                </c:pt>
                <c:pt idx="214">
                  <c:v>0.36673282911734917</c:v>
                </c:pt>
                <c:pt idx="216">
                  <c:v>0.2453736261766267</c:v>
                </c:pt>
                <c:pt idx="217">
                  <c:v>0.27016653269867685</c:v>
                </c:pt>
                <c:pt idx="218">
                  <c:v>0.25020778069528371</c:v>
                </c:pt>
                <c:pt idx="219">
                  <c:v>0.24352893814664331</c:v>
                </c:pt>
                <c:pt idx="221">
                  <c:v>9.7358157583139301E-2</c:v>
                </c:pt>
                <c:pt idx="222">
                  <c:v>0.10896797340667633</c:v>
                </c:pt>
                <c:pt idx="223">
                  <c:v>0.1154027272306605</c:v>
                </c:pt>
                <c:pt idx="224">
                  <c:v>0.11231637837405387</c:v>
                </c:pt>
                <c:pt idx="226">
                  <c:v>0.11001984873520476</c:v>
                </c:pt>
                <c:pt idx="227">
                  <c:v>0.1466931316469397</c:v>
                </c:pt>
                <c:pt idx="228">
                  <c:v>0.18336641455867458</c:v>
                </c:pt>
                <c:pt idx="229">
                  <c:v>0.22003969747040952</c:v>
                </c:pt>
                <c:pt idx="230">
                  <c:v>0.25671298038214441</c:v>
                </c:pt>
                <c:pt idx="232">
                  <c:v>0.36673282911734917</c:v>
                </c:pt>
                <c:pt idx="233">
                  <c:v>0.5328228057132498</c:v>
                </c:pt>
                <c:pt idx="235">
                  <c:v>0.5328228057132498</c:v>
                </c:pt>
                <c:pt idx="236">
                  <c:v>0.73302346423340592</c:v>
                </c:pt>
                <c:pt idx="238">
                  <c:v>0</c:v>
                </c:pt>
                <c:pt idx="239">
                  <c:v>-0.15938433262355714</c:v>
                </c:pt>
                <c:pt idx="241">
                  <c:v>-0.15938433262355714</c:v>
                </c:pt>
                <c:pt idx="242">
                  <c:v>-0.33284447069864598</c:v>
                </c:pt>
              </c:numCache>
            </c:numRef>
          </c:xVal>
          <c:yVal>
            <c:numRef>
              <c:f>ズームのみ!$P$8:$P$250</c:f>
              <c:numCache>
                <c:formatCode>General</c:formatCode>
                <c:ptCount val="243"/>
                <c:pt idx="0">
                  <c:v>-5.134259607642889</c:v>
                </c:pt>
                <c:pt idx="1">
                  <c:v>5.134259607642889</c:v>
                </c:pt>
                <c:pt idx="3">
                  <c:v>-5.134259607642889</c:v>
                </c:pt>
                <c:pt idx="4">
                  <c:v>5.134259607642889</c:v>
                </c:pt>
                <c:pt idx="6">
                  <c:v>-5.134259607642889</c:v>
                </c:pt>
                <c:pt idx="7">
                  <c:v>5.134259607642889</c:v>
                </c:pt>
                <c:pt idx="9">
                  <c:v>-5.134259607642889</c:v>
                </c:pt>
                <c:pt idx="10">
                  <c:v>5.134259607642889</c:v>
                </c:pt>
                <c:pt idx="12">
                  <c:v>-5.134259607642889</c:v>
                </c:pt>
                <c:pt idx="13">
                  <c:v>5.134259607642889</c:v>
                </c:pt>
                <c:pt idx="16">
                  <c:v>-5.134259607642889</c:v>
                </c:pt>
                <c:pt idx="17">
                  <c:v>-5.134259607642889</c:v>
                </c:pt>
                <c:pt idx="19">
                  <c:v>-2.5671298038214445</c:v>
                </c:pt>
                <c:pt idx="20">
                  <c:v>-2.5671298038214445</c:v>
                </c:pt>
                <c:pt idx="22">
                  <c:v>0</c:v>
                </c:pt>
                <c:pt idx="23">
                  <c:v>0</c:v>
                </c:pt>
                <c:pt idx="25">
                  <c:v>2.5671298038214445</c:v>
                </c:pt>
                <c:pt idx="26">
                  <c:v>2.5671298038214445</c:v>
                </c:pt>
                <c:pt idx="28">
                  <c:v>5.134259607642889</c:v>
                </c:pt>
                <c:pt idx="29">
                  <c:v>5.134259607642889</c:v>
                </c:pt>
                <c:pt idx="33">
                  <c:v>-2.5671298038214445</c:v>
                </c:pt>
                <c:pt idx="34">
                  <c:v>2.5671298038214445</c:v>
                </c:pt>
                <c:pt idx="36">
                  <c:v>-2.5671298038214445</c:v>
                </c:pt>
                <c:pt idx="37">
                  <c:v>2.5671298038214445</c:v>
                </c:pt>
                <c:pt idx="39">
                  <c:v>-2.5671298038214445</c:v>
                </c:pt>
                <c:pt idx="40">
                  <c:v>2.5671298038214445</c:v>
                </c:pt>
                <c:pt idx="42">
                  <c:v>-2.5671298038214445</c:v>
                </c:pt>
                <c:pt idx="43">
                  <c:v>2.5671298038214445</c:v>
                </c:pt>
                <c:pt idx="45">
                  <c:v>-2.5671298038214445</c:v>
                </c:pt>
                <c:pt idx="46">
                  <c:v>2.5671298038214445</c:v>
                </c:pt>
                <c:pt idx="49">
                  <c:v>-2.5671298038214445</c:v>
                </c:pt>
                <c:pt idx="50">
                  <c:v>-2.5671298038214445</c:v>
                </c:pt>
                <c:pt idx="52">
                  <c:v>-1.2835649019107223</c:v>
                </c:pt>
                <c:pt idx="53">
                  <c:v>-1.2835649019107223</c:v>
                </c:pt>
                <c:pt idx="55">
                  <c:v>0</c:v>
                </c:pt>
                <c:pt idx="56">
                  <c:v>0</c:v>
                </c:pt>
                <c:pt idx="58">
                  <c:v>1.2835649019107223</c:v>
                </c:pt>
                <c:pt idx="59">
                  <c:v>1.2835649019107223</c:v>
                </c:pt>
                <c:pt idx="61">
                  <c:v>2.5671298038214445</c:v>
                </c:pt>
                <c:pt idx="62">
                  <c:v>2.5671298038214445</c:v>
                </c:pt>
                <c:pt idx="66">
                  <c:v>-1.7114198692142963</c:v>
                </c:pt>
                <c:pt idx="67">
                  <c:v>1.7114198692142963</c:v>
                </c:pt>
                <c:pt idx="69">
                  <c:v>-1.7114198692142963</c:v>
                </c:pt>
                <c:pt idx="70">
                  <c:v>1.7114198692142963</c:v>
                </c:pt>
                <c:pt idx="72">
                  <c:v>-1.7114198692142963</c:v>
                </c:pt>
                <c:pt idx="73">
                  <c:v>1.7114198692142963</c:v>
                </c:pt>
                <c:pt idx="75">
                  <c:v>-1.7114198692142963</c:v>
                </c:pt>
                <c:pt idx="76">
                  <c:v>1.7114198692142963</c:v>
                </c:pt>
                <c:pt idx="78">
                  <c:v>-1.7114198692142963</c:v>
                </c:pt>
                <c:pt idx="79">
                  <c:v>1.7114198692142963</c:v>
                </c:pt>
                <c:pt idx="82">
                  <c:v>-1.7114198692142963</c:v>
                </c:pt>
                <c:pt idx="83">
                  <c:v>-1.7114198692142963</c:v>
                </c:pt>
                <c:pt idx="85">
                  <c:v>-0.85570993460714817</c:v>
                </c:pt>
                <c:pt idx="86">
                  <c:v>-0.85570993460714817</c:v>
                </c:pt>
                <c:pt idx="88">
                  <c:v>0</c:v>
                </c:pt>
                <c:pt idx="89">
                  <c:v>0</c:v>
                </c:pt>
                <c:pt idx="91">
                  <c:v>0.85570993460714817</c:v>
                </c:pt>
                <c:pt idx="92">
                  <c:v>0.85570993460714817</c:v>
                </c:pt>
                <c:pt idx="94">
                  <c:v>1.7114198692142963</c:v>
                </c:pt>
                <c:pt idx="95">
                  <c:v>1.7114198692142963</c:v>
                </c:pt>
                <c:pt idx="99">
                  <c:v>-1.2835649019107223</c:v>
                </c:pt>
                <c:pt idx="100">
                  <c:v>1.2835649019107223</c:v>
                </c:pt>
                <c:pt idx="102">
                  <c:v>-1.2835649019107223</c:v>
                </c:pt>
                <c:pt idx="103">
                  <c:v>1.2835649019107223</c:v>
                </c:pt>
                <c:pt idx="105">
                  <c:v>-1.2835649019107223</c:v>
                </c:pt>
                <c:pt idx="106">
                  <c:v>1.2835649019107223</c:v>
                </c:pt>
                <c:pt idx="108">
                  <c:v>-1.2835649019107223</c:v>
                </c:pt>
                <c:pt idx="109">
                  <c:v>1.2835649019107223</c:v>
                </c:pt>
                <c:pt idx="111">
                  <c:v>-1.2835649019107223</c:v>
                </c:pt>
                <c:pt idx="112">
                  <c:v>1.2835649019107223</c:v>
                </c:pt>
                <c:pt idx="115">
                  <c:v>-1.2835649019107223</c:v>
                </c:pt>
                <c:pt idx="116">
                  <c:v>-1.2835649019107223</c:v>
                </c:pt>
                <c:pt idx="118">
                  <c:v>-0.64178245095536113</c:v>
                </c:pt>
                <c:pt idx="119">
                  <c:v>-0.64178245095536113</c:v>
                </c:pt>
                <c:pt idx="121">
                  <c:v>0</c:v>
                </c:pt>
                <c:pt idx="122">
                  <c:v>0</c:v>
                </c:pt>
                <c:pt idx="124">
                  <c:v>0.64178245095536113</c:v>
                </c:pt>
                <c:pt idx="125">
                  <c:v>0.64178245095536113</c:v>
                </c:pt>
                <c:pt idx="127">
                  <c:v>1.2835649019107223</c:v>
                </c:pt>
                <c:pt idx="128">
                  <c:v>1.2835649019107223</c:v>
                </c:pt>
                <c:pt idx="132">
                  <c:v>-1.0268519215285778</c:v>
                </c:pt>
                <c:pt idx="133">
                  <c:v>1.0268519215285778</c:v>
                </c:pt>
                <c:pt idx="135">
                  <c:v>-1.0268519215285778</c:v>
                </c:pt>
                <c:pt idx="136">
                  <c:v>1.0268519215285778</c:v>
                </c:pt>
                <c:pt idx="138">
                  <c:v>-1.0268519215285778</c:v>
                </c:pt>
                <c:pt idx="139">
                  <c:v>1.0268519215285778</c:v>
                </c:pt>
                <c:pt idx="141">
                  <c:v>-1.0268519215285778</c:v>
                </c:pt>
                <c:pt idx="142">
                  <c:v>1.0268519215285778</c:v>
                </c:pt>
                <c:pt idx="144">
                  <c:v>-1.0268519215285778</c:v>
                </c:pt>
                <c:pt idx="145">
                  <c:v>1.0268519215285778</c:v>
                </c:pt>
                <c:pt idx="148">
                  <c:v>-1.0268519215285778</c:v>
                </c:pt>
                <c:pt idx="149">
                  <c:v>-1.0268519215285778</c:v>
                </c:pt>
                <c:pt idx="151">
                  <c:v>-0.51342596076428892</c:v>
                </c:pt>
                <c:pt idx="152">
                  <c:v>-0.51342596076428892</c:v>
                </c:pt>
                <c:pt idx="154">
                  <c:v>0</c:v>
                </c:pt>
                <c:pt idx="155">
                  <c:v>0</c:v>
                </c:pt>
                <c:pt idx="157">
                  <c:v>0.51342596076428892</c:v>
                </c:pt>
                <c:pt idx="158">
                  <c:v>0.51342596076428892</c:v>
                </c:pt>
                <c:pt idx="160">
                  <c:v>1.0268519215285778</c:v>
                </c:pt>
                <c:pt idx="161">
                  <c:v>1.0268519215285778</c:v>
                </c:pt>
                <c:pt idx="165">
                  <c:v>-0.85570993460714817</c:v>
                </c:pt>
                <c:pt idx="166">
                  <c:v>0.85570993460714817</c:v>
                </c:pt>
                <c:pt idx="168">
                  <c:v>-0.85570993460714817</c:v>
                </c:pt>
                <c:pt idx="169">
                  <c:v>0.85570993460714817</c:v>
                </c:pt>
                <c:pt idx="171">
                  <c:v>-0.85570993460714817</c:v>
                </c:pt>
                <c:pt idx="172">
                  <c:v>0.85570993460714817</c:v>
                </c:pt>
                <c:pt idx="174">
                  <c:v>-0.85570993460714817</c:v>
                </c:pt>
                <c:pt idx="175">
                  <c:v>0.85570993460714817</c:v>
                </c:pt>
                <c:pt idx="177">
                  <c:v>-0.85570993460714817</c:v>
                </c:pt>
                <c:pt idx="178">
                  <c:v>0.85570993460714817</c:v>
                </c:pt>
                <c:pt idx="181">
                  <c:v>-0.85570993460714817</c:v>
                </c:pt>
                <c:pt idx="182">
                  <c:v>-0.85570993460714817</c:v>
                </c:pt>
                <c:pt idx="184">
                  <c:v>-0.42785496730357409</c:v>
                </c:pt>
                <c:pt idx="185">
                  <c:v>-0.42785496730357409</c:v>
                </c:pt>
                <c:pt idx="187">
                  <c:v>0</c:v>
                </c:pt>
                <c:pt idx="188">
                  <c:v>0</c:v>
                </c:pt>
                <c:pt idx="190">
                  <c:v>0.42785496730357409</c:v>
                </c:pt>
                <c:pt idx="191">
                  <c:v>0.42785496730357409</c:v>
                </c:pt>
                <c:pt idx="193">
                  <c:v>0.85570993460714817</c:v>
                </c:pt>
                <c:pt idx="194">
                  <c:v>0.85570993460714817</c:v>
                </c:pt>
                <c:pt idx="196">
                  <c:v>0.18336641455867458</c:v>
                </c:pt>
                <c:pt idx="197">
                  <c:v>0.24608142194714647</c:v>
                </c:pt>
                <c:pt idx="198">
                  <c:v>0.30123207386963607</c:v>
                </c:pt>
                <c:pt idx="199">
                  <c:v>0.34216638776735553</c:v>
                </c:pt>
                <c:pt idx="200">
                  <c:v>0.36394708125810799</c:v>
                </c:pt>
                <c:pt idx="201">
                  <c:v>0.36394708125810799</c:v>
                </c:pt>
                <c:pt idx="202">
                  <c:v>0.34216638776735558</c:v>
                </c:pt>
                <c:pt idx="203">
                  <c:v>0.30123207386963613</c:v>
                </c:pt>
                <c:pt idx="204">
                  <c:v>0.24608142194714649</c:v>
                </c:pt>
                <c:pt idx="205">
                  <c:v>0.18336641455867464</c:v>
                </c:pt>
                <c:pt idx="206">
                  <c:v>0.12065140717020276</c:v>
                </c:pt>
                <c:pt idx="207">
                  <c:v>6.5500755247713136E-2</c:v>
                </c:pt>
                <c:pt idx="208">
                  <c:v>2.4566441349993709E-2</c:v>
                </c:pt>
                <c:pt idx="209">
                  <c:v>2.7857478592412401E-3</c:v>
                </c:pt>
                <c:pt idx="210">
                  <c:v>2.7857478592412193E-3</c:v>
                </c:pt>
                <c:pt idx="211">
                  <c:v>2.4566441349993671E-2</c:v>
                </c:pt>
                <c:pt idx="212">
                  <c:v>6.5500755247713066E-2</c:v>
                </c:pt>
                <c:pt idx="213">
                  <c:v>0.12065140717020276</c:v>
                </c:pt>
                <c:pt idx="214">
                  <c:v>0.18336641455867456</c:v>
                </c:pt>
                <c:pt idx="216">
                  <c:v>0.21722929252218162</c:v>
                </c:pt>
                <c:pt idx="217">
                  <c:v>0.21926275194840589</c:v>
                </c:pt>
                <c:pt idx="218">
                  <c:v>0.21810609220825733</c:v>
                </c:pt>
                <c:pt idx="219">
                  <c:v>0.21971625372332207</c:v>
                </c:pt>
                <c:pt idx="221">
                  <c:v>0.21830268123022867</c:v>
                </c:pt>
                <c:pt idx="222">
                  <c:v>0.21525470702073982</c:v>
                </c:pt>
                <c:pt idx="223">
                  <c:v>0.21420317005455658</c:v>
                </c:pt>
                <c:pt idx="224">
                  <c:v>0.21781952915573111</c:v>
                </c:pt>
                <c:pt idx="226">
                  <c:v>0.14801457462523562</c:v>
                </c:pt>
                <c:pt idx="227">
                  <c:v>0.14999222655884251</c:v>
                </c:pt>
                <c:pt idx="228">
                  <c:v>0.14546592809907327</c:v>
                </c:pt>
                <c:pt idx="229">
                  <c:v>0.14495797496621315</c:v>
                </c:pt>
                <c:pt idx="230">
                  <c:v>0.15209574605192921</c:v>
                </c:pt>
                <c:pt idx="232">
                  <c:v>0.18336641455867458</c:v>
                </c:pt>
                <c:pt idx="233">
                  <c:v>0.19226330363276439</c:v>
                </c:pt>
                <c:pt idx="235">
                  <c:v>0.19226330363276439</c:v>
                </c:pt>
                <c:pt idx="236">
                  <c:v>0.14510688494300975</c:v>
                </c:pt>
                <c:pt idx="238">
                  <c:v>0.18336641455867458</c:v>
                </c:pt>
                <c:pt idx="239">
                  <c:v>0.20149872123722257</c:v>
                </c:pt>
                <c:pt idx="241">
                  <c:v>0.20149872123722257</c:v>
                </c:pt>
                <c:pt idx="242">
                  <c:v>0.16410010249700335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594216"/>
        <c:axId val="265874520"/>
      </c:scatterChart>
      <c:valAx>
        <c:axId val="342594216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x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5874520"/>
        <c:crosses val="autoZero"/>
        <c:crossBetween val="midCat"/>
        <c:majorUnit val="1"/>
      </c:valAx>
      <c:valAx>
        <c:axId val="265874520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25942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ズームとカメラ移動連動!$P$7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ズームとカメラ移動連動!$O$8:$O$250</c:f>
              <c:numCache>
                <c:formatCode>General</c:formatCode>
                <c:ptCount val="243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5">
                  <c:v>0</c:v>
                </c:pt>
                <c:pt idx="46">
                  <c:v>0</c:v>
                </c:pt>
                <c:pt idx="49">
                  <c:v>0</c:v>
                </c:pt>
                <c:pt idx="50">
                  <c:v>0</c:v>
                </c:pt>
                <c:pt idx="52">
                  <c:v>0</c:v>
                </c:pt>
                <c:pt idx="53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0</c:v>
                </c:pt>
                <c:pt idx="61">
                  <c:v>0</c:v>
                </c:pt>
                <c:pt idx="62">
                  <c:v>0</c:v>
                </c:pt>
                <c:pt idx="66">
                  <c:v>0</c:v>
                </c:pt>
                <c:pt idx="67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2">
                  <c:v>0</c:v>
                </c:pt>
                <c:pt idx="83">
                  <c:v>0</c:v>
                </c:pt>
                <c:pt idx="85">
                  <c:v>0</c:v>
                </c:pt>
                <c:pt idx="86">
                  <c:v>0</c:v>
                </c:pt>
                <c:pt idx="88">
                  <c:v>0</c:v>
                </c:pt>
                <c:pt idx="89">
                  <c:v>0</c:v>
                </c:pt>
                <c:pt idx="91">
                  <c:v>0</c:v>
                </c:pt>
                <c:pt idx="92">
                  <c:v>0</c:v>
                </c:pt>
                <c:pt idx="94">
                  <c:v>0</c:v>
                </c:pt>
                <c:pt idx="95">
                  <c:v>0</c:v>
                </c:pt>
                <c:pt idx="99">
                  <c:v>-3.2534932470989242</c:v>
                </c:pt>
                <c:pt idx="100">
                  <c:v>-3.2534932470989242</c:v>
                </c:pt>
                <c:pt idx="102">
                  <c:v>-1.6267466235494621</c:v>
                </c:pt>
                <c:pt idx="103">
                  <c:v>-1.6267466235494621</c:v>
                </c:pt>
                <c:pt idx="105">
                  <c:v>0</c:v>
                </c:pt>
                <c:pt idx="106">
                  <c:v>0</c:v>
                </c:pt>
                <c:pt idx="108">
                  <c:v>1.6267466235494621</c:v>
                </c:pt>
                <c:pt idx="109">
                  <c:v>1.6267466235494621</c:v>
                </c:pt>
                <c:pt idx="111">
                  <c:v>3.2534932470989242</c:v>
                </c:pt>
                <c:pt idx="112">
                  <c:v>3.2534932470989242</c:v>
                </c:pt>
                <c:pt idx="115">
                  <c:v>-3.2534932470989242</c:v>
                </c:pt>
                <c:pt idx="116">
                  <c:v>3.2534932470989242</c:v>
                </c:pt>
                <c:pt idx="118">
                  <c:v>-3.2534932470989242</c:v>
                </c:pt>
                <c:pt idx="119">
                  <c:v>3.2534932470989242</c:v>
                </c:pt>
                <c:pt idx="121">
                  <c:v>-3.2534932470989242</c:v>
                </c:pt>
                <c:pt idx="122">
                  <c:v>3.2534932470989242</c:v>
                </c:pt>
                <c:pt idx="124">
                  <c:v>-3.2534932470989242</c:v>
                </c:pt>
                <c:pt idx="125">
                  <c:v>3.2534932470989242</c:v>
                </c:pt>
                <c:pt idx="127">
                  <c:v>-3.2534932470989242</c:v>
                </c:pt>
                <c:pt idx="128">
                  <c:v>3.2534932470989242</c:v>
                </c:pt>
                <c:pt idx="132">
                  <c:v>-1.4186249207583161</c:v>
                </c:pt>
                <c:pt idx="133">
                  <c:v>-1.4186249207583161</c:v>
                </c:pt>
                <c:pt idx="135">
                  <c:v>-0.70931246037915807</c:v>
                </c:pt>
                <c:pt idx="136">
                  <c:v>-0.70931246037915807</c:v>
                </c:pt>
                <c:pt idx="138">
                  <c:v>0</c:v>
                </c:pt>
                <c:pt idx="139">
                  <c:v>0</c:v>
                </c:pt>
                <c:pt idx="141">
                  <c:v>0.70931246037915807</c:v>
                </c:pt>
                <c:pt idx="142">
                  <c:v>0.70931246037915807</c:v>
                </c:pt>
                <c:pt idx="144">
                  <c:v>1.4186249207583161</c:v>
                </c:pt>
                <c:pt idx="145">
                  <c:v>1.4186249207583161</c:v>
                </c:pt>
                <c:pt idx="148">
                  <c:v>-1.4186249207583161</c:v>
                </c:pt>
                <c:pt idx="149">
                  <c:v>1.4186249207583161</c:v>
                </c:pt>
                <c:pt idx="151">
                  <c:v>-1.4186249207583161</c:v>
                </c:pt>
                <c:pt idx="152">
                  <c:v>1.4186249207583161</c:v>
                </c:pt>
                <c:pt idx="154">
                  <c:v>-1.4186249207583161</c:v>
                </c:pt>
                <c:pt idx="155">
                  <c:v>1.4186249207583161</c:v>
                </c:pt>
                <c:pt idx="157">
                  <c:v>-1.4186249207583161</c:v>
                </c:pt>
                <c:pt idx="158">
                  <c:v>1.4186249207583161</c:v>
                </c:pt>
                <c:pt idx="160">
                  <c:v>-1.4186249207583161</c:v>
                </c:pt>
                <c:pt idx="161">
                  <c:v>1.4186249207583161</c:v>
                </c:pt>
                <c:pt idx="165">
                  <c:v>-0.90706734048648585</c:v>
                </c:pt>
                <c:pt idx="166">
                  <c:v>-0.90706734048648585</c:v>
                </c:pt>
                <c:pt idx="168">
                  <c:v>-0.45353367024324293</c:v>
                </c:pt>
                <c:pt idx="169">
                  <c:v>-0.45353367024324293</c:v>
                </c:pt>
                <c:pt idx="171">
                  <c:v>0</c:v>
                </c:pt>
                <c:pt idx="172">
                  <c:v>0</c:v>
                </c:pt>
                <c:pt idx="174">
                  <c:v>0.45353367024324293</c:v>
                </c:pt>
                <c:pt idx="175">
                  <c:v>0.45353367024324293</c:v>
                </c:pt>
                <c:pt idx="177">
                  <c:v>0.90706734048648585</c:v>
                </c:pt>
                <c:pt idx="178">
                  <c:v>0.90706734048648585</c:v>
                </c:pt>
                <c:pt idx="181">
                  <c:v>-0.90706734048648585</c:v>
                </c:pt>
                <c:pt idx="182">
                  <c:v>0.90706734048648585</c:v>
                </c:pt>
                <c:pt idx="184">
                  <c:v>-0.90706734048648585</c:v>
                </c:pt>
                <c:pt idx="185">
                  <c:v>0.90706734048648585</c:v>
                </c:pt>
                <c:pt idx="187">
                  <c:v>-0.90706734048648585</c:v>
                </c:pt>
                <c:pt idx="188">
                  <c:v>0.90706734048648585</c:v>
                </c:pt>
                <c:pt idx="190">
                  <c:v>-0.90706734048648585</c:v>
                </c:pt>
                <c:pt idx="191">
                  <c:v>0.90706734048648585</c:v>
                </c:pt>
                <c:pt idx="193">
                  <c:v>-0.90706734048648585</c:v>
                </c:pt>
                <c:pt idx="194">
                  <c:v>0.90706734048648585</c:v>
                </c:pt>
                <c:pt idx="196">
                  <c:v>0.33333333333333337</c:v>
                </c:pt>
                <c:pt idx="197">
                  <c:v>0.32328210346431807</c:v>
                </c:pt>
                <c:pt idx="198">
                  <c:v>0.29434074051982967</c:v>
                </c:pt>
                <c:pt idx="199">
                  <c:v>0.25</c:v>
                </c:pt>
                <c:pt idx="200">
                  <c:v>0.19560802961115509</c:v>
                </c:pt>
                <c:pt idx="201">
                  <c:v>0.13772530372217828</c:v>
                </c:pt>
                <c:pt idx="202">
                  <c:v>8.333333333333337E-2</c:v>
                </c:pt>
                <c:pt idx="203">
                  <c:v>3.8992592813503681E-2</c:v>
                </c:pt>
                <c:pt idx="204">
                  <c:v>1.0051229869015282E-2</c:v>
                </c:pt>
                <c:pt idx="205">
                  <c:v>0</c:v>
                </c:pt>
                <c:pt idx="206">
                  <c:v>1.0051229869015263E-2</c:v>
                </c:pt>
                <c:pt idx="207">
                  <c:v>3.8992592813503667E-2</c:v>
                </c:pt>
                <c:pt idx="208">
                  <c:v>8.3333333333333273E-2</c:v>
                </c:pt>
                <c:pt idx="209">
                  <c:v>0.13772530372217828</c:v>
                </c:pt>
                <c:pt idx="210">
                  <c:v>0.19560802961115503</c:v>
                </c:pt>
                <c:pt idx="211">
                  <c:v>0.25</c:v>
                </c:pt>
                <c:pt idx="212">
                  <c:v>0.29434074051982967</c:v>
                </c:pt>
                <c:pt idx="213">
                  <c:v>0.32328210346431807</c:v>
                </c:pt>
                <c:pt idx="214">
                  <c:v>0.33333333333333337</c:v>
                </c:pt>
                <c:pt idx="216">
                  <c:v>0.22048236785909098</c:v>
                </c:pt>
                <c:pt idx="217">
                  <c:v>0.22606523310136484</c:v>
                </c:pt>
                <c:pt idx="218">
                  <c:v>0.22525137277826771</c:v>
                </c:pt>
                <c:pt idx="219">
                  <c:v>0.23903204562937744</c:v>
                </c:pt>
                <c:pt idx="221">
                  <c:v>0.1019795186831292</c:v>
                </c:pt>
                <c:pt idx="222">
                  <c:v>0.10587219858305082</c:v>
                </c:pt>
                <c:pt idx="223">
                  <c:v>8.8743424103587404E-2</c:v>
                </c:pt>
                <c:pt idx="224">
                  <c:v>0.10691296768108095</c:v>
                </c:pt>
                <c:pt idx="226">
                  <c:v>9.9999999999999992E-2</c:v>
                </c:pt>
                <c:pt idx="227">
                  <c:v>0.13333333333333333</c:v>
                </c:pt>
                <c:pt idx="228">
                  <c:v>0.16666666666666669</c:v>
                </c:pt>
                <c:pt idx="229">
                  <c:v>0.19999999999999998</c:v>
                </c:pt>
                <c:pt idx="230">
                  <c:v>0.23333333333333331</c:v>
                </c:pt>
                <c:pt idx="232">
                  <c:v>0.33333333333333337</c:v>
                </c:pt>
                <c:pt idx="233">
                  <c:v>0.5155350364556357</c:v>
                </c:pt>
                <c:pt idx="235">
                  <c:v>0.5155350364556357</c:v>
                </c:pt>
                <c:pt idx="236">
                  <c:v>0.67940072402953777</c:v>
                </c:pt>
                <c:pt idx="238">
                  <c:v>0</c:v>
                </c:pt>
                <c:pt idx="239">
                  <c:v>-0.19668976344733227</c:v>
                </c:pt>
                <c:pt idx="241">
                  <c:v>-0.19668976344733227</c:v>
                </c:pt>
                <c:pt idx="242">
                  <c:v>-0.38587414165925438</c:v>
                </c:pt>
              </c:numCache>
            </c:numRef>
          </c:xVal>
          <c:yVal>
            <c:numRef>
              <c:f>ズームとカメラ移動連動!$P$8:$P$250</c:f>
              <c:numCache>
                <c:formatCode>General</c:formatCode>
                <c:ptCount val="243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8">
                  <c:v>0</c:v>
                </c:pt>
                <c:pt idx="29">
                  <c:v>0</c:v>
                </c:pt>
                <c:pt idx="33">
                  <c:v>0</c:v>
                </c:pt>
                <c:pt idx="34">
                  <c:v>0</c:v>
                </c:pt>
                <c:pt idx="36">
                  <c:v>0</c:v>
                </c:pt>
                <c:pt idx="37">
                  <c:v>0</c:v>
                </c:pt>
                <c:pt idx="39">
                  <c:v>0</c:v>
                </c:pt>
                <c:pt idx="40">
                  <c:v>0</c:v>
                </c:pt>
                <c:pt idx="42">
                  <c:v>0</c:v>
                </c:pt>
                <c:pt idx="43">
                  <c:v>0</c:v>
                </c:pt>
                <c:pt idx="45">
                  <c:v>0</c:v>
                </c:pt>
                <c:pt idx="46">
                  <c:v>0</c:v>
                </c:pt>
                <c:pt idx="49">
                  <c:v>0</c:v>
                </c:pt>
                <c:pt idx="50">
                  <c:v>0</c:v>
                </c:pt>
                <c:pt idx="52">
                  <c:v>0</c:v>
                </c:pt>
                <c:pt idx="53">
                  <c:v>0</c:v>
                </c:pt>
                <c:pt idx="55">
                  <c:v>0</c:v>
                </c:pt>
                <c:pt idx="56">
                  <c:v>0</c:v>
                </c:pt>
                <c:pt idx="58">
                  <c:v>0</c:v>
                </c:pt>
                <c:pt idx="59">
                  <c:v>0</c:v>
                </c:pt>
                <c:pt idx="61">
                  <c:v>0</c:v>
                </c:pt>
                <c:pt idx="62">
                  <c:v>0</c:v>
                </c:pt>
                <c:pt idx="66">
                  <c:v>0</c:v>
                </c:pt>
                <c:pt idx="67">
                  <c:v>0</c:v>
                </c:pt>
                <c:pt idx="69">
                  <c:v>0</c:v>
                </c:pt>
                <c:pt idx="70">
                  <c:v>0</c:v>
                </c:pt>
                <c:pt idx="72">
                  <c:v>0</c:v>
                </c:pt>
                <c:pt idx="73">
                  <c:v>0</c:v>
                </c:pt>
                <c:pt idx="75">
                  <c:v>0</c:v>
                </c:pt>
                <c:pt idx="76">
                  <c:v>0</c:v>
                </c:pt>
                <c:pt idx="78">
                  <c:v>0</c:v>
                </c:pt>
                <c:pt idx="79">
                  <c:v>0</c:v>
                </c:pt>
                <c:pt idx="82">
                  <c:v>0</c:v>
                </c:pt>
                <c:pt idx="83">
                  <c:v>0</c:v>
                </c:pt>
                <c:pt idx="85">
                  <c:v>0</c:v>
                </c:pt>
                <c:pt idx="86">
                  <c:v>0</c:v>
                </c:pt>
                <c:pt idx="88">
                  <c:v>0</c:v>
                </c:pt>
                <c:pt idx="89">
                  <c:v>0</c:v>
                </c:pt>
                <c:pt idx="91">
                  <c:v>0</c:v>
                </c:pt>
                <c:pt idx="92">
                  <c:v>0</c:v>
                </c:pt>
                <c:pt idx="94">
                  <c:v>0</c:v>
                </c:pt>
                <c:pt idx="95">
                  <c:v>0</c:v>
                </c:pt>
                <c:pt idx="99">
                  <c:v>-3.2534932470989242</c:v>
                </c:pt>
                <c:pt idx="100">
                  <c:v>3.2534932470989242</c:v>
                </c:pt>
                <c:pt idx="102">
                  <c:v>-3.2534932470989242</c:v>
                </c:pt>
                <c:pt idx="103">
                  <c:v>3.2534932470989242</c:v>
                </c:pt>
                <c:pt idx="105">
                  <c:v>-3.2534932470989242</c:v>
                </c:pt>
                <c:pt idx="106">
                  <c:v>3.2534932470989242</c:v>
                </c:pt>
                <c:pt idx="108">
                  <c:v>-3.2534932470989242</c:v>
                </c:pt>
                <c:pt idx="109">
                  <c:v>3.2534932470989242</c:v>
                </c:pt>
                <c:pt idx="111">
                  <c:v>-3.2534932470989242</c:v>
                </c:pt>
                <c:pt idx="112">
                  <c:v>3.2534932470989242</c:v>
                </c:pt>
                <c:pt idx="115">
                  <c:v>-3.2534932470989242</c:v>
                </c:pt>
                <c:pt idx="116">
                  <c:v>-3.2534932470989242</c:v>
                </c:pt>
                <c:pt idx="118">
                  <c:v>-1.6267466235494621</c:v>
                </c:pt>
                <c:pt idx="119">
                  <c:v>-1.6267466235494621</c:v>
                </c:pt>
                <c:pt idx="121">
                  <c:v>0</c:v>
                </c:pt>
                <c:pt idx="122">
                  <c:v>0</c:v>
                </c:pt>
                <c:pt idx="124">
                  <c:v>1.6267466235494621</c:v>
                </c:pt>
                <c:pt idx="125">
                  <c:v>1.6267466235494621</c:v>
                </c:pt>
                <c:pt idx="127">
                  <c:v>3.2534932470989242</c:v>
                </c:pt>
                <c:pt idx="128">
                  <c:v>3.2534932470989242</c:v>
                </c:pt>
                <c:pt idx="132">
                  <c:v>-1.4186249207583161</c:v>
                </c:pt>
                <c:pt idx="133">
                  <c:v>1.4186249207583161</c:v>
                </c:pt>
                <c:pt idx="135">
                  <c:v>-1.4186249207583161</c:v>
                </c:pt>
                <c:pt idx="136">
                  <c:v>1.4186249207583161</c:v>
                </c:pt>
                <c:pt idx="138">
                  <c:v>-1.4186249207583161</c:v>
                </c:pt>
                <c:pt idx="139">
                  <c:v>1.4186249207583161</c:v>
                </c:pt>
                <c:pt idx="141">
                  <c:v>-1.4186249207583161</c:v>
                </c:pt>
                <c:pt idx="142">
                  <c:v>1.4186249207583161</c:v>
                </c:pt>
                <c:pt idx="144">
                  <c:v>-1.4186249207583161</c:v>
                </c:pt>
                <c:pt idx="145">
                  <c:v>1.4186249207583161</c:v>
                </c:pt>
                <c:pt idx="148">
                  <c:v>-1.4186249207583161</c:v>
                </c:pt>
                <c:pt idx="149">
                  <c:v>-1.4186249207583161</c:v>
                </c:pt>
                <c:pt idx="151">
                  <c:v>-0.70931246037915807</c:v>
                </c:pt>
                <c:pt idx="152">
                  <c:v>-0.70931246037915807</c:v>
                </c:pt>
                <c:pt idx="154">
                  <c:v>0</c:v>
                </c:pt>
                <c:pt idx="155">
                  <c:v>0</c:v>
                </c:pt>
                <c:pt idx="157">
                  <c:v>0.70931246037915807</c:v>
                </c:pt>
                <c:pt idx="158">
                  <c:v>0.70931246037915807</c:v>
                </c:pt>
                <c:pt idx="160">
                  <c:v>1.4186249207583161</c:v>
                </c:pt>
                <c:pt idx="161">
                  <c:v>1.4186249207583161</c:v>
                </c:pt>
                <c:pt idx="165">
                  <c:v>-0.90706734048648585</c:v>
                </c:pt>
                <c:pt idx="166">
                  <c:v>0.90706734048648585</c:v>
                </c:pt>
                <c:pt idx="168">
                  <c:v>-0.90706734048648585</c:v>
                </c:pt>
                <c:pt idx="169">
                  <c:v>0.90706734048648585</c:v>
                </c:pt>
                <c:pt idx="171">
                  <c:v>-0.90706734048648585</c:v>
                </c:pt>
                <c:pt idx="172">
                  <c:v>0.90706734048648585</c:v>
                </c:pt>
                <c:pt idx="174">
                  <c:v>-0.90706734048648585</c:v>
                </c:pt>
                <c:pt idx="175">
                  <c:v>0.90706734048648585</c:v>
                </c:pt>
                <c:pt idx="177">
                  <c:v>-0.90706734048648585</c:v>
                </c:pt>
                <c:pt idx="178">
                  <c:v>0.90706734048648585</c:v>
                </c:pt>
                <c:pt idx="181">
                  <c:v>-0.90706734048648585</c:v>
                </c:pt>
                <c:pt idx="182">
                  <c:v>-0.90706734048648585</c:v>
                </c:pt>
                <c:pt idx="184">
                  <c:v>-0.45353367024324293</c:v>
                </c:pt>
                <c:pt idx="185">
                  <c:v>-0.45353367024324293</c:v>
                </c:pt>
                <c:pt idx="187">
                  <c:v>0</c:v>
                </c:pt>
                <c:pt idx="188">
                  <c:v>0</c:v>
                </c:pt>
                <c:pt idx="190">
                  <c:v>0.45353367024324293</c:v>
                </c:pt>
                <c:pt idx="191">
                  <c:v>0.45353367024324293</c:v>
                </c:pt>
                <c:pt idx="193">
                  <c:v>0.90706734048648585</c:v>
                </c:pt>
                <c:pt idx="194">
                  <c:v>0.90706734048648585</c:v>
                </c:pt>
                <c:pt idx="196">
                  <c:v>0.16666666666666669</c:v>
                </c:pt>
                <c:pt idx="197">
                  <c:v>0.22367002388761145</c:v>
                </c:pt>
                <c:pt idx="198">
                  <c:v>0.27379793494775656</c:v>
                </c:pt>
                <c:pt idx="199">
                  <c:v>0.31100423396407312</c:v>
                </c:pt>
                <c:pt idx="200">
                  <c:v>0.33080129216870136</c:v>
                </c:pt>
                <c:pt idx="201">
                  <c:v>0.33080129216870136</c:v>
                </c:pt>
                <c:pt idx="202">
                  <c:v>0.31100423396407312</c:v>
                </c:pt>
                <c:pt idx="203">
                  <c:v>0.27379793494775662</c:v>
                </c:pt>
                <c:pt idx="204">
                  <c:v>0.22367002388761148</c:v>
                </c:pt>
                <c:pt idx="205">
                  <c:v>0.16666666666666671</c:v>
                </c:pt>
                <c:pt idx="206">
                  <c:v>0.10966330944572189</c:v>
                </c:pt>
                <c:pt idx="207">
                  <c:v>5.9535398385576789E-2</c:v>
                </c:pt>
                <c:pt idx="208">
                  <c:v>2.232909936926027E-2</c:v>
                </c:pt>
                <c:pt idx="209">
                  <c:v>2.5320411646319965E-3</c:v>
                </c:pt>
                <c:pt idx="210">
                  <c:v>2.5320411646319783E-3</c:v>
                </c:pt>
                <c:pt idx="211">
                  <c:v>2.2329099369260235E-2</c:v>
                </c:pt>
                <c:pt idx="212">
                  <c:v>5.953539838557674E-2</c:v>
                </c:pt>
                <c:pt idx="213">
                  <c:v>0.10966330944572189</c:v>
                </c:pt>
                <c:pt idx="214">
                  <c:v>0.16666666666666663</c:v>
                </c:pt>
                <c:pt idx="216">
                  <c:v>0.20577300063744111</c:v>
                </c:pt>
                <c:pt idx="217">
                  <c:v>0.20539517031531476</c:v>
                </c:pt>
                <c:pt idx="218">
                  <c:v>0.19618930282985811</c:v>
                </c:pt>
                <c:pt idx="219">
                  <c:v>0.19503937405782606</c:v>
                </c:pt>
                <c:pt idx="221">
                  <c:v>0.19646091736010268</c:v>
                </c:pt>
                <c:pt idx="222">
                  <c:v>0.200833209208685</c:v>
                </c:pt>
                <c:pt idx="223">
                  <c:v>0.20419761688604882</c:v>
                </c:pt>
                <c:pt idx="224">
                  <c:v>0.20210409942799099</c:v>
                </c:pt>
                <c:pt idx="226">
                  <c:v>0.12756690853959102</c:v>
                </c:pt>
                <c:pt idx="227">
                  <c:v>0.13030179408902323</c:v>
                </c:pt>
                <c:pt idx="228">
                  <c:v>0.1394756081767492</c:v>
                </c:pt>
                <c:pt idx="229">
                  <c:v>0.13124973889114835</c:v>
                </c:pt>
                <c:pt idx="230">
                  <c:v>0.13679558352332488</c:v>
                </c:pt>
                <c:pt idx="232">
                  <c:v>0.16666666666666669</c:v>
                </c:pt>
                <c:pt idx="233">
                  <c:v>0.20465859646799042</c:v>
                </c:pt>
                <c:pt idx="235">
                  <c:v>0.20465859646799042</c:v>
                </c:pt>
                <c:pt idx="236">
                  <c:v>0.17339181305421086</c:v>
                </c:pt>
                <c:pt idx="238">
                  <c:v>0.16666666666666669</c:v>
                </c:pt>
                <c:pt idx="239">
                  <c:v>0.13623638757883727</c:v>
                </c:pt>
                <c:pt idx="241">
                  <c:v>0.13623638757883727</c:v>
                </c:pt>
                <c:pt idx="242">
                  <c:v>0.14376108946962626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5875696"/>
        <c:axId val="265876088"/>
      </c:scatterChart>
      <c:valAx>
        <c:axId val="265875696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x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5876088"/>
        <c:crosses val="autoZero"/>
        <c:crossBetween val="midCat"/>
        <c:majorUnit val="1"/>
      </c:valAx>
      <c:valAx>
        <c:axId val="265876088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</a:t>
                </a:r>
                <a:endParaRPr lang="ja-JP" alt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587569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323849</xdr:colOff>
      <xdr:row>3</xdr:row>
      <xdr:rowOff>133350</xdr:rowOff>
    </xdr:from>
    <xdr:to>
      <xdr:col>23</xdr:col>
      <xdr:colOff>76200</xdr:colOff>
      <xdr:row>22</xdr:row>
      <xdr:rowOff>57150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323849</xdr:colOff>
      <xdr:row>3</xdr:row>
      <xdr:rowOff>133350</xdr:rowOff>
    </xdr:from>
    <xdr:to>
      <xdr:col>23</xdr:col>
      <xdr:colOff>76200</xdr:colOff>
      <xdr:row>22</xdr:row>
      <xdr:rowOff>57150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323849</xdr:colOff>
      <xdr:row>3</xdr:row>
      <xdr:rowOff>133350</xdr:rowOff>
    </xdr:from>
    <xdr:to>
      <xdr:col>23</xdr:col>
      <xdr:colOff>76200</xdr:colOff>
      <xdr:row>22</xdr:row>
      <xdr:rowOff>57150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22</xdr:row>
      <xdr:rowOff>0</xdr:rowOff>
    </xdr:from>
    <xdr:ext cx="3553473" cy="64190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テキスト ボックス 14"/>
            <xdr:cNvSpPr txBox="1"/>
          </xdr:nvSpPr>
          <xdr:spPr>
            <a:xfrm>
              <a:off x="1374913" y="3826565"/>
              <a:ext cx="3553473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4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𝑧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4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𝑧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  <m:d>
                      <m:d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4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𝐶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𝐷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𝑧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15" name="テキスト ボックス 14"/>
            <xdr:cNvSpPr txBox="1"/>
          </xdr:nvSpPr>
          <xdr:spPr>
            <a:xfrm>
              <a:off x="1374913" y="3826565"/>
              <a:ext cx="3553473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𝑥2&amp;𝑦2&amp;𝑧2&amp;1))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&amp;𝑧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■8(𝐵&amp;0&amp;0&amp;0@0&amp;𝐶&amp;0&amp;0@0&amp;0&amp;𝐷&amp;0@𝑥0&amp;𝑦0&amp;𝑧0&amp;1))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abSelected="1" topLeftCell="I37" workbookViewId="0">
      <selection activeCell="O9" sqref="O9"/>
    </sheetView>
  </sheetViews>
  <sheetFormatPr defaultRowHeight="13.5" x14ac:dyDescent="0.15"/>
  <sheetData>
    <row r="1" spans="4:27" x14ac:dyDescent="0.15">
      <c r="N1" t="s">
        <v>10</v>
      </c>
      <c r="O1" t="s">
        <v>11</v>
      </c>
      <c r="P1" t="s">
        <v>12</v>
      </c>
      <c r="Q1" t="s">
        <v>13</v>
      </c>
      <c r="R1" s="38" t="s">
        <v>25</v>
      </c>
      <c r="S1" t="s">
        <v>14</v>
      </c>
      <c r="T1" t="s">
        <v>26</v>
      </c>
    </row>
    <row r="2" spans="4:27" ht="14.25" thickBot="1" x14ac:dyDescent="0.2">
      <c r="I2" t="s">
        <v>7</v>
      </c>
      <c r="N2">
        <f ca="1">NOW()-TODAY()</f>
        <v>0.40481134259607643</v>
      </c>
      <c r="O2">
        <v>50000</v>
      </c>
      <c r="P2">
        <f ca="1">N2*O2</f>
        <v>20240.567129803821</v>
      </c>
      <c r="Q2">
        <v>6</v>
      </c>
      <c r="R2">
        <f ca="1">-MOD(P2,Q2)</f>
        <v>-2.5671298038214445</v>
      </c>
      <c r="S2">
        <v>-5</v>
      </c>
      <c r="T2">
        <f ca="1">IF(R2&lt;S2,S2,R2)</f>
        <v>-2.5671298038214445</v>
      </c>
    </row>
    <row r="3" spans="4:27" x14ac:dyDescent="0.15">
      <c r="I3" s="17">
        <v>1</v>
      </c>
      <c r="J3" s="7">
        <v>0</v>
      </c>
      <c r="K3" s="7">
        <v>0</v>
      </c>
      <c r="L3" s="8">
        <v>0</v>
      </c>
    </row>
    <row r="4" spans="4:27" x14ac:dyDescent="0.15">
      <c r="I4" s="9">
        <v>0</v>
      </c>
      <c r="J4" s="19">
        <v>1</v>
      </c>
      <c r="K4" s="1">
        <v>0</v>
      </c>
      <c r="L4" s="10">
        <v>0</v>
      </c>
    </row>
    <row r="5" spans="4:27" x14ac:dyDescent="0.15">
      <c r="I5" s="9">
        <v>0</v>
      </c>
      <c r="J5" s="1">
        <v>0</v>
      </c>
      <c r="K5" s="18">
        <v>1</v>
      </c>
      <c r="L5" s="10">
        <v>0</v>
      </c>
      <c r="M5" t="s">
        <v>9</v>
      </c>
      <c r="N5">
        <v>1</v>
      </c>
    </row>
    <row r="6" spans="4:27" ht="14.25" thickBot="1" x14ac:dyDescent="0.2">
      <c r="I6" s="23">
        <v>0</v>
      </c>
      <c r="J6" s="24">
        <v>0</v>
      </c>
      <c r="K6" s="25">
        <f ca="1">T2</f>
        <v>-2.5671298038214445</v>
      </c>
      <c r="L6" s="26">
        <v>1</v>
      </c>
      <c r="Y6" t="s">
        <v>20</v>
      </c>
      <c r="Z6" t="s">
        <v>21</v>
      </c>
      <c r="AA6" t="s">
        <v>22</v>
      </c>
    </row>
    <row r="7" spans="4:27" ht="14.25" thickBot="1" x14ac:dyDescent="0.2">
      <c r="E7" s="4" t="s">
        <v>0</v>
      </c>
      <c r="F7" s="5" t="s">
        <v>1</v>
      </c>
      <c r="G7" s="5" t="s">
        <v>2</v>
      </c>
      <c r="H7" s="22" t="s">
        <v>3</v>
      </c>
      <c r="I7" s="4" t="s">
        <v>0</v>
      </c>
      <c r="J7" s="5" t="s">
        <v>1</v>
      </c>
      <c r="K7" s="5" t="s">
        <v>2</v>
      </c>
      <c r="L7" s="22" t="s">
        <v>3</v>
      </c>
      <c r="M7" s="32" t="s">
        <v>0</v>
      </c>
      <c r="N7" s="33" t="s">
        <v>8</v>
      </c>
      <c r="O7" s="34" t="s">
        <v>0</v>
      </c>
      <c r="P7" s="33" t="s">
        <v>8</v>
      </c>
      <c r="Y7">
        <v>1</v>
      </c>
      <c r="Z7">
        <v>7</v>
      </c>
    </row>
    <row r="8" spans="4:27" x14ac:dyDescent="0.15">
      <c r="D8" t="s">
        <v>5</v>
      </c>
      <c r="E8" s="6">
        <v>-2</v>
      </c>
      <c r="F8" s="7">
        <v>-2</v>
      </c>
      <c r="G8" s="7">
        <v>0</v>
      </c>
      <c r="H8" s="20">
        <v>1</v>
      </c>
      <c r="I8" s="6">
        <f t="array" aca="1" ref="I8:L8" ca="1">MMULT(E8:H8,$I$3:$L$6)</f>
        <v>-2</v>
      </c>
      <c r="J8" s="7">
        <f ca="1"/>
        <v>-2</v>
      </c>
      <c r="K8" s="7">
        <f ca="1"/>
        <v>-2.5671298038214445</v>
      </c>
      <c r="L8" s="20">
        <f ca="1"/>
        <v>1</v>
      </c>
      <c r="M8" s="6">
        <f ca="1">I8/$K8*$N$5</f>
        <v>0.77908019961545705</v>
      </c>
      <c r="N8" s="8">
        <f ca="1">J8/$K8*$N$5</f>
        <v>0.77908019961545705</v>
      </c>
      <c r="O8" s="27">
        <f ca="1">IF($K8&gt;0,M8,0)</f>
        <v>0</v>
      </c>
      <c r="P8" s="29">
        <f ca="1">IF($K8&gt;0,N8,0)</f>
        <v>0</v>
      </c>
      <c r="Y8">
        <v>0</v>
      </c>
      <c r="Z8">
        <v>6</v>
      </c>
    </row>
    <row r="9" spans="4:27" x14ac:dyDescent="0.15">
      <c r="E9" s="9">
        <v>-2</v>
      </c>
      <c r="F9" s="1">
        <f>-F8</f>
        <v>2</v>
      </c>
      <c r="G9" s="1">
        <v>0</v>
      </c>
      <c r="H9" s="21">
        <v>1</v>
      </c>
      <c r="I9" s="28">
        <f t="array" aca="1" ref="I9:L9" ca="1">MMULT(E9:H9,$I$3:$L$6)</f>
        <v>-2</v>
      </c>
      <c r="J9" s="2">
        <f ca="1"/>
        <v>2</v>
      </c>
      <c r="K9" s="2">
        <f ca="1"/>
        <v>-2.5671298038214445</v>
      </c>
      <c r="L9" s="31">
        <f ca="1"/>
        <v>1</v>
      </c>
      <c r="M9" s="9">
        <f ca="1">I9/$K9*$N$5</f>
        <v>0.77908019961545705</v>
      </c>
      <c r="N9" s="10">
        <f ca="1">J9/$K9*$N$5</f>
        <v>-0.77908019961545705</v>
      </c>
      <c r="O9" s="35">
        <f ca="1">IF($K9&gt;0,M9,0)</f>
        <v>0</v>
      </c>
      <c r="P9" s="10">
        <f ca="1">IF($K9&gt;0,N9,0)</f>
        <v>0</v>
      </c>
      <c r="Y9">
        <v>-1</v>
      </c>
      <c r="Z9">
        <v>5</v>
      </c>
    </row>
    <row r="10" spans="4:27" x14ac:dyDescent="0.15">
      <c r="E10" s="11"/>
      <c r="F10" s="3"/>
      <c r="G10" s="3"/>
      <c r="H10" s="3"/>
      <c r="I10" s="11"/>
      <c r="J10" s="3"/>
      <c r="K10" s="3"/>
      <c r="L10" s="3"/>
      <c r="M10" s="11"/>
      <c r="N10" s="12"/>
      <c r="O10" s="3"/>
      <c r="P10" s="12"/>
    </row>
    <row r="11" spans="4:27" x14ac:dyDescent="0.15">
      <c r="E11" s="9">
        <f>E8+1</f>
        <v>-1</v>
      </c>
      <c r="F11" s="1">
        <f t="shared" ref="F11:H12" si="0">F8</f>
        <v>-2</v>
      </c>
      <c r="G11" s="1">
        <f t="shared" si="0"/>
        <v>0</v>
      </c>
      <c r="H11" s="21">
        <f t="shared" si="0"/>
        <v>1</v>
      </c>
      <c r="I11" s="9">
        <f t="array" aca="1" ref="I11:L11" ca="1">MMULT(E11:H11,$I$3:$L$6)</f>
        <v>-1</v>
      </c>
      <c r="J11" s="1">
        <f ca="1"/>
        <v>-2</v>
      </c>
      <c r="K11" s="1">
        <f ca="1"/>
        <v>-2.5671298038214445</v>
      </c>
      <c r="L11" s="21">
        <f ca="1"/>
        <v>1</v>
      </c>
      <c r="M11" s="9">
        <f ca="1">I11/$K11*$N$5</f>
        <v>0.38954009980772852</v>
      </c>
      <c r="N11" s="10">
        <f ca="1">J11/$K11*$N$5</f>
        <v>0.77908019961545705</v>
      </c>
      <c r="O11" s="35">
        <f ca="1">IF($K11&gt;0,M11,0)</f>
        <v>0</v>
      </c>
      <c r="P11" s="10">
        <f ca="1">IF($K11&gt;0,N11,0)</f>
        <v>0</v>
      </c>
    </row>
    <row r="12" spans="4:27" x14ac:dyDescent="0.15">
      <c r="E12" s="9">
        <f>E9+1</f>
        <v>-1</v>
      </c>
      <c r="F12" s="1">
        <f t="shared" si="0"/>
        <v>2</v>
      </c>
      <c r="G12" s="1">
        <f t="shared" si="0"/>
        <v>0</v>
      </c>
      <c r="H12" s="21">
        <f t="shared" si="0"/>
        <v>1</v>
      </c>
      <c r="I12" s="9">
        <f t="array" aca="1" ref="I12:L12" ca="1">MMULT(E12:H12,$I$3:$L$6)</f>
        <v>-1</v>
      </c>
      <c r="J12" s="1">
        <f ca="1"/>
        <v>2</v>
      </c>
      <c r="K12" s="1">
        <f ca="1"/>
        <v>-2.5671298038214445</v>
      </c>
      <c r="L12" s="21">
        <f ca="1"/>
        <v>1</v>
      </c>
      <c r="M12" s="9">
        <f ca="1">I12/$K12*$N$5</f>
        <v>0.38954009980772852</v>
      </c>
      <c r="N12" s="10">
        <f ca="1">J12/$K12*$N$5</f>
        <v>-0.77908019961545705</v>
      </c>
      <c r="O12" s="35">
        <f ca="1">IF($K12&gt;0,M12,0)</f>
        <v>0</v>
      </c>
      <c r="P12" s="10">
        <f ca="1">IF($K12&gt;0,N12,0)</f>
        <v>0</v>
      </c>
    </row>
    <row r="13" spans="4:27" x14ac:dyDescent="0.15">
      <c r="E13" s="11"/>
      <c r="F13" s="3"/>
      <c r="G13" s="3"/>
      <c r="H13" s="3"/>
      <c r="I13" s="11"/>
      <c r="J13" s="3"/>
      <c r="K13" s="3"/>
      <c r="L13" s="3"/>
      <c r="M13" s="11"/>
      <c r="N13" s="12"/>
      <c r="O13" s="3"/>
      <c r="P13" s="12"/>
    </row>
    <row r="14" spans="4:27" x14ac:dyDescent="0.15">
      <c r="E14" s="9">
        <f>E11+1</f>
        <v>0</v>
      </c>
      <c r="F14" s="1">
        <f t="shared" ref="F14:H15" si="1">F11</f>
        <v>-2</v>
      </c>
      <c r="G14" s="1">
        <f t="shared" si="1"/>
        <v>0</v>
      </c>
      <c r="H14" s="21">
        <f t="shared" si="1"/>
        <v>1</v>
      </c>
      <c r="I14" s="9">
        <f t="array" aca="1" ref="I14:L14" ca="1">MMULT(E14:H14,$I$3:$L$6)</f>
        <v>0</v>
      </c>
      <c r="J14" s="1">
        <f ca="1"/>
        <v>-2</v>
      </c>
      <c r="K14" s="1">
        <f ca="1"/>
        <v>-2.5671298038214445</v>
      </c>
      <c r="L14" s="21">
        <f ca="1"/>
        <v>1</v>
      </c>
      <c r="M14" s="9">
        <f ca="1">I14/$K14*$N$5</f>
        <v>0</v>
      </c>
      <c r="N14" s="10">
        <f ca="1">J14/$K14*$N$5</f>
        <v>0.77908019961545705</v>
      </c>
      <c r="O14" s="35">
        <f ca="1">IF($K14&gt;0,M14,0)</f>
        <v>0</v>
      </c>
      <c r="P14" s="10">
        <f ca="1">IF($K14&gt;0,N14,0)</f>
        <v>0</v>
      </c>
    </row>
    <row r="15" spans="4:27" x14ac:dyDescent="0.15">
      <c r="E15" s="9">
        <f>E12+1</f>
        <v>0</v>
      </c>
      <c r="F15" s="1">
        <f t="shared" si="1"/>
        <v>2</v>
      </c>
      <c r="G15" s="1">
        <f t="shared" si="1"/>
        <v>0</v>
      </c>
      <c r="H15" s="21">
        <f t="shared" si="1"/>
        <v>1</v>
      </c>
      <c r="I15" s="9">
        <f t="array" aca="1" ref="I15:L15" ca="1">MMULT(E15:H15,$I$3:$L$6)</f>
        <v>0</v>
      </c>
      <c r="J15" s="1">
        <f ca="1"/>
        <v>2</v>
      </c>
      <c r="K15" s="1">
        <f ca="1"/>
        <v>-2.5671298038214445</v>
      </c>
      <c r="L15" s="21">
        <f ca="1"/>
        <v>1</v>
      </c>
      <c r="M15" s="9">
        <f ca="1">I15/$K15*$N$5</f>
        <v>0</v>
      </c>
      <c r="N15" s="10">
        <f ca="1">J15/$K15*$N$5</f>
        <v>-0.77908019961545705</v>
      </c>
      <c r="O15" s="35">
        <f ca="1">IF($K15&gt;0,M15,0)</f>
        <v>0</v>
      </c>
      <c r="P15" s="10">
        <f ca="1">IF($K15&gt;0,N15,0)</f>
        <v>0</v>
      </c>
    </row>
    <row r="16" spans="4:27" x14ac:dyDescent="0.15">
      <c r="E16" s="11"/>
      <c r="F16" s="3"/>
      <c r="G16" s="3"/>
      <c r="H16" s="3"/>
      <c r="I16" s="11"/>
      <c r="J16" s="3"/>
      <c r="K16" s="3"/>
      <c r="L16" s="3"/>
      <c r="M16" s="11"/>
      <c r="N16" s="12"/>
      <c r="O16" s="3"/>
      <c r="P16" s="12"/>
    </row>
    <row r="17" spans="4:16" x14ac:dyDescent="0.15">
      <c r="E17" s="9">
        <f>E14+1</f>
        <v>1</v>
      </c>
      <c r="F17" s="1">
        <f t="shared" ref="F17:H18" si="2">F14</f>
        <v>-2</v>
      </c>
      <c r="G17" s="1">
        <f t="shared" si="2"/>
        <v>0</v>
      </c>
      <c r="H17" s="21">
        <f t="shared" si="2"/>
        <v>1</v>
      </c>
      <c r="I17" s="9">
        <f t="array" aca="1" ref="I17:L17" ca="1">MMULT(E17:H17,$I$3:$L$6)</f>
        <v>1</v>
      </c>
      <c r="J17" s="1">
        <f ca="1"/>
        <v>-2</v>
      </c>
      <c r="K17" s="1">
        <f ca="1"/>
        <v>-2.5671298038214445</v>
      </c>
      <c r="L17" s="21">
        <f ca="1"/>
        <v>1</v>
      </c>
      <c r="M17" s="9">
        <f ca="1">I17/$K17*$N$5</f>
        <v>-0.38954009980772852</v>
      </c>
      <c r="N17" s="10">
        <f ca="1">J17/$K17*$N$5</f>
        <v>0.77908019961545705</v>
      </c>
      <c r="O17" s="35">
        <f ca="1">IF($K17&gt;0,M17,0)</f>
        <v>0</v>
      </c>
      <c r="P17" s="10">
        <f ca="1">IF($K17&gt;0,N17,0)</f>
        <v>0</v>
      </c>
    </row>
    <row r="18" spans="4:16" x14ac:dyDescent="0.15">
      <c r="E18" s="9">
        <f>E15+1</f>
        <v>1</v>
      </c>
      <c r="F18" s="1">
        <f t="shared" si="2"/>
        <v>2</v>
      </c>
      <c r="G18" s="1">
        <f t="shared" si="2"/>
        <v>0</v>
      </c>
      <c r="H18" s="21">
        <f t="shared" si="2"/>
        <v>1</v>
      </c>
      <c r="I18" s="9">
        <f t="array" aca="1" ref="I18:L18" ca="1">MMULT(E18:H18,$I$3:$L$6)</f>
        <v>1</v>
      </c>
      <c r="J18" s="1">
        <f ca="1"/>
        <v>2</v>
      </c>
      <c r="K18" s="1">
        <f ca="1"/>
        <v>-2.5671298038214445</v>
      </c>
      <c r="L18" s="21">
        <f ca="1"/>
        <v>1</v>
      </c>
      <c r="M18" s="9">
        <f ca="1">I18/$K18*$N$5</f>
        <v>-0.38954009980772852</v>
      </c>
      <c r="N18" s="10">
        <f ca="1">J18/$K18*$N$5</f>
        <v>-0.77908019961545705</v>
      </c>
      <c r="O18" s="35">
        <f ca="1">IF($K18&gt;0,M18,0)</f>
        <v>0</v>
      </c>
      <c r="P18" s="10">
        <f ca="1">IF($K18&gt;0,N18,0)</f>
        <v>0</v>
      </c>
    </row>
    <row r="19" spans="4:16" x14ac:dyDescent="0.15">
      <c r="E19" s="11"/>
      <c r="F19" s="3"/>
      <c r="G19" s="3"/>
      <c r="H19" s="3"/>
      <c r="I19" s="11"/>
      <c r="J19" s="3"/>
      <c r="K19" s="3"/>
      <c r="L19" s="3"/>
      <c r="M19" s="11"/>
      <c r="N19" s="12"/>
      <c r="O19" s="3"/>
      <c r="P19" s="12"/>
    </row>
    <row r="20" spans="4:16" x14ac:dyDescent="0.15">
      <c r="E20" s="9">
        <f>E17+1</f>
        <v>2</v>
      </c>
      <c r="F20" s="1">
        <f t="shared" ref="F20:H21" si="3">F17</f>
        <v>-2</v>
      </c>
      <c r="G20" s="1">
        <f t="shared" si="3"/>
        <v>0</v>
      </c>
      <c r="H20" s="21">
        <f t="shared" si="3"/>
        <v>1</v>
      </c>
      <c r="I20" s="9">
        <f t="array" aca="1" ref="I20:L20" ca="1">MMULT(E20:H20,$I$3:$L$6)</f>
        <v>2</v>
      </c>
      <c r="J20" s="1">
        <f ca="1"/>
        <v>-2</v>
      </c>
      <c r="K20" s="1">
        <f ca="1"/>
        <v>-2.5671298038214445</v>
      </c>
      <c r="L20" s="21">
        <f ca="1"/>
        <v>1</v>
      </c>
      <c r="M20" s="9">
        <f ca="1">I20/$K20*$N$5</f>
        <v>-0.77908019961545705</v>
      </c>
      <c r="N20" s="10">
        <f ca="1">J20/$K20*$N$5</f>
        <v>0.77908019961545705</v>
      </c>
      <c r="O20" s="35">
        <f ca="1">IF($K20&gt;0,M20,0)</f>
        <v>0</v>
      </c>
      <c r="P20" s="10">
        <f ca="1">IF($K20&gt;0,N20,0)</f>
        <v>0</v>
      </c>
    </row>
    <row r="21" spans="4:16" ht="14.25" thickBot="1" x14ac:dyDescent="0.2">
      <c r="E21" s="13">
        <f>E18+1</f>
        <v>2</v>
      </c>
      <c r="F21" s="14">
        <f t="shared" si="3"/>
        <v>2</v>
      </c>
      <c r="G21" s="14">
        <f t="shared" si="3"/>
        <v>0</v>
      </c>
      <c r="H21" s="30">
        <f t="shared" si="3"/>
        <v>1</v>
      </c>
      <c r="I21" s="13">
        <f t="array" aca="1" ref="I21:L21" ca="1">MMULT(E21:H21,$I$3:$L$6)</f>
        <v>2</v>
      </c>
      <c r="J21" s="14">
        <f ca="1"/>
        <v>2</v>
      </c>
      <c r="K21" s="14">
        <f ca="1"/>
        <v>-2.5671298038214445</v>
      </c>
      <c r="L21" s="30">
        <f ca="1"/>
        <v>1</v>
      </c>
      <c r="M21" s="13">
        <f ca="1">I21/$K21*$N$5</f>
        <v>-0.77908019961545705</v>
      </c>
      <c r="N21" s="15">
        <f ca="1">J21/$K21*$N$5</f>
        <v>-0.77908019961545705</v>
      </c>
      <c r="O21" s="37">
        <f ca="1">IF($K21&gt;0,M21,0)</f>
        <v>0</v>
      </c>
      <c r="P21" s="15">
        <f ca="1">IF($K21&gt;0,N21,0)</f>
        <v>0</v>
      </c>
    </row>
    <row r="22" spans="4:16" x14ac:dyDescent="0.15">
      <c r="E22" s="3"/>
      <c r="F22" s="3"/>
      <c r="G22" s="3"/>
      <c r="H22" s="3"/>
    </row>
    <row r="23" spans="4:16" ht="14.25" thickBot="1" x14ac:dyDescent="0.2">
      <c r="E23" s="3"/>
      <c r="F23" s="3"/>
      <c r="G23" s="3"/>
      <c r="H23" s="3"/>
    </row>
    <row r="24" spans="4:16" x14ac:dyDescent="0.15">
      <c r="D24" t="s">
        <v>4</v>
      </c>
      <c r="E24" s="6">
        <f>F8</f>
        <v>-2</v>
      </c>
      <c r="F24" s="7">
        <f>E8</f>
        <v>-2</v>
      </c>
      <c r="G24" s="7">
        <f>G8</f>
        <v>0</v>
      </c>
      <c r="H24" s="8">
        <f>H8</f>
        <v>1</v>
      </c>
      <c r="I24" s="6">
        <f t="array" aca="1" ref="I24:L24" ca="1">MMULT(E24:H24,$I$3:$L$6)</f>
        <v>-2</v>
      </c>
      <c r="J24" s="7">
        <f ca="1"/>
        <v>-2</v>
      </c>
      <c r="K24" s="7">
        <f ca="1"/>
        <v>-2.5671298038214445</v>
      </c>
      <c r="L24" s="20">
        <f ca="1"/>
        <v>1</v>
      </c>
      <c r="M24" s="6">
        <f ca="1">I24/$K24*$N$5</f>
        <v>0.77908019961545705</v>
      </c>
      <c r="N24" s="8">
        <f ca="1">J24/$K24*$N$5</f>
        <v>0.77908019961545705</v>
      </c>
      <c r="O24" s="36">
        <f ca="1">IF($K24&gt;0,M24,0)</f>
        <v>0</v>
      </c>
      <c r="P24" s="8">
        <f ca="1">IF($K24&gt;0,N24,0)</f>
        <v>0</v>
      </c>
    </row>
    <row r="25" spans="4:16" x14ac:dyDescent="0.15">
      <c r="E25" s="9">
        <f>F9</f>
        <v>2</v>
      </c>
      <c r="F25" s="1">
        <f>E9</f>
        <v>-2</v>
      </c>
      <c r="G25" s="1">
        <f>G9</f>
        <v>0</v>
      </c>
      <c r="H25" s="10">
        <f>H9</f>
        <v>1</v>
      </c>
      <c r="I25" s="28">
        <f t="array" aca="1" ref="I25:L25" ca="1">MMULT(E25:H25,$I$3:$L$6)</f>
        <v>2</v>
      </c>
      <c r="J25" s="2">
        <f ca="1"/>
        <v>-2</v>
      </c>
      <c r="K25" s="2">
        <f ca="1"/>
        <v>-2.5671298038214445</v>
      </c>
      <c r="L25" s="31">
        <f ca="1"/>
        <v>1</v>
      </c>
      <c r="M25" s="9">
        <f ca="1">I25/$K25*$N$5</f>
        <v>-0.77908019961545705</v>
      </c>
      <c r="N25" s="10">
        <f ca="1">J25/$K25*$N$5</f>
        <v>0.77908019961545705</v>
      </c>
      <c r="O25" s="35">
        <f ca="1">IF($K25&gt;0,M25,0)</f>
        <v>0</v>
      </c>
      <c r="P25" s="10">
        <f ca="1">IF($K25&gt;0,N25,0)</f>
        <v>0</v>
      </c>
    </row>
    <row r="26" spans="4:16" x14ac:dyDescent="0.15">
      <c r="E26" s="11"/>
      <c r="F26" s="3"/>
      <c r="G26" s="3"/>
      <c r="H26" s="12"/>
      <c r="I26" s="11"/>
      <c r="J26" s="3"/>
      <c r="K26" s="3"/>
      <c r="L26" s="3"/>
      <c r="M26" s="11"/>
      <c r="N26" s="12"/>
      <c r="O26" s="3"/>
      <c r="P26" s="12"/>
    </row>
    <row r="27" spans="4:16" x14ac:dyDescent="0.15">
      <c r="E27" s="9">
        <f>F11</f>
        <v>-2</v>
      </c>
      <c r="F27" s="1">
        <f>E11</f>
        <v>-1</v>
      </c>
      <c r="G27" s="1">
        <f>G11</f>
        <v>0</v>
      </c>
      <c r="H27" s="10">
        <f>H11</f>
        <v>1</v>
      </c>
      <c r="I27" s="9">
        <f t="array" aca="1" ref="I27:L27" ca="1">MMULT(E27:H27,$I$3:$L$6)</f>
        <v>-2</v>
      </c>
      <c r="J27" s="1">
        <f ca="1"/>
        <v>-1</v>
      </c>
      <c r="K27" s="1">
        <f ca="1"/>
        <v>-2.5671298038214445</v>
      </c>
      <c r="L27" s="21">
        <f ca="1"/>
        <v>1</v>
      </c>
      <c r="M27" s="9">
        <f ca="1">I27/$K27*$N$5</f>
        <v>0.77908019961545705</v>
      </c>
      <c r="N27" s="10">
        <f ca="1">J27/$K27*$N$5</f>
        <v>0.38954009980772852</v>
      </c>
      <c r="O27" s="35">
        <f ca="1">IF($K27&gt;0,M27,0)</f>
        <v>0</v>
      </c>
      <c r="P27" s="10">
        <f ca="1">IF($K27&gt;0,N27,0)</f>
        <v>0</v>
      </c>
    </row>
    <row r="28" spans="4:16" x14ac:dyDescent="0.15">
      <c r="E28" s="9">
        <f>F12</f>
        <v>2</v>
      </c>
      <c r="F28" s="1">
        <f>E12</f>
        <v>-1</v>
      </c>
      <c r="G28" s="1">
        <f>G12</f>
        <v>0</v>
      </c>
      <c r="H28" s="10">
        <f>H12</f>
        <v>1</v>
      </c>
      <c r="I28" s="9">
        <f t="array" aca="1" ref="I28:L28" ca="1">MMULT(E28:H28,$I$3:$L$6)</f>
        <v>2</v>
      </c>
      <c r="J28" s="1">
        <f ca="1"/>
        <v>-1</v>
      </c>
      <c r="K28" s="1">
        <f ca="1"/>
        <v>-2.5671298038214445</v>
      </c>
      <c r="L28" s="21">
        <f ca="1"/>
        <v>1</v>
      </c>
      <c r="M28" s="9">
        <f ca="1">I28/$K28*$N$5</f>
        <v>-0.77908019961545705</v>
      </c>
      <c r="N28" s="10">
        <f ca="1">J28/$K28*$N$5</f>
        <v>0.38954009980772852</v>
      </c>
      <c r="O28" s="35">
        <f ca="1">IF($K28&gt;0,M28,0)</f>
        <v>0</v>
      </c>
      <c r="P28" s="10">
        <f ca="1">IF($K28&gt;0,N28,0)</f>
        <v>0</v>
      </c>
    </row>
    <row r="29" spans="4:16" x14ac:dyDescent="0.15">
      <c r="E29" s="11"/>
      <c r="F29" s="3"/>
      <c r="G29" s="3"/>
      <c r="H29" s="12"/>
      <c r="I29" s="11"/>
      <c r="J29" s="3"/>
      <c r="K29" s="3"/>
      <c r="L29" s="3"/>
      <c r="M29" s="11"/>
      <c r="N29" s="12"/>
      <c r="O29" s="3"/>
      <c r="P29" s="12"/>
    </row>
    <row r="30" spans="4:16" x14ac:dyDescent="0.15">
      <c r="E30" s="9">
        <f>F14</f>
        <v>-2</v>
      </c>
      <c r="F30" s="1">
        <f>E14</f>
        <v>0</v>
      </c>
      <c r="G30" s="1">
        <f>G14</f>
        <v>0</v>
      </c>
      <c r="H30" s="10">
        <f>H14</f>
        <v>1</v>
      </c>
      <c r="I30" s="9">
        <f t="array" aca="1" ref="I30:L30" ca="1">MMULT(E30:H30,$I$3:$L$6)</f>
        <v>-2</v>
      </c>
      <c r="J30" s="1">
        <f ca="1"/>
        <v>0</v>
      </c>
      <c r="K30" s="1">
        <f ca="1"/>
        <v>-2.5671298038214445</v>
      </c>
      <c r="L30" s="21">
        <f ca="1"/>
        <v>1</v>
      </c>
      <c r="M30" s="9">
        <f ca="1">I30/$K30*$N$5</f>
        <v>0.77908019961545705</v>
      </c>
      <c r="N30" s="10">
        <f ca="1">J30/$K30*$N$5</f>
        <v>0</v>
      </c>
      <c r="O30" s="35">
        <f ca="1">IF($K30&gt;0,M30,0)</f>
        <v>0</v>
      </c>
      <c r="P30" s="10">
        <f ca="1">IF($K30&gt;0,N30,0)</f>
        <v>0</v>
      </c>
    </row>
    <row r="31" spans="4:16" x14ac:dyDescent="0.15">
      <c r="E31" s="9">
        <f>F15</f>
        <v>2</v>
      </c>
      <c r="F31" s="1">
        <f>E15</f>
        <v>0</v>
      </c>
      <c r="G31" s="1">
        <f>G15</f>
        <v>0</v>
      </c>
      <c r="H31" s="10">
        <f>H15</f>
        <v>1</v>
      </c>
      <c r="I31" s="9">
        <f t="array" aca="1" ref="I31:L31" ca="1">MMULT(E31:H31,$I$3:$L$6)</f>
        <v>2</v>
      </c>
      <c r="J31" s="1">
        <f ca="1"/>
        <v>0</v>
      </c>
      <c r="K31" s="1">
        <f ca="1"/>
        <v>-2.5671298038214445</v>
      </c>
      <c r="L31" s="21">
        <f ca="1"/>
        <v>1</v>
      </c>
      <c r="M31" s="9">
        <f ca="1">I31/$K31*$N$5</f>
        <v>-0.77908019961545705</v>
      </c>
      <c r="N31" s="10">
        <f ca="1">J31/$K31*$N$5</f>
        <v>0</v>
      </c>
      <c r="O31" s="35">
        <f ca="1">IF($K31&gt;0,M31,0)</f>
        <v>0</v>
      </c>
      <c r="P31" s="10">
        <f ca="1">IF($K31&gt;0,N31,0)</f>
        <v>0</v>
      </c>
    </row>
    <row r="32" spans="4:16" x14ac:dyDescent="0.15">
      <c r="E32" s="11"/>
      <c r="F32" s="3"/>
      <c r="G32" s="3"/>
      <c r="H32" s="12"/>
      <c r="I32" s="11"/>
      <c r="J32" s="3"/>
      <c r="K32" s="3"/>
      <c r="L32" s="3"/>
      <c r="M32" s="11"/>
      <c r="N32" s="12"/>
      <c r="O32" s="3"/>
      <c r="P32" s="12"/>
    </row>
    <row r="33" spans="4:16" x14ac:dyDescent="0.15">
      <c r="E33" s="9">
        <f>F17</f>
        <v>-2</v>
      </c>
      <c r="F33" s="1">
        <f>E17</f>
        <v>1</v>
      </c>
      <c r="G33" s="1">
        <f>G17</f>
        <v>0</v>
      </c>
      <c r="H33" s="10">
        <f>H17</f>
        <v>1</v>
      </c>
      <c r="I33" s="9">
        <f t="array" aca="1" ref="I33:L33" ca="1">MMULT(E33:H33,$I$3:$L$6)</f>
        <v>-2</v>
      </c>
      <c r="J33" s="1">
        <f ca="1"/>
        <v>1</v>
      </c>
      <c r="K33" s="1">
        <f ca="1"/>
        <v>-2.5671298038214445</v>
      </c>
      <c r="L33" s="21">
        <f ca="1"/>
        <v>1</v>
      </c>
      <c r="M33" s="9">
        <f ca="1">I33/$K33*$N$5</f>
        <v>0.77908019961545705</v>
      </c>
      <c r="N33" s="10">
        <f ca="1">J33/$K33*$N$5</f>
        <v>-0.38954009980772852</v>
      </c>
      <c r="O33" s="35">
        <f ca="1">IF($K33&gt;0,M33,0)</f>
        <v>0</v>
      </c>
      <c r="P33" s="10">
        <f ca="1">IF($K33&gt;0,N33,0)</f>
        <v>0</v>
      </c>
    </row>
    <row r="34" spans="4:16" x14ac:dyDescent="0.15">
      <c r="E34" s="9">
        <f>F18</f>
        <v>2</v>
      </c>
      <c r="F34" s="1">
        <f>E18</f>
        <v>1</v>
      </c>
      <c r="G34" s="1">
        <f>G18</f>
        <v>0</v>
      </c>
      <c r="H34" s="10">
        <f>H18</f>
        <v>1</v>
      </c>
      <c r="I34" s="9">
        <f t="array" aca="1" ref="I34:L34" ca="1">MMULT(E34:H34,$I$3:$L$6)</f>
        <v>2</v>
      </c>
      <c r="J34" s="1">
        <f ca="1"/>
        <v>1</v>
      </c>
      <c r="K34" s="1">
        <f ca="1"/>
        <v>-2.5671298038214445</v>
      </c>
      <c r="L34" s="21">
        <f ca="1"/>
        <v>1</v>
      </c>
      <c r="M34" s="9">
        <f ca="1">I34/$K34*$N$5</f>
        <v>-0.77908019961545705</v>
      </c>
      <c r="N34" s="10">
        <f ca="1">J34/$K34*$N$5</f>
        <v>-0.38954009980772852</v>
      </c>
      <c r="O34" s="35">
        <f ca="1">IF($K34&gt;0,M34,0)</f>
        <v>0</v>
      </c>
      <c r="P34" s="10">
        <f ca="1">IF($K34&gt;0,N34,0)</f>
        <v>0</v>
      </c>
    </row>
    <row r="35" spans="4:16" x14ac:dyDescent="0.15">
      <c r="E35" s="11"/>
      <c r="F35" s="3"/>
      <c r="G35" s="3"/>
      <c r="H35" s="12"/>
      <c r="I35" s="11"/>
      <c r="J35" s="3"/>
      <c r="K35" s="3"/>
      <c r="L35" s="3"/>
      <c r="M35" s="11"/>
      <c r="N35" s="12"/>
      <c r="O35" s="3"/>
      <c r="P35" s="12"/>
    </row>
    <row r="36" spans="4:16" x14ac:dyDescent="0.15">
      <c r="E36" s="9">
        <f>F20</f>
        <v>-2</v>
      </c>
      <c r="F36" s="1">
        <f>E20</f>
        <v>2</v>
      </c>
      <c r="G36" s="1">
        <f>G20</f>
        <v>0</v>
      </c>
      <c r="H36" s="10">
        <f>H20</f>
        <v>1</v>
      </c>
      <c r="I36" s="9">
        <f t="array" aca="1" ref="I36:L36" ca="1">MMULT(E36:H36,$I$3:$L$6)</f>
        <v>-2</v>
      </c>
      <c r="J36" s="1">
        <f ca="1"/>
        <v>2</v>
      </c>
      <c r="K36" s="1">
        <f ca="1"/>
        <v>-2.5671298038214445</v>
      </c>
      <c r="L36" s="21">
        <f ca="1"/>
        <v>1</v>
      </c>
      <c r="M36" s="9">
        <f ca="1">I36/$K36*$N$5</f>
        <v>0.77908019961545705</v>
      </c>
      <c r="N36" s="10">
        <f ca="1">J36/$K36*$N$5</f>
        <v>-0.77908019961545705</v>
      </c>
      <c r="O36" s="35">
        <f ca="1">IF($K36&gt;0,M36,0)</f>
        <v>0</v>
      </c>
      <c r="P36" s="10">
        <f ca="1">IF($K36&gt;0,N36,0)</f>
        <v>0</v>
      </c>
    </row>
    <row r="37" spans="4:16" ht="14.25" thickBot="1" x14ac:dyDescent="0.2">
      <c r="E37" s="13">
        <f>F21</f>
        <v>2</v>
      </c>
      <c r="F37" s="14">
        <f>E21</f>
        <v>2</v>
      </c>
      <c r="G37" s="14">
        <f>G21</f>
        <v>0</v>
      </c>
      <c r="H37" s="15">
        <f>H21</f>
        <v>1</v>
      </c>
      <c r="I37" s="13">
        <f t="array" aca="1" ref="I37:L37" ca="1">MMULT(E37:H37,$I$3:$L$6)</f>
        <v>2</v>
      </c>
      <c r="J37" s="14">
        <f ca="1"/>
        <v>2</v>
      </c>
      <c r="K37" s="14">
        <f ca="1"/>
        <v>-2.5671298038214445</v>
      </c>
      <c r="L37" s="30">
        <f ca="1"/>
        <v>1</v>
      </c>
      <c r="M37" s="13">
        <f ca="1">I37/$K37*$N$5</f>
        <v>-0.77908019961545705</v>
      </c>
      <c r="N37" s="15">
        <f ca="1">J37/$K37*$N$5</f>
        <v>-0.77908019961545705</v>
      </c>
      <c r="O37" s="37">
        <f ca="1">IF($K37&gt;0,M37,0)</f>
        <v>0</v>
      </c>
      <c r="P37" s="15">
        <f ca="1">IF($K37&gt;0,N37,0)</f>
        <v>0</v>
      </c>
    </row>
    <row r="40" spans="4:16" ht="14.25" thickBot="1" x14ac:dyDescent="0.2"/>
    <row r="41" spans="4:16" x14ac:dyDescent="0.15">
      <c r="D41" t="s">
        <v>6</v>
      </c>
      <c r="E41" s="6">
        <f>E8</f>
        <v>-2</v>
      </c>
      <c r="F41" s="7">
        <f>F8</f>
        <v>-2</v>
      </c>
      <c r="G41" s="7">
        <f>G8+1</f>
        <v>1</v>
      </c>
      <c r="H41" s="8">
        <f>H8</f>
        <v>1</v>
      </c>
      <c r="I41" s="6">
        <f t="array" aca="1" ref="I41:L41" ca="1">MMULT(E41:H41,$I$3:$L$6)</f>
        <v>-2</v>
      </c>
      <c r="J41" s="7">
        <f ca="1"/>
        <v>-2</v>
      </c>
      <c r="K41" s="7">
        <f ca="1"/>
        <v>-1.5671298038214445</v>
      </c>
      <c r="L41" s="8">
        <f ca="1"/>
        <v>1</v>
      </c>
      <c r="M41" s="6">
        <f ca="1">I41/$K41*$N$5</f>
        <v>1.2762184696653729</v>
      </c>
      <c r="N41" s="8">
        <f ca="1">J41/$K41*$N$5</f>
        <v>1.2762184696653729</v>
      </c>
      <c r="O41" s="36">
        <f ca="1">IF($K41&gt;0,M41,0)</f>
        <v>0</v>
      </c>
      <c r="P41" s="8">
        <f ca="1">IF($K41&gt;0,N41,0)</f>
        <v>0</v>
      </c>
    </row>
    <row r="42" spans="4:16" x14ac:dyDescent="0.15">
      <c r="E42" s="9">
        <f>E9</f>
        <v>-2</v>
      </c>
      <c r="F42" s="1">
        <f>F9</f>
        <v>2</v>
      </c>
      <c r="G42" s="1">
        <f>G9+1</f>
        <v>1</v>
      </c>
      <c r="H42" s="10">
        <f>H9</f>
        <v>1</v>
      </c>
      <c r="I42" s="28">
        <f t="array" aca="1" ref="I42:L42" ca="1">MMULT(E42:H42,$I$3:$L$6)</f>
        <v>-2</v>
      </c>
      <c r="J42" s="2">
        <f ca="1"/>
        <v>2</v>
      </c>
      <c r="K42" s="2">
        <f ca="1"/>
        <v>-1.5671298038214445</v>
      </c>
      <c r="L42" s="29">
        <f ca="1"/>
        <v>1</v>
      </c>
      <c r="M42" s="9">
        <f ca="1">I42/$K42*$N$5</f>
        <v>1.2762184696653729</v>
      </c>
      <c r="N42" s="10">
        <f ca="1">J42/$K42*$N$5</f>
        <v>-1.2762184696653729</v>
      </c>
      <c r="O42" s="35">
        <f ca="1">IF($K42&gt;0,M42,0)</f>
        <v>0</v>
      </c>
      <c r="P42" s="10">
        <f ca="1">IF($K42&gt;0,N42,0)</f>
        <v>0</v>
      </c>
    </row>
    <row r="43" spans="4:16" x14ac:dyDescent="0.15">
      <c r="E43" s="11"/>
      <c r="F43" s="3"/>
      <c r="G43" s="3"/>
      <c r="H43" s="12"/>
      <c r="I43" s="11"/>
      <c r="J43" s="3"/>
      <c r="K43" s="3"/>
      <c r="L43" s="12"/>
      <c r="M43" s="11"/>
      <c r="N43" s="12"/>
      <c r="O43" s="3"/>
      <c r="P43" s="12"/>
    </row>
    <row r="44" spans="4:16" x14ac:dyDescent="0.15">
      <c r="E44" s="9">
        <f>E11</f>
        <v>-1</v>
      </c>
      <c r="F44" s="1">
        <f>F11</f>
        <v>-2</v>
      </c>
      <c r="G44" s="1">
        <f>G11+1</f>
        <v>1</v>
      </c>
      <c r="H44" s="10">
        <f>H11</f>
        <v>1</v>
      </c>
      <c r="I44" s="9">
        <f t="array" aca="1" ref="I44:L44" ca="1">MMULT(E44:H44,$I$3:$L$6)</f>
        <v>-1</v>
      </c>
      <c r="J44" s="1">
        <f ca="1"/>
        <v>-2</v>
      </c>
      <c r="K44" s="1">
        <f ca="1"/>
        <v>-1.5671298038214445</v>
      </c>
      <c r="L44" s="10">
        <f ca="1"/>
        <v>1</v>
      </c>
      <c r="M44" s="9">
        <f ca="1">I44/$K44*$N$5</f>
        <v>0.63810923483268644</v>
      </c>
      <c r="N44" s="10">
        <f ca="1">J44/$K44*$N$5</f>
        <v>1.2762184696653729</v>
      </c>
      <c r="O44" s="35">
        <f ca="1">IF($K44&gt;0,M44,0)</f>
        <v>0</v>
      </c>
      <c r="P44" s="10">
        <f ca="1">IF($K44&gt;0,N44,0)</f>
        <v>0</v>
      </c>
    </row>
    <row r="45" spans="4:16" x14ac:dyDescent="0.15">
      <c r="E45" s="9">
        <f>E12</f>
        <v>-1</v>
      </c>
      <c r="F45" s="1">
        <f>F12</f>
        <v>2</v>
      </c>
      <c r="G45" s="1">
        <f>G12+1</f>
        <v>1</v>
      </c>
      <c r="H45" s="10">
        <f>H12</f>
        <v>1</v>
      </c>
      <c r="I45" s="9">
        <f t="array" aca="1" ref="I45:L45" ca="1">MMULT(E45:H45,$I$3:$L$6)</f>
        <v>-1</v>
      </c>
      <c r="J45" s="1">
        <f ca="1"/>
        <v>2</v>
      </c>
      <c r="K45" s="1">
        <f ca="1"/>
        <v>-1.5671298038214445</v>
      </c>
      <c r="L45" s="10">
        <f ca="1"/>
        <v>1</v>
      </c>
      <c r="M45" s="9">
        <f ca="1">I45/$K45*$N$5</f>
        <v>0.63810923483268644</v>
      </c>
      <c r="N45" s="10">
        <f ca="1">J45/$K45*$N$5</f>
        <v>-1.2762184696653729</v>
      </c>
      <c r="O45" s="35">
        <f ca="1">IF($K45&gt;0,M45,0)</f>
        <v>0</v>
      </c>
      <c r="P45" s="10">
        <f ca="1">IF($K45&gt;0,N45,0)</f>
        <v>0</v>
      </c>
    </row>
    <row r="46" spans="4:16" x14ac:dyDescent="0.15">
      <c r="E46" s="11"/>
      <c r="F46" s="3"/>
      <c r="G46" s="3"/>
      <c r="H46" s="12"/>
      <c r="I46" s="11"/>
      <c r="J46" s="3"/>
      <c r="K46" s="3"/>
      <c r="L46" s="12"/>
      <c r="M46" s="11"/>
      <c r="N46" s="12"/>
      <c r="O46" s="3"/>
      <c r="P46" s="12"/>
    </row>
    <row r="47" spans="4:16" x14ac:dyDescent="0.15">
      <c r="E47" s="9">
        <f>E14</f>
        <v>0</v>
      </c>
      <c r="F47" s="1">
        <f>F14</f>
        <v>-2</v>
      </c>
      <c r="G47" s="1">
        <f>G14+1</f>
        <v>1</v>
      </c>
      <c r="H47" s="10">
        <f>H14</f>
        <v>1</v>
      </c>
      <c r="I47" s="9">
        <f t="array" aca="1" ref="I47:L47" ca="1">MMULT(E47:H47,$I$3:$L$6)</f>
        <v>0</v>
      </c>
      <c r="J47" s="1">
        <f ca="1"/>
        <v>-2</v>
      </c>
      <c r="K47" s="1">
        <f ca="1"/>
        <v>-1.5671298038214445</v>
      </c>
      <c r="L47" s="10">
        <f ca="1"/>
        <v>1</v>
      </c>
      <c r="M47" s="9">
        <f ca="1">I47/$K47*$N$5</f>
        <v>0</v>
      </c>
      <c r="N47" s="10">
        <f ca="1">J47/$K47*$N$5</f>
        <v>1.2762184696653729</v>
      </c>
      <c r="O47" s="35">
        <f ca="1">IF($K47&gt;0,M47,0)</f>
        <v>0</v>
      </c>
      <c r="P47" s="10">
        <f ca="1">IF($K47&gt;0,N47,0)</f>
        <v>0</v>
      </c>
    </row>
    <row r="48" spans="4:16" x14ac:dyDescent="0.15">
      <c r="E48" s="9">
        <f>E15</f>
        <v>0</v>
      </c>
      <c r="F48" s="1">
        <f>F15</f>
        <v>2</v>
      </c>
      <c r="G48" s="1">
        <f>G15+1</f>
        <v>1</v>
      </c>
      <c r="H48" s="10">
        <f>H15</f>
        <v>1</v>
      </c>
      <c r="I48" s="9">
        <f t="array" aca="1" ref="I48:L48" ca="1">MMULT(E48:H48,$I$3:$L$6)</f>
        <v>0</v>
      </c>
      <c r="J48" s="1">
        <f ca="1"/>
        <v>2</v>
      </c>
      <c r="K48" s="1">
        <f ca="1"/>
        <v>-1.5671298038214445</v>
      </c>
      <c r="L48" s="10">
        <f ca="1"/>
        <v>1</v>
      </c>
      <c r="M48" s="9">
        <f ca="1">I48/$K48*$N$5</f>
        <v>0</v>
      </c>
      <c r="N48" s="10">
        <f ca="1">J48/$K48*$N$5</f>
        <v>-1.2762184696653729</v>
      </c>
      <c r="O48" s="35">
        <f ca="1">IF($K48&gt;0,M48,0)</f>
        <v>0</v>
      </c>
      <c r="P48" s="10">
        <f ca="1">IF($K48&gt;0,N48,0)</f>
        <v>0</v>
      </c>
    </row>
    <row r="49" spans="5:16" x14ac:dyDescent="0.15">
      <c r="E49" s="11"/>
      <c r="F49" s="3"/>
      <c r="G49" s="3"/>
      <c r="H49" s="12"/>
      <c r="I49" s="11"/>
      <c r="J49" s="3"/>
      <c r="K49" s="3"/>
      <c r="L49" s="12"/>
      <c r="M49" s="11"/>
      <c r="N49" s="12"/>
      <c r="O49" s="3"/>
      <c r="P49" s="12"/>
    </row>
    <row r="50" spans="5:16" x14ac:dyDescent="0.15">
      <c r="E50" s="9">
        <f>E17</f>
        <v>1</v>
      </c>
      <c r="F50" s="1">
        <f>F17</f>
        <v>-2</v>
      </c>
      <c r="G50" s="1">
        <f>G17+1</f>
        <v>1</v>
      </c>
      <c r="H50" s="10">
        <f>H17</f>
        <v>1</v>
      </c>
      <c r="I50" s="9">
        <f t="array" aca="1" ref="I50:L50" ca="1">MMULT(E50:H50,$I$3:$L$6)</f>
        <v>1</v>
      </c>
      <c r="J50" s="1">
        <f ca="1"/>
        <v>-2</v>
      </c>
      <c r="K50" s="1">
        <f ca="1"/>
        <v>-1.5671298038214445</v>
      </c>
      <c r="L50" s="10">
        <f ca="1"/>
        <v>1</v>
      </c>
      <c r="M50" s="9">
        <f ca="1">I50/$K50*$N$5</f>
        <v>-0.63810923483268644</v>
      </c>
      <c r="N50" s="10">
        <f ca="1">J50/$K50*$N$5</f>
        <v>1.2762184696653729</v>
      </c>
      <c r="O50" s="35">
        <f ca="1">IF($K50&gt;0,M50,0)</f>
        <v>0</v>
      </c>
      <c r="P50" s="10">
        <f ca="1">IF($K50&gt;0,N50,0)</f>
        <v>0</v>
      </c>
    </row>
    <row r="51" spans="5:16" x14ac:dyDescent="0.15">
      <c r="E51" s="9">
        <f>E18</f>
        <v>1</v>
      </c>
      <c r="F51" s="1">
        <f>F18</f>
        <v>2</v>
      </c>
      <c r="G51" s="1">
        <f>G18+1</f>
        <v>1</v>
      </c>
      <c r="H51" s="10">
        <f>H18</f>
        <v>1</v>
      </c>
      <c r="I51" s="9">
        <f t="array" aca="1" ref="I51:L51" ca="1">MMULT(E51:H51,$I$3:$L$6)</f>
        <v>1</v>
      </c>
      <c r="J51" s="1">
        <f ca="1"/>
        <v>2</v>
      </c>
      <c r="K51" s="1">
        <f ca="1"/>
        <v>-1.5671298038214445</v>
      </c>
      <c r="L51" s="10">
        <f ca="1"/>
        <v>1</v>
      </c>
      <c r="M51" s="9">
        <f ca="1">I51/$K51*$N$5</f>
        <v>-0.63810923483268644</v>
      </c>
      <c r="N51" s="10">
        <f ca="1">J51/$K51*$N$5</f>
        <v>-1.2762184696653729</v>
      </c>
      <c r="O51" s="35">
        <f ca="1">IF($K51&gt;0,M51,0)</f>
        <v>0</v>
      </c>
      <c r="P51" s="10">
        <f ca="1">IF($K51&gt;0,N51,0)</f>
        <v>0</v>
      </c>
    </row>
    <row r="52" spans="5:16" x14ac:dyDescent="0.15">
      <c r="E52" s="11"/>
      <c r="F52" s="3"/>
      <c r="G52" s="3"/>
      <c r="H52" s="12"/>
      <c r="I52" s="11"/>
      <c r="J52" s="3"/>
      <c r="K52" s="3"/>
      <c r="L52" s="12"/>
      <c r="M52" s="11"/>
      <c r="N52" s="12"/>
      <c r="O52" s="3"/>
      <c r="P52" s="12"/>
    </row>
    <row r="53" spans="5:16" x14ac:dyDescent="0.15">
      <c r="E53" s="9">
        <f>E20</f>
        <v>2</v>
      </c>
      <c r="F53" s="1">
        <f>F20</f>
        <v>-2</v>
      </c>
      <c r="G53" s="1">
        <f>G20+1</f>
        <v>1</v>
      </c>
      <c r="H53" s="10">
        <f>H20</f>
        <v>1</v>
      </c>
      <c r="I53" s="9">
        <f t="array" aca="1" ref="I53:L53" ca="1">MMULT(E53:H53,$I$3:$L$6)</f>
        <v>2</v>
      </c>
      <c r="J53" s="1">
        <f ca="1"/>
        <v>-2</v>
      </c>
      <c r="K53" s="1">
        <f ca="1"/>
        <v>-1.5671298038214445</v>
      </c>
      <c r="L53" s="10">
        <f ca="1"/>
        <v>1</v>
      </c>
      <c r="M53" s="9">
        <f ca="1">I53/$K53*$N$5</f>
        <v>-1.2762184696653729</v>
      </c>
      <c r="N53" s="10">
        <f ca="1">J53/$K53*$N$5</f>
        <v>1.2762184696653729</v>
      </c>
      <c r="O53" s="35">
        <f ca="1">IF($K53&gt;0,M53,0)</f>
        <v>0</v>
      </c>
      <c r="P53" s="10">
        <f ca="1">IF($K53&gt;0,N53,0)</f>
        <v>0</v>
      </c>
    </row>
    <row r="54" spans="5:16" ht="14.25" thickBot="1" x14ac:dyDescent="0.2">
      <c r="E54" s="13">
        <f>E21</f>
        <v>2</v>
      </c>
      <c r="F54" s="14">
        <f>F21</f>
        <v>2</v>
      </c>
      <c r="G54" s="14">
        <f>G21+1</f>
        <v>1</v>
      </c>
      <c r="H54" s="15">
        <f>H21</f>
        <v>1</v>
      </c>
      <c r="I54" s="13">
        <f t="array" aca="1" ref="I54:L54" ca="1">MMULT(E54:H54,$I$3:$L$6)</f>
        <v>2</v>
      </c>
      <c r="J54" s="14">
        <f ca="1"/>
        <v>2</v>
      </c>
      <c r="K54" s="14">
        <f ca="1"/>
        <v>-1.5671298038214445</v>
      </c>
      <c r="L54" s="15">
        <f ca="1"/>
        <v>1</v>
      </c>
      <c r="M54" s="13">
        <f ca="1">I54/$K54*$N$5</f>
        <v>-1.2762184696653729</v>
      </c>
      <c r="N54" s="15">
        <f ca="1">J54/$K54*$N$5</f>
        <v>-1.2762184696653729</v>
      </c>
      <c r="O54" s="37">
        <f ca="1">IF($K54&gt;0,M54,0)</f>
        <v>0</v>
      </c>
      <c r="P54" s="15">
        <f ca="1">IF($K54&gt;0,N54,0)</f>
        <v>0</v>
      </c>
    </row>
    <row r="56" spans="5:16" ht="14.25" thickBot="1" x14ac:dyDescent="0.2"/>
    <row r="57" spans="5:16" x14ac:dyDescent="0.15">
      <c r="E57" s="6">
        <f>E24</f>
        <v>-2</v>
      </c>
      <c r="F57" s="7">
        <f>F24</f>
        <v>-2</v>
      </c>
      <c r="G57" s="7">
        <f>G24+1</f>
        <v>1</v>
      </c>
      <c r="H57" s="8">
        <f>H24</f>
        <v>1</v>
      </c>
      <c r="I57" s="6">
        <f t="array" aca="1" ref="I57:L57" ca="1">MMULT(E57:H57,$I$3:$L$6)</f>
        <v>-2</v>
      </c>
      <c r="J57" s="7">
        <f ca="1"/>
        <v>-2</v>
      </c>
      <c r="K57" s="7">
        <f ca="1"/>
        <v>-1.5671298038214445</v>
      </c>
      <c r="L57" s="8">
        <f ca="1"/>
        <v>1</v>
      </c>
      <c r="M57" s="6">
        <f ca="1">I57/$K57*$N$5</f>
        <v>1.2762184696653729</v>
      </c>
      <c r="N57" s="8">
        <f ca="1">J57/$K57*$N$5</f>
        <v>1.2762184696653729</v>
      </c>
      <c r="O57" s="36">
        <f ca="1">IF($K57&gt;0,M57,0)</f>
        <v>0</v>
      </c>
      <c r="P57" s="8">
        <f ca="1">IF($K57&gt;0,N57,0)</f>
        <v>0</v>
      </c>
    </row>
    <row r="58" spans="5:16" x14ac:dyDescent="0.15">
      <c r="E58" s="9">
        <f>E25</f>
        <v>2</v>
      </c>
      <c r="F58" s="1">
        <f>F25</f>
        <v>-2</v>
      </c>
      <c r="G58" s="1">
        <f>G25+1</f>
        <v>1</v>
      </c>
      <c r="H58" s="10">
        <f>H25</f>
        <v>1</v>
      </c>
      <c r="I58" s="28">
        <f t="array" aca="1" ref="I58:L58" ca="1">MMULT(E58:H58,$I$3:$L$6)</f>
        <v>2</v>
      </c>
      <c r="J58" s="2">
        <f ca="1"/>
        <v>-2</v>
      </c>
      <c r="K58" s="2">
        <f ca="1"/>
        <v>-1.5671298038214445</v>
      </c>
      <c r="L58" s="29">
        <f ca="1"/>
        <v>1</v>
      </c>
      <c r="M58" s="9">
        <f ca="1">I58/$K58*$N$5</f>
        <v>-1.2762184696653729</v>
      </c>
      <c r="N58" s="10">
        <f ca="1">J58/$K58*$N$5</f>
        <v>1.2762184696653729</v>
      </c>
      <c r="O58" s="35">
        <f ca="1">IF($K58&gt;0,M58,0)</f>
        <v>0</v>
      </c>
      <c r="P58" s="10">
        <f ca="1">IF($K58&gt;0,N58,0)</f>
        <v>0</v>
      </c>
    </row>
    <row r="59" spans="5:16" x14ac:dyDescent="0.15">
      <c r="E59" s="11"/>
      <c r="F59" s="3"/>
      <c r="G59" s="3"/>
      <c r="H59" s="12"/>
      <c r="I59" s="11"/>
      <c r="J59" s="3"/>
      <c r="K59" s="3"/>
      <c r="L59" s="12"/>
      <c r="M59" s="11"/>
      <c r="N59" s="12"/>
      <c r="O59" s="3"/>
      <c r="P59" s="12"/>
    </row>
    <row r="60" spans="5:16" x14ac:dyDescent="0.15">
      <c r="E60" s="9">
        <f>E27</f>
        <v>-2</v>
      </c>
      <c r="F60" s="1">
        <f>F27</f>
        <v>-1</v>
      </c>
      <c r="G60" s="1">
        <f>G27+1</f>
        <v>1</v>
      </c>
      <c r="H60" s="10">
        <f>H27</f>
        <v>1</v>
      </c>
      <c r="I60" s="9">
        <f t="array" aca="1" ref="I60:L60" ca="1">MMULT(E60:H60,$I$3:$L$6)</f>
        <v>-2</v>
      </c>
      <c r="J60" s="1">
        <f ca="1"/>
        <v>-1</v>
      </c>
      <c r="K60" s="1">
        <f ca="1"/>
        <v>-1.5671298038214445</v>
      </c>
      <c r="L60" s="10">
        <f ca="1"/>
        <v>1</v>
      </c>
      <c r="M60" s="9">
        <f ca="1">I60/$K60*$N$5</f>
        <v>1.2762184696653729</v>
      </c>
      <c r="N60" s="10">
        <f ca="1">J60/$K60*$N$5</f>
        <v>0.63810923483268644</v>
      </c>
      <c r="O60" s="35">
        <f ca="1">IF($K60&gt;0,M60,0)</f>
        <v>0</v>
      </c>
      <c r="P60" s="10">
        <f ca="1">IF($K60&gt;0,N60,0)</f>
        <v>0</v>
      </c>
    </row>
    <row r="61" spans="5:16" x14ac:dyDescent="0.15">
      <c r="E61" s="9">
        <f>E28</f>
        <v>2</v>
      </c>
      <c r="F61" s="1">
        <f>F28</f>
        <v>-1</v>
      </c>
      <c r="G61" s="1">
        <f>G28+1</f>
        <v>1</v>
      </c>
      <c r="H61" s="10">
        <f>H28</f>
        <v>1</v>
      </c>
      <c r="I61" s="9">
        <f t="array" aca="1" ref="I61:L61" ca="1">MMULT(E61:H61,$I$3:$L$6)</f>
        <v>2</v>
      </c>
      <c r="J61" s="1">
        <f ca="1"/>
        <v>-1</v>
      </c>
      <c r="K61" s="1">
        <f ca="1"/>
        <v>-1.5671298038214445</v>
      </c>
      <c r="L61" s="10">
        <f ca="1"/>
        <v>1</v>
      </c>
      <c r="M61" s="9">
        <f ca="1">I61/$K61*$N$5</f>
        <v>-1.2762184696653729</v>
      </c>
      <c r="N61" s="10">
        <f ca="1">J61/$K61*$N$5</f>
        <v>0.63810923483268644</v>
      </c>
      <c r="O61" s="35">
        <f ca="1">IF($K61&gt;0,M61,0)</f>
        <v>0</v>
      </c>
      <c r="P61" s="10">
        <f ca="1">IF($K61&gt;0,N61,0)</f>
        <v>0</v>
      </c>
    </row>
    <row r="62" spans="5:16" x14ac:dyDescent="0.15">
      <c r="E62" s="11"/>
      <c r="F62" s="3"/>
      <c r="G62" s="3"/>
      <c r="H62" s="12"/>
      <c r="I62" s="11"/>
      <c r="J62" s="3"/>
      <c r="K62" s="3"/>
      <c r="L62" s="12"/>
      <c r="M62" s="11"/>
      <c r="N62" s="12"/>
      <c r="O62" s="3"/>
      <c r="P62" s="12"/>
    </row>
    <row r="63" spans="5:16" x14ac:dyDescent="0.15">
      <c r="E63" s="9">
        <f>E30</f>
        <v>-2</v>
      </c>
      <c r="F63" s="1">
        <f>F30</f>
        <v>0</v>
      </c>
      <c r="G63" s="1">
        <f>G30+1</f>
        <v>1</v>
      </c>
      <c r="H63" s="10">
        <f>H30</f>
        <v>1</v>
      </c>
      <c r="I63" s="9">
        <f t="array" aca="1" ref="I63:L63" ca="1">MMULT(E63:H63,$I$3:$L$6)</f>
        <v>-2</v>
      </c>
      <c r="J63" s="1">
        <f ca="1"/>
        <v>0</v>
      </c>
      <c r="K63" s="1">
        <f ca="1"/>
        <v>-1.5671298038214445</v>
      </c>
      <c r="L63" s="10">
        <f ca="1"/>
        <v>1</v>
      </c>
      <c r="M63" s="9">
        <f ca="1">I63/$K63*$N$5</f>
        <v>1.2762184696653729</v>
      </c>
      <c r="N63" s="10">
        <f ca="1">J63/$K63*$N$5</f>
        <v>0</v>
      </c>
      <c r="O63" s="35">
        <f ca="1">IF($K63&gt;0,M63,0)</f>
        <v>0</v>
      </c>
      <c r="P63" s="10">
        <f ca="1">IF($K63&gt;0,N63,0)</f>
        <v>0</v>
      </c>
    </row>
    <row r="64" spans="5:16" x14ac:dyDescent="0.15">
      <c r="E64" s="9">
        <f>E31</f>
        <v>2</v>
      </c>
      <c r="F64" s="1">
        <f>F31</f>
        <v>0</v>
      </c>
      <c r="G64" s="1">
        <f>G31+1</f>
        <v>1</v>
      </c>
      <c r="H64" s="10">
        <f>H31</f>
        <v>1</v>
      </c>
      <c r="I64" s="9">
        <f t="array" aca="1" ref="I64:L64" ca="1">MMULT(E64:H64,$I$3:$L$6)</f>
        <v>2</v>
      </c>
      <c r="J64" s="1">
        <f ca="1"/>
        <v>0</v>
      </c>
      <c r="K64" s="1">
        <f ca="1"/>
        <v>-1.5671298038214445</v>
      </c>
      <c r="L64" s="10">
        <f ca="1"/>
        <v>1</v>
      </c>
      <c r="M64" s="9">
        <f ca="1">I64/$K64*$N$5</f>
        <v>-1.2762184696653729</v>
      </c>
      <c r="N64" s="10">
        <f ca="1">J64/$K64*$N$5</f>
        <v>0</v>
      </c>
      <c r="O64" s="35">
        <f ca="1">IF($K64&gt;0,M64,0)</f>
        <v>0</v>
      </c>
      <c r="P64" s="10">
        <f ca="1">IF($K64&gt;0,N64,0)</f>
        <v>0</v>
      </c>
    </row>
    <row r="65" spans="5:16" x14ac:dyDescent="0.15">
      <c r="E65" s="11"/>
      <c r="F65" s="3"/>
      <c r="G65" s="3"/>
      <c r="H65" s="12"/>
      <c r="I65" s="11"/>
      <c r="J65" s="3"/>
      <c r="K65" s="3"/>
      <c r="L65" s="12"/>
      <c r="M65" s="11"/>
      <c r="N65" s="12"/>
      <c r="O65" s="3"/>
      <c r="P65" s="12"/>
    </row>
    <row r="66" spans="5:16" x14ac:dyDescent="0.15">
      <c r="E66" s="9">
        <f>E33</f>
        <v>-2</v>
      </c>
      <c r="F66" s="1">
        <f>F33</f>
        <v>1</v>
      </c>
      <c r="G66" s="1">
        <f>G33+1</f>
        <v>1</v>
      </c>
      <c r="H66" s="10">
        <f>H33</f>
        <v>1</v>
      </c>
      <c r="I66" s="9">
        <f t="array" aca="1" ref="I66:L66" ca="1">MMULT(E66:H66,$I$3:$L$6)</f>
        <v>-2</v>
      </c>
      <c r="J66" s="1">
        <f ca="1"/>
        <v>1</v>
      </c>
      <c r="K66" s="1">
        <f ca="1"/>
        <v>-1.5671298038214445</v>
      </c>
      <c r="L66" s="10">
        <f ca="1"/>
        <v>1</v>
      </c>
      <c r="M66" s="9">
        <f ca="1">I66/$K66*$N$5</f>
        <v>1.2762184696653729</v>
      </c>
      <c r="N66" s="10">
        <f ca="1">J66/$K66*$N$5</f>
        <v>-0.63810923483268644</v>
      </c>
      <c r="O66" s="35">
        <f ca="1">IF($K66&gt;0,M66,0)</f>
        <v>0</v>
      </c>
      <c r="P66" s="10">
        <f ca="1">IF($K66&gt;0,N66,0)</f>
        <v>0</v>
      </c>
    </row>
    <row r="67" spans="5:16" x14ac:dyDescent="0.15">
      <c r="E67" s="9">
        <f>E34</f>
        <v>2</v>
      </c>
      <c r="F67" s="1">
        <f>F34</f>
        <v>1</v>
      </c>
      <c r="G67" s="1">
        <f>G34+1</f>
        <v>1</v>
      </c>
      <c r="H67" s="10">
        <f>H34</f>
        <v>1</v>
      </c>
      <c r="I67" s="9">
        <f t="array" aca="1" ref="I67:L67" ca="1">MMULT(E67:H67,$I$3:$L$6)</f>
        <v>2</v>
      </c>
      <c r="J67" s="1">
        <f ca="1"/>
        <v>1</v>
      </c>
      <c r="K67" s="1">
        <f ca="1"/>
        <v>-1.5671298038214445</v>
      </c>
      <c r="L67" s="10">
        <f ca="1"/>
        <v>1</v>
      </c>
      <c r="M67" s="9">
        <f ca="1">I67/$K67*$N$5</f>
        <v>-1.2762184696653729</v>
      </c>
      <c r="N67" s="10">
        <f ca="1">J67/$K67*$N$5</f>
        <v>-0.63810923483268644</v>
      </c>
      <c r="O67" s="35">
        <f ca="1">IF($K67&gt;0,M67,0)</f>
        <v>0</v>
      </c>
      <c r="P67" s="10">
        <f ca="1">IF($K67&gt;0,N67,0)</f>
        <v>0</v>
      </c>
    </row>
    <row r="68" spans="5:16" x14ac:dyDescent="0.15">
      <c r="E68" s="11"/>
      <c r="F68" s="3"/>
      <c r="G68" s="3"/>
      <c r="H68" s="12"/>
      <c r="I68" s="11"/>
      <c r="J68" s="3"/>
      <c r="K68" s="3"/>
      <c r="L68" s="12"/>
      <c r="M68" s="11"/>
      <c r="N68" s="12"/>
      <c r="O68" s="3"/>
      <c r="P68" s="12"/>
    </row>
    <row r="69" spans="5:16" x14ac:dyDescent="0.15">
      <c r="E69" s="9">
        <f>E36</f>
        <v>-2</v>
      </c>
      <c r="F69" s="1">
        <f>F36</f>
        <v>2</v>
      </c>
      <c r="G69" s="1">
        <f>G36+1</f>
        <v>1</v>
      </c>
      <c r="H69" s="10">
        <f>H36</f>
        <v>1</v>
      </c>
      <c r="I69" s="9">
        <f t="array" aca="1" ref="I69:L69" ca="1">MMULT(E69:H69,$I$3:$L$6)</f>
        <v>-2</v>
      </c>
      <c r="J69" s="1">
        <f ca="1"/>
        <v>2</v>
      </c>
      <c r="K69" s="1">
        <f ca="1"/>
        <v>-1.5671298038214445</v>
      </c>
      <c r="L69" s="10">
        <f ca="1"/>
        <v>1</v>
      </c>
      <c r="M69" s="9">
        <f ca="1">I69/$K69*$N$5</f>
        <v>1.2762184696653729</v>
      </c>
      <c r="N69" s="10">
        <f ca="1">J69/$K69*$N$5</f>
        <v>-1.2762184696653729</v>
      </c>
      <c r="O69" s="35">
        <f ca="1">IF($K69&gt;0,M69,0)</f>
        <v>0</v>
      </c>
      <c r="P69" s="10">
        <f ca="1">IF($K69&gt;0,N69,0)</f>
        <v>0</v>
      </c>
    </row>
    <row r="70" spans="5:16" ht="14.25" thickBot="1" x14ac:dyDescent="0.2">
      <c r="E70" s="13">
        <f>E37</f>
        <v>2</v>
      </c>
      <c r="F70" s="14">
        <f>F37</f>
        <v>2</v>
      </c>
      <c r="G70" s="14">
        <f>G37+1</f>
        <v>1</v>
      </c>
      <c r="H70" s="15">
        <f>H37</f>
        <v>1</v>
      </c>
      <c r="I70" s="13">
        <f t="array" aca="1" ref="I70:L70" ca="1">MMULT(E70:H70,$I$3:$L$6)</f>
        <v>2</v>
      </c>
      <c r="J70" s="14">
        <f ca="1"/>
        <v>2</v>
      </c>
      <c r="K70" s="14">
        <f ca="1"/>
        <v>-1.5671298038214445</v>
      </c>
      <c r="L70" s="15">
        <f ca="1"/>
        <v>1</v>
      </c>
      <c r="M70" s="13">
        <f ca="1">I70/$K70*$N$5</f>
        <v>-1.2762184696653729</v>
      </c>
      <c r="N70" s="15">
        <f ca="1">J70/$K70*$N$5</f>
        <v>-1.2762184696653729</v>
      </c>
      <c r="O70" s="37">
        <f ca="1">IF($K70&gt;0,M70,0)</f>
        <v>0</v>
      </c>
      <c r="P70" s="15">
        <f ca="1">IF($K70&gt;0,N70,0)</f>
        <v>0</v>
      </c>
    </row>
    <row r="73" spans="5:16" ht="14.25" thickBot="1" x14ac:dyDescent="0.2"/>
    <row r="74" spans="5:16" x14ac:dyDescent="0.15">
      <c r="E74" s="6">
        <f>E41</f>
        <v>-2</v>
      </c>
      <c r="F74" s="7">
        <f>F41</f>
        <v>-2</v>
      </c>
      <c r="G74" s="7">
        <f>G41+1</f>
        <v>2</v>
      </c>
      <c r="H74" s="8">
        <f>H41</f>
        <v>1</v>
      </c>
      <c r="I74" s="6">
        <f t="array" aca="1" ref="I74:L74" ca="1">MMULT(E74:H74,$I$3:$L$6)</f>
        <v>-2</v>
      </c>
      <c r="J74" s="7">
        <f ca="1"/>
        <v>-2</v>
      </c>
      <c r="K74" s="7">
        <f ca="1"/>
        <v>-0.56712980382144451</v>
      </c>
      <c r="L74" s="8">
        <f ca="1"/>
        <v>1</v>
      </c>
      <c r="M74" s="6">
        <f ca="1">I74/$K74*$N$5</f>
        <v>3.5265295290841059</v>
      </c>
      <c r="N74" s="8">
        <f ca="1">J74/$K74*$N$5</f>
        <v>3.5265295290841059</v>
      </c>
      <c r="O74" s="36">
        <f ca="1">IF($K74&gt;0,M74,0)</f>
        <v>0</v>
      </c>
      <c r="P74" s="8">
        <f ca="1">IF($K74&gt;0,N74,0)</f>
        <v>0</v>
      </c>
    </row>
    <row r="75" spans="5:16" x14ac:dyDescent="0.15">
      <c r="E75" s="9">
        <f>E42</f>
        <v>-2</v>
      </c>
      <c r="F75" s="1">
        <f>F42</f>
        <v>2</v>
      </c>
      <c r="G75" s="1">
        <f>G42+1</f>
        <v>2</v>
      </c>
      <c r="H75" s="10">
        <f>H42</f>
        <v>1</v>
      </c>
      <c r="I75" s="28">
        <f t="array" aca="1" ref="I75:L75" ca="1">MMULT(E75:H75,$I$3:$L$6)</f>
        <v>-2</v>
      </c>
      <c r="J75" s="2">
        <f ca="1"/>
        <v>2</v>
      </c>
      <c r="K75" s="2">
        <f ca="1"/>
        <v>-0.56712980382144451</v>
      </c>
      <c r="L75" s="29">
        <f ca="1"/>
        <v>1</v>
      </c>
      <c r="M75" s="9">
        <f ca="1">I75/$K75*$N$5</f>
        <v>3.5265295290841059</v>
      </c>
      <c r="N75" s="10">
        <f ca="1">J75/$K75*$N$5</f>
        <v>-3.5265295290841059</v>
      </c>
      <c r="O75" s="35">
        <f ca="1">IF($K75&gt;0,M75,0)</f>
        <v>0</v>
      </c>
      <c r="P75" s="10">
        <f ca="1">IF($K75&gt;0,N75,0)</f>
        <v>0</v>
      </c>
    </row>
    <row r="76" spans="5:16" x14ac:dyDescent="0.15">
      <c r="E76" s="11"/>
      <c r="F76" s="3"/>
      <c r="G76" s="3"/>
      <c r="H76" s="12"/>
      <c r="I76" s="11"/>
      <c r="J76" s="3"/>
      <c r="K76" s="3"/>
      <c r="L76" s="12"/>
      <c r="M76" s="11"/>
      <c r="N76" s="12"/>
      <c r="O76" s="3"/>
      <c r="P76" s="12"/>
    </row>
    <row r="77" spans="5:16" x14ac:dyDescent="0.15">
      <c r="E77" s="9">
        <f>E44</f>
        <v>-1</v>
      </c>
      <c r="F77" s="1">
        <f>F44</f>
        <v>-2</v>
      </c>
      <c r="G77" s="1">
        <f>G44+1</f>
        <v>2</v>
      </c>
      <c r="H77" s="10">
        <f>H44</f>
        <v>1</v>
      </c>
      <c r="I77" s="9">
        <f t="array" aca="1" ref="I77:L77" ca="1">MMULT(E77:H77,$I$3:$L$6)</f>
        <v>-1</v>
      </c>
      <c r="J77" s="1">
        <f ca="1"/>
        <v>-2</v>
      </c>
      <c r="K77" s="1">
        <f ca="1"/>
        <v>-0.56712980382144451</v>
      </c>
      <c r="L77" s="10">
        <f ca="1"/>
        <v>1</v>
      </c>
      <c r="M77" s="9">
        <f ca="1">I77/$K77*$N$5</f>
        <v>1.7632647645420529</v>
      </c>
      <c r="N77" s="10">
        <f ca="1">J77/$K77*$N$5</f>
        <v>3.5265295290841059</v>
      </c>
      <c r="O77" s="35">
        <f ca="1">IF($K77&gt;0,M77,0)</f>
        <v>0</v>
      </c>
      <c r="P77" s="10">
        <f ca="1">IF($K77&gt;0,N77,0)</f>
        <v>0</v>
      </c>
    </row>
    <row r="78" spans="5:16" x14ac:dyDescent="0.15">
      <c r="E78" s="9">
        <f>E45</f>
        <v>-1</v>
      </c>
      <c r="F78" s="1">
        <f>F45</f>
        <v>2</v>
      </c>
      <c r="G78" s="1">
        <f>G45+1</f>
        <v>2</v>
      </c>
      <c r="H78" s="10">
        <f>H45</f>
        <v>1</v>
      </c>
      <c r="I78" s="9">
        <f t="array" aca="1" ref="I78:L78" ca="1">MMULT(E78:H78,$I$3:$L$6)</f>
        <v>-1</v>
      </c>
      <c r="J78" s="1">
        <f ca="1"/>
        <v>2</v>
      </c>
      <c r="K78" s="1">
        <f ca="1"/>
        <v>-0.56712980382144451</v>
      </c>
      <c r="L78" s="10">
        <f ca="1"/>
        <v>1</v>
      </c>
      <c r="M78" s="9">
        <f ca="1">I78/$K78*$N$5</f>
        <v>1.7632647645420529</v>
      </c>
      <c r="N78" s="10">
        <f ca="1">J78/$K78*$N$5</f>
        <v>-3.5265295290841059</v>
      </c>
      <c r="O78" s="35">
        <f ca="1">IF($K78&gt;0,M78,0)</f>
        <v>0</v>
      </c>
      <c r="P78" s="10">
        <f ca="1">IF($K78&gt;0,N78,0)</f>
        <v>0</v>
      </c>
    </row>
    <row r="79" spans="5:16" x14ac:dyDescent="0.15">
      <c r="E79" s="11"/>
      <c r="F79" s="3"/>
      <c r="G79" s="3"/>
      <c r="H79" s="12"/>
      <c r="I79" s="11"/>
      <c r="J79" s="3"/>
      <c r="K79" s="3"/>
      <c r="L79" s="12"/>
      <c r="M79" s="11"/>
      <c r="N79" s="12"/>
      <c r="O79" s="3"/>
      <c r="P79" s="12"/>
    </row>
    <row r="80" spans="5:16" x14ac:dyDescent="0.15">
      <c r="E80" s="9">
        <f>E47</f>
        <v>0</v>
      </c>
      <c r="F80" s="1">
        <f>F47</f>
        <v>-2</v>
      </c>
      <c r="G80" s="1">
        <f>G47+1</f>
        <v>2</v>
      </c>
      <c r="H80" s="10">
        <f>H47</f>
        <v>1</v>
      </c>
      <c r="I80" s="9">
        <f t="array" aca="1" ref="I80:L80" ca="1">MMULT(E80:H80,$I$3:$L$6)</f>
        <v>0</v>
      </c>
      <c r="J80" s="1">
        <f ca="1"/>
        <v>-2</v>
      </c>
      <c r="K80" s="1">
        <f ca="1"/>
        <v>-0.56712980382144451</v>
      </c>
      <c r="L80" s="10">
        <f ca="1"/>
        <v>1</v>
      </c>
      <c r="M80" s="9">
        <f ca="1">I80/$K80*$N$5</f>
        <v>0</v>
      </c>
      <c r="N80" s="10">
        <f ca="1">J80/$K80*$N$5</f>
        <v>3.5265295290841059</v>
      </c>
      <c r="O80" s="35">
        <f ca="1">IF($K80&gt;0,M80,0)</f>
        <v>0</v>
      </c>
      <c r="P80" s="10">
        <f ca="1">IF($K80&gt;0,N80,0)</f>
        <v>0</v>
      </c>
    </row>
    <row r="81" spans="5:16" x14ac:dyDescent="0.15">
      <c r="E81" s="9">
        <f>E48</f>
        <v>0</v>
      </c>
      <c r="F81" s="1">
        <f>F48</f>
        <v>2</v>
      </c>
      <c r="G81" s="1">
        <f>G48+1</f>
        <v>2</v>
      </c>
      <c r="H81" s="10">
        <f>H48</f>
        <v>1</v>
      </c>
      <c r="I81" s="9">
        <f t="array" aca="1" ref="I81:L81" ca="1">MMULT(E81:H81,$I$3:$L$6)</f>
        <v>0</v>
      </c>
      <c r="J81" s="1">
        <f ca="1"/>
        <v>2</v>
      </c>
      <c r="K81" s="1">
        <f ca="1"/>
        <v>-0.56712980382144451</v>
      </c>
      <c r="L81" s="10">
        <f ca="1"/>
        <v>1</v>
      </c>
      <c r="M81" s="9">
        <f ca="1">I81/$K81*$N$5</f>
        <v>0</v>
      </c>
      <c r="N81" s="10">
        <f ca="1">J81/$K81*$N$5</f>
        <v>-3.5265295290841059</v>
      </c>
      <c r="O81" s="35">
        <f ca="1">IF($K81&gt;0,M81,0)</f>
        <v>0</v>
      </c>
      <c r="P81" s="10">
        <f ca="1">IF($K81&gt;0,N81,0)</f>
        <v>0</v>
      </c>
    </row>
    <row r="82" spans="5:16" x14ac:dyDescent="0.15">
      <c r="E82" s="11"/>
      <c r="F82" s="3"/>
      <c r="G82" s="3"/>
      <c r="H82" s="12"/>
      <c r="I82" s="11"/>
      <c r="J82" s="3"/>
      <c r="K82" s="3"/>
      <c r="L82" s="12"/>
      <c r="M82" s="11"/>
      <c r="N82" s="12"/>
      <c r="O82" s="3"/>
      <c r="P82" s="12"/>
    </row>
    <row r="83" spans="5:16" x14ac:dyDescent="0.15">
      <c r="E83" s="9">
        <f>E50</f>
        <v>1</v>
      </c>
      <c r="F83" s="1">
        <f>F50</f>
        <v>-2</v>
      </c>
      <c r="G83" s="1">
        <f>G50+1</f>
        <v>2</v>
      </c>
      <c r="H83" s="10">
        <f>H50</f>
        <v>1</v>
      </c>
      <c r="I83" s="9">
        <f t="array" aca="1" ref="I83:L83" ca="1">MMULT(E83:H83,$I$3:$L$6)</f>
        <v>1</v>
      </c>
      <c r="J83" s="1">
        <f ca="1"/>
        <v>-2</v>
      </c>
      <c r="K83" s="1">
        <f ca="1"/>
        <v>-0.56712980382144451</v>
      </c>
      <c r="L83" s="10">
        <f ca="1"/>
        <v>1</v>
      </c>
      <c r="M83" s="9">
        <f ca="1">I83/$K83*$N$5</f>
        <v>-1.7632647645420529</v>
      </c>
      <c r="N83" s="10">
        <f ca="1">J83/$K83*$N$5</f>
        <v>3.5265295290841059</v>
      </c>
      <c r="O83" s="35">
        <f ca="1">IF($K83&gt;0,M83,0)</f>
        <v>0</v>
      </c>
      <c r="P83" s="10">
        <f ca="1">IF($K83&gt;0,N83,0)</f>
        <v>0</v>
      </c>
    </row>
    <row r="84" spans="5:16" x14ac:dyDescent="0.15">
      <c r="E84" s="9">
        <f>E51</f>
        <v>1</v>
      </c>
      <c r="F84" s="1">
        <f>F51</f>
        <v>2</v>
      </c>
      <c r="G84" s="1">
        <f>G51+1</f>
        <v>2</v>
      </c>
      <c r="H84" s="10">
        <f>H51</f>
        <v>1</v>
      </c>
      <c r="I84" s="9">
        <f t="array" aca="1" ref="I84:L84" ca="1">MMULT(E84:H84,$I$3:$L$6)</f>
        <v>1</v>
      </c>
      <c r="J84" s="1">
        <f ca="1"/>
        <v>2</v>
      </c>
      <c r="K84" s="1">
        <f ca="1"/>
        <v>-0.56712980382144451</v>
      </c>
      <c r="L84" s="10">
        <f ca="1"/>
        <v>1</v>
      </c>
      <c r="M84" s="9">
        <f ca="1">I84/$K84*$N$5</f>
        <v>-1.7632647645420529</v>
      </c>
      <c r="N84" s="10">
        <f ca="1">J84/$K84*$N$5</f>
        <v>-3.5265295290841059</v>
      </c>
      <c r="O84" s="35">
        <f ca="1">IF($K84&gt;0,M84,0)</f>
        <v>0</v>
      </c>
      <c r="P84" s="10">
        <f ca="1">IF($K84&gt;0,N84,0)</f>
        <v>0</v>
      </c>
    </row>
    <row r="85" spans="5:16" x14ac:dyDescent="0.15">
      <c r="E85" s="11"/>
      <c r="F85" s="3"/>
      <c r="G85" s="3"/>
      <c r="H85" s="12"/>
      <c r="I85" s="11"/>
      <c r="J85" s="3"/>
      <c r="K85" s="3"/>
      <c r="L85" s="12"/>
      <c r="M85" s="11"/>
      <c r="N85" s="12"/>
      <c r="O85" s="3"/>
      <c r="P85" s="12"/>
    </row>
    <row r="86" spans="5:16" x14ac:dyDescent="0.15">
      <c r="E86" s="9">
        <f>E53</f>
        <v>2</v>
      </c>
      <c r="F86" s="1">
        <f>F53</f>
        <v>-2</v>
      </c>
      <c r="G86" s="1">
        <f>G53+1</f>
        <v>2</v>
      </c>
      <c r="H86" s="10">
        <f>H53</f>
        <v>1</v>
      </c>
      <c r="I86" s="9">
        <f t="array" aca="1" ref="I86:L86" ca="1">MMULT(E86:H86,$I$3:$L$6)</f>
        <v>2</v>
      </c>
      <c r="J86" s="1">
        <f ca="1"/>
        <v>-2</v>
      </c>
      <c r="K86" s="1">
        <f ca="1"/>
        <v>-0.56712980382144451</v>
      </c>
      <c r="L86" s="10">
        <f ca="1"/>
        <v>1</v>
      </c>
      <c r="M86" s="9">
        <f ca="1">I86/$K86*$N$5</f>
        <v>-3.5265295290841059</v>
      </c>
      <c r="N86" s="10">
        <f ca="1">J86/$K86*$N$5</f>
        <v>3.5265295290841059</v>
      </c>
      <c r="O86" s="35">
        <f ca="1">IF($K86&gt;0,M86,0)</f>
        <v>0</v>
      </c>
      <c r="P86" s="10">
        <f ca="1">IF($K86&gt;0,N86,0)</f>
        <v>0</v>
      </c>
    </row>
    <row r="87" spans="5:16" ht="14.25" thickBot="1" x14ac:dyDescent="0.2">
      <c r="E87" s="13">
        <f>E54</f>
        <v>2</v>
      </c>
      <c r="F87" s="14">
        <f>F54</f>
        <v>2</v>
      </c>
      <c r="G87" s="14">
        <f>G54+1</f>
        <v>2</v>
      </c>
      <c r="H87" s="15">
        <f>H54</f>
        <v>1</v>
      </c>
      <c r="I87" s="13">
        <f t="array" aca="1" ref="I87:L87" ca="1">MMULT(E87:H87,$I$3:$L$6)</f>
        <v>2</v>
      </c>
      <c r="J87" s="14">
        <f ca="1"/>
        <v>2</v>
      </c>
      <c r="K87" s="14">
        <f ca="1"/>
        <v>-0.56712980382144451</v>
      </c>
      <c r="L87" s="15">
        <f ca="1"/>
        <v>1</v>
      </c>
      <c r="M87" s="13">
        <f ca="1">I87/$K87*$N$5</f>
        <v>-3.5265295290841059</v>
      </c>
      <c r="N87" s="15">
        <f ca="1">J87/$K87*$N$5</f>
        <v>-3.5265295290841059</v>
      </c>
      <c r="O87" s="37">
        <f ca="1">IF($K87&gt;0,M87,0)</f>
        <v>0</v>
      </c>
      <c r="P87" s="15">
        <f ca="1">IF($K87&gt;0,N87,0)</f>
        <v>0</v>
      </c>
    </row>
    <row r="89" spans="5:16" ht="14.25" thickBot="1" x14ac:dyDescent="0.2"/>
    <row r="90" spans="5:16" x14ac:dyDescent="0.15">
      <c r="E90" s="6">
        <f>E57</f>
        <v>-2</v>
      </c>
      <c r="F90" s="7">
        <f>F57</f>
        <v>-2</v>
      </c>
      <c r="G90" s="7">
        <f>G57+1</f>
        <v>2</v>
      </c>
      <c r="H90" s="8">
        <f>H57</f>
        <v>1</v>
      </c>
      <c r="I90" s="6">
        <f t="array" aca="1" ref="I90:L90" ca="1">MMULT(E90:H90,$I$3:$L$6)</f>
        <v>-2</v>
      </c>
      <c r="J90" s="7">
        <f ca="1"/>
        <v>-2</v>
      </c>
      <c r="K90" s="7">
        <f ca="1"/>
        <v>-0.56712980382144451</v>
      </c>
      <c r="L90" s="8">
        <f ca="1"/>
        <v>1</v>
      </c>
      <c r="M90" s="6">
        <f ca="1">I90/$K90*$N$5</f>
        <v>3.5265295290841059</v>
      </c>
      <c r="N90" s="8">
        <f ca="1">J90/$K90*$N$5</f>
        <v>3.5265295290841059</v>
      </c>
      <c r="O90" s="36">
        <f ca="1">IF($K90&gt;0,M90,0)</f>
        <v>0</v>
      </c>
      <c r="P90" s="8">
        <f ca="1">IF($K90&gt;0,N90,0)</f>
        <v>0</v>
      </c>
    </row>
    <row r="91" spans="5:16" x14ac:dyDescent="0.15">
      <c r="E91" s="9">
        <f>E58</f>
        <v>2</v>
      </c>
      <c r="F91" s="1">
        <f>F58</f>
        <v>-2</v>
      </c>
      <c r="G91" s="1">
        <f>G58+1</f>
        <v>2</v>
      </c>
      <c r="H91" s="10">
        <f>H58</f>
        <v>1</v>
      </c>
      <c r="I91" s="28">
        <f t="array" aca="1" ref="I91:L91" ca="1">MMULT(E91:H91,$I$3:$L$6)</f>
        <v>2</v>
      </c>
      <c r="J91" s="2">
        <f ca="1"/>
        <v>-2</v>
      </c>
      <c r="K91" s="2">
        <f ca="1"/>
        <v>-0.56712980382144451</v>
      </c>
      <c r="L91" s="29">
        <f ca="1"/>
        <v>1</v>
      </c>
      <c r="M91" s="9">
        <f ca="1">I91/$K91*$N$5</f>
        <v>-3.5265295290841059</v>
      </c>
      <c r="N91" s="10">
        <f ca="1">J91/$K91*$N$5</f>
        <v>3.5265295290841059</v>
      </c>
      <c r="O91" s="35">
        <f ca="1">IF($K91&gt;0,M91,0)</f>
        <v>0</v>
      </c>
      <c r="P91" s="10">
        <f ca="1">IF($K91&gt;0,N91,0)</f>
        <v>0</v>
      </c>
    </row>
    <row r="92" spans="5:16" x14ac:dyDescent="0.15">
      <c r="E92" s="11"/>
      <c r="F92" s="3"/>
      <c r="G92" s="3"/>
      <c r="H92" s="12"/>
      <c r="I92" s="11"/>
      <c r="J92" s="3"/>
      <c r="K92" s="3"/>
      <c r="L92" s="12"/>
      <c r="M92" s="11"/>
      <c r="N92" s="12"/>
      <c r="O92" s="3"/>
      <c r="P92" s="12"/>
    </row>
    <row r="93" spans="5:16" x14ac:dyDescent="0.15">
      <c r="E93" s="9">
        <f>E60</f>
        <v>-2</v>
      </c>
      <c r="F93" s="1">
        <f>F60</f>
        <v>-1</v>
      </c>
      <c r="G93" s="1">
        <f>G60+1</f>
        <v>2</v>
      </c>
      <c r="H93" s="10">
        <f>H60</f>
        <v>1</v>
      </c>
      <c r="I93" s="9">
        <f t="array" aca="1" ref="I93:L93" ca="1">MMULT(E93:H93,$I$3:$L$6)</f>
        <v>-2</v>
      </c>
      <c r="J93" s="1">
        <f ca="1"/>
        <v>-1</v>
      </c>
      <c r="K93" s="1">
        <f ca="1"/>
        <v>-0.56712980382144451</v>
      </c>
      <c r="L93" s="10">
        <f ca="1"/>
        <v>1</v>
      </c>
      <c r="M93" s="9">
        <f ca="1">I93/$K93*$N$5</f>
        <v>3.5265295290841059</v>
      </c>
      <c r="N93" s="10">
        <f ca="1">J93/$K93*$N$5</f>
        <v>1.7632647645420529</v>
      </c>
      <c r="O93" s="35">
        <f ca="1">IF($K93&gt;0,M93,0)</f>
        <v>0</v>
      </c>
      <c r="P93" s="10">
        <f ca="1">IF($K93&gt;0,N93,0)</f>
        <v>0</v>
      </c>
    </row>
    <row r="94" spans="5:16" x14ac:dyDescent="0.15">
      <c r="E94" s="9">
        <f>E61</f>
        <v>2</v>
      </c>
      <c r="F94" s="1">
        <f>F61</f>
        <v>-1</v>
      </c>
      <c r="G94" s="1">
        <f>G61+1</f>
        <v>2</v>
      </c>
      <c r="H94" s="10">
        <f>H61</f>
        <v>1</v>
      </c>
      <c r="I94" s="9">
        <f t="array" aca="1" ref="I94:L94" ca="1">MMULT(E94:H94,$I$3:$L$6)</f>
        <v>2</v>
      </c>
      <c r="J94" s="1">
        <f ca="1"/>
        <v>-1</v>
      </c>
      <c r="K94" s="1">
        <f ca="1"/>
        <v>-0.56712980382144451</v>
      </c>
      <c r="L94" s="10">
        <f ca="1"/>
        <v>1</v>
      </c>
      <c r="M94" s="9">
        <f ca="1">I94/$K94*$N$5</f>
        <v>-3.5265295290841059</v>
      </c>
      <c r="N94" s="10">
        <f ca="1">J94/$K94*$N$5</f>
        <v>1.7632647645420529</v>
      </c>
      <c r="O94" s="35">
        <f ca="1">IF($K94&gt;0,M94,0)</f>
        <v>0</v>
      </c>
      <c r="P94" s="10">
        <f ca="1">IF($K94&gt;0,N94,0)</f>
        <v>0</v>
      </c>
    </row>
    <row r="95" spans="5:16" x14ac:dyDescent="0.15">
      <c r="E95" s="11"/>
      <c r="F95" s="3"/>
      <c r="G95" s="3"/>
      <c r="H95" s="12"/>
      <c r="I95" s="11"/>
      <c r="J95" s="3"/>
      <c r="K95" s="3"/>
      <c r="L95" s="12"/>
      <c r="M95" s="11"/>
      <c r="N95" s="12"/>
      <c r="O95" s="3"/>
      <c r="P95" s="12"/>
    </row>
    <row r="96" spans="5:16" x14ac:dyDescent="0.15">
      <c r="E96" s="9">
        <f>E63</f>
        <v>-2</v>
      </c>
      <c r="F96" s="1">
        <f>F63</f>
        <v>0</v>
      </c>
      <c r="G96" s="1">
        <f>G63+1</f>
        <v>2</v>
      </c>
      <c r="H96" s="10">
        <f>H63</f>
        <v>1</v>
      </c>
      <c r="I96" s="9">
        <f t="array" aca="1" ref="I96:L96" ca="1">MMULT(E96:H96,$I$3:$L$6)</f>
        <v>-2</v>
      </c>
      <c r="J96" s="1">
        <f ca="1"/>
        <v>0</v>
      </c>
      <c r="K96" s="1">
        <f ca="1"/>
        <v>-0.56712980382144451</v>
      </c>
      <c r="L96" s="10">
        <f ca="1"/>
        <v>1</v>
      </c>
      <c r="M96" s="9">
        <f ca="1">I96/$K96*$N$5</f>
        <v>3.5265295290841059</v>
      </c>
      <c r="N96" s="10">
        <f ca="1">J96/$K96*$N$5</f>
        <v>0</v>
      </c>
      <c r="O96" s="35">
        <f ca="1">IF($K96&gt;0,M96,0)</f>
        <v>0</v>
      </c>
      <c r="P96" s="10">
        <f ca="1">IF($K96&gt;0,N96,0)</f>
        <v>0</v>
      </c>
    </row>
    <row r="97" spans="5:16" x14ac:dyDescent="0.15">
      <c r="E97" s="9">
        <f>E64</f>
        <v>2</v>
      </c>
      <c r="F97" s="1">
        <f>F64</f>
        <v>0</v>
      </c>
      <c r="G97" s="1">
        <f>G64+1</f>
        <v>2</v>
      </c>
      <c r="H97" s="10">
        <f>H64</f>
        <v>1</v>
      </c>
      <c r="I97" s="9">
        <f t="array" aca="1" ref="I97:L97" ca="1">MMULT(E97:H97,$I$3:$L$6)</f>
        <v>2</v>
      </c>
      <c r="J97" s="1">
        <f ca="1"/>
        <v>0</v>
      </c>
      <c r="K97" s="1">
        <f ca="1"/>
        <v>-0.56712980382144451</v>
      </c>
      <c r="L97" s="10">
        <f ca="1"/>
        <v>1</v>
      </c>
      <c r="M97" s="9">
        <f ca="1">I97/$K97*$N$5</f>
        <v>-3.5265295290841059</v>
      </c>
      <c r="N97" s="10">
        <f ca="1">J97/$K97*$N$5</f>
        <v>0</v>
      </c>
      <c r="O97" s="35">
        <f ca="1">IF($K97&gt;0,M97,0)</f>
        <v>0</v>
      </c>
      <c r="P97" s="10">
        <f ca="1">IF($K97&gt;0,N97,0)</f>
        <v>0</v>
      </c>
    </row>
    <row r="98" spans="5:16" x14ac:dyDescent="0.15">
      <c r="E98" s="11"/>
      <c r="F98" s="3"/>
      <c r="G98" s="3"/>
      <c r="H98" s="12"/>
      <c r="I98" s="11"/>
      <c r="J98" s="3"/>
      <c r="K98" s="3"/>
      <c r="L98" s="12"/>
      <c r="M98" s="11"/>
      <c r="N98" s="12"/>
      <c r="O98" s="3"/>
      <c r="P98" s="12"/>
    </row>
    <row r="99" spans="5:16" x14ac:dyDescent="0.15">
      <c r="E99" s="9">
        <f>E66</f>
        <v>-2</v>
      </c>
      <c r="F99" s="1">
        <f>F66</f>
        <v>1</v>
      </c>
      <c r="G99" s="1">
        <f>G66+1</f>
        <v>2</v>
      </c>
      <c r="H99" s="10">
        <f>H66</f>
        <v>1</v>
      </c>
      <c r="I99" s="9">
        <f t="array" aca="1" ref="I99:L99" ca="1">MMULT(E99:H99,$I$3:$L$6)</f>
        <v>-2</v>
      </c>
      <c r="J99" s="1">
        <f ca="1"/>
        <v>1</v>
      </c>
      <c r="K99" s="1">
        <f ca="1"/>
        <v>-0.56712980382144451</v>
      </c>
      <c r="L99" s="10">
        <f ca="1"/>
        <v>1</v>
      </c>
      <c r="M99" s="9">
        <f ca="1">I99/$K99*$N$5</f>
        <v>3.5265295290841059</v>
      </c>
      <c r="N99" s="10">
        <f ca="1">J99/$K99*$N$5</f>
        <v>-1.7632647645420529</v>
      </c>
      <c r="O99" s="35">
        <f ca="1">IF($K99&gt;0,M99,0)</f>
        <v>0</v>
      </c>
      <c r="P99" s="10">
        <f ca="1">IF($K99&gt;0,N99,0)</f>
        <v>0</v>
      </c>
    </row>
    <row r="100" spans="5:16" x14ac:dyDescent="0.15">
      <c r="E100" s="9">
        <f>E67</f>
        <v>2</v>
      </c>
      <c r="F100" s="1">
        <f>F67</f>
        <v>1</v>
      </c>
      <c r="G100" s="1">
        <f>G67+1</f>
        <v>2</v>
      </c>
      <c r="H100" s="10">
        <f>H67</f>
        <v>1</v>
      </c>
      <c r="I100" s="9">
        <f t="array" aca="1" ref="I100:L100" ca="1">MMULT(E100:H100,$I$3:$L$6)</f>
        <v>2</v>
      </c>
      <c r="J100" s="1">
        <f ca="1"/>
        <v>1</v>
      </c>
      <c r="K100" s="1">
        <f ca="1"/>
        <v>-0.56712980382144451</v>
      </c>
      <c r="L100" s="10">
        <f ca="1"/>
        <v>1</v>
      </c>
      <c r="M100" s="9">
        <f ca="1">I100/$K100*$N$5</f>
        <v>-3.5265295290841059</v>
      </c>
      <c r="N100" s="10">
        <f ca="1">J100/$K100*$N$5</f>
        <v>-1.7632647645420529</v>
      </c>
      <c r="O100" s="35">
        <f ca="1">IF($K100&gt;0,M100,0)</f>
        <v>0</v>
      </c>
      <c r="P100" s="10">
        <f ca="1">IF($K100&gt;0,N100,0)</f>
        <v>0</v>
      </c>
    </row>
    <row r="101" spans="5:16" x14ac:dyDescent="0.15">
      <c r="E101" s="11"/>
      <c r="F101" s="3"/>
      <c r="G101" s="3"/>
      <c r="H101" s="12"/>
      <c r="I101" s="11"/>
      <c r="J101" s="3"/>
      <c r="K101" s="3"/>
      <c r="L101" s="12"/>
      <c r="M101" s="11"/>
      <c r="N101" s="12"/>
      <c r="O101" s="3"/>
      <c r="P101" s="12"/>
    </row>
    <row r="102" spans="5:16" x14ac:dyDescent="0.15">
      <c r="E102" s="9">
        <f>E69</f>
        <v>-2</v>
      </c>
      <c r="F102" s="1">
        <f>F69</f>
        <v>2</v>
      </c>
      <c r="G102" s="1">
        <f>G69+1</f>
        <v>2</v>
      </c>
      <c r="H102" s="10">
        <f>H69</f>
        <v>1</v>
      </c>
      <c r="I102" s="9">
        <f t="array" aca="1" ref="I102:L102" ca="1">MMULT(E102:H102,$I$3:$L$6)</f>
        <v>-2</v>
      </c>
      <c r="J102" s="1">
        <f ca="1"/>
        <v>2</v>
      </c>
      <c r="K102" s="1">
        <f ca="1"/>
        <v>-0.56712980382144451</v>
      </c>
      <c r="L102" s="10">
        <f ca="1"/>
        <v>1</v>
      </c>
      <c r="M102" s="9">
        <f ca="1">I102/$K102*$N$5</f>
        <v>3.5265295290841059</v>
      </c>
      <c r="N102" s="10">
        <f ca="1">J102/$K102*$N$5</f>
        <v>-3.5265295290841059</v>
      </c>
      <c r="O102" s="35">
        <f ca="1">IF($K102&gt;0,M102,0)</f>
        <v>0</v>
      </c>
      <c r="P102" s="10">
        <f ca="1">IF($K102&gt;0,N102,0)</f>
        <v>0</v>
      </c>
    </row>
    <row r="103" spans="5:16" ht="14.25" thickBot="1" x14ac:dyDescent="0.2">
      <c r="E103" s="13">
        <f>E70</f>
        <v>2</v>
      </c>
      <c r="F103" s="14">
        <f>F70</f>
        <v>2</v>
      </c>
      <c r="G103" s="14">
        <f>G70+1</f>
        <v>2</v>
      </c>
      <c r="H103" s="15">
        <f>H70</f>
        <v>1</v>
      </c>
      <c r="I103" s="13">
        <f t="array" aca="1" ref="I103:L103" ca="1">MMULT(E103:H103,$I$3:$L$6)</f>
        <v>2</v>
      </c>
      <c r="J103" s="14">
        <f ca="1"/>
        <v>2</v>
      </c>
      <c r="K103" s="14">
        <f ca="1"/>
        <v>-0.56712980382144451</v>
      </c>
      <c r="L103" s="15">
        <f ca="1"/>
        <v>1</v>
      </c>
      <c r="M103" s="13">
        <f ca="1">I103/$K103*$N$5</f>
        <v>-3.5265295290841059</v>
      </c>
      <c r="N103" s="15">
        <f ca="1">J103/$K103*$N$5</f>
        <v>-3.5265295290841059</v>
      </c>
      <c r="O103" s="37">
        <f ca="1">IF($K103&gt;0,M103,0)</f>
        <v>0</v>
      </c>
      <c r="P103" s="15">
        <f ca="1">IF($K103&gt;0,N103,0)</f>
        <v>0</v>
      </c>
    </row>
    <row r="106" spans="5:16" ht="14.25" thickBot="1" x14ac:dyDescent="0.2"/>
    <row r="107" spans="5:16" x14ac:dyDescent="0.15">
      <c r="E107" s="6">
        <f>E74</f>
        <v>-2</v>
      </c>
      <c r="F107" s="7">
        <f>F74</f>
        <v>-2</v>
      </c>
      <c r="G107" s="7">
        <f>G74+1</f>
        <v>3</v>
      </c>
      <c r="H107" s="8">
        <f>H74</f>
        <v>1</v>
      </c>
      <c r="I107" s="6">
        <f t="array" aca="1" ref="I107:L107" ca="1">MMULT(E107:H107,$I$3:$L$6)</f>
        <v>-2</v>
      </c>
      <c r="J107" s="7">
        <f ca="1"/>
        <v>-2</v>
      </c>
      <c r="K107" s="7">
        <f ca="1"/>
        <v>0.43287019617855549</v>
      </c>
      <c r="L107" s="8">
        <f ca="1"/>
        <v>1</v>
      </c>
      <c r="M107" s="6">
        <f ca="1">I107/$K107*$N$5</f>
        <v>-4.6203227148838311</v>
      </c>
      <c r="N107" s="8">
        <f ca="1">J107/$K107*$N$5</f>
        <v>-4.6203227148838311</v>
      </c>
      <c r="O107" s="36">
        <f ca="1">IF($K107&gt;0,M107,0)</f>
        <v>-4.6203227148838311</v>
      </c>
      <c r="P107" s="8">
        <f ca="1">IF($K107&gt;0,N107,0)</f>
        <v>-4.6203227148838311</v>
      </c>
    </row>
    <row r="108" spans="5:16" x14ac:dyDescent="0.15">
      <c r="E108" s="9">
        <f>E75</f>
        <v>-2</v>
      </c>
      <c r="F108" s="1">
        <f>F75</f>
        <v>2</v>
      </c>
      <c r="G108" s="1">
        <f>G75+1</f>
        <v>3</v>
      </c>
      <c r="H108" s="10">
        <f>H75</f>
        <v>1</v>
      </c>
      <c r="I108" s="28">
        <f t="array" aca="1" ref="I108:L108" ca="1">MMULT(E108:H108,$I$3:$L$6)</f>
        <v>-2</v>
      </c>
      <c r="J108" s="2">
        <f ca="1"/>
        <v>2</v>
      </c>
      <c r="K108" s="2">
        <f ca="1"/>
        <v>0.43287019617855549</v>
      </c>
      <c r="L108" s="29">
        <f ca="1"/>
        <v>1</v>
      </c>
      <c r="M108" s="9">
        <f ca="1">I108/$K108*$N$5</f>
        <v>-4.6203227148838311</v>
      </c>
      <c r="N108" s="10">
        <f ca="1">J108/$K108*$N$5</f>
        <v>4.6203227148838311</v>
      </c>
      <c r="O108" s="35">
        <f ca="1">IF($K108&gt;0,M108,0)</f>
        <v>-4.6203227148838311</v>
      </c>
      <c r="P108" s="10">
        <f ca="1">IF($K108&gt;0,N108,0)</f>
        <v>4.6203227148838311</v>
      </c>
    </row>
    <row r="109" spans="5:16" x14ac:dyDescent="0.15">
      <c r="E109" s="11"/>
      <c r="F109" s="3"/>
      <c r="G109" s="3"/>
      <c r="H109" s="12"/>
      <c r="I109" s="11"/>
      <c r="J109" s="3"/>
      <c r="K109" s="3"/>
      <c r="L109" s="12"/>
      <c r="M109" s="11"/>
      <c r="N109" s="12"/>
      <c r="O109" s="3"/>
      <c r="P109" s="12"/>
    </row>
    <row r="110" spans="5:16" x14ac:dyDescent="0.15">
      <c r="E110" s="9">
        <f>E77</f>
        <v>-1</v>
      </c>
      <c r="F110" s="1">
        <f>F77</f>
        <v>-2</v>
      </c>
      <c r="G110" s="1">
        <f>G77+1</f>
        <v>3</v>
      </c>
      <c r="H110" s="10">
        <f>H77</f>
        <v>1</v>
      </c>
      <c r="I110" s="9">
        <f t="array" aca="1" ref="I110:L110" ca="1">MMULT(E110:H110,$I$3:$L$6)</f>
        <v>-1</v>
      </c>
      <c r="J110" s="1">
        <f ca="1"/>
        <v>-2</v>
      </c>
      <c r="K110" s="1">
        <f ca="1"/>
        <v>0.43287019617855549</v>
      </c>
      <c r="L110" s="10">
        <f ca="1"/>
        <v>1</v>
      </c>
      <c r="M110" s="9">
        <f ca="1">I110/$K110*$N$5</f>
        <v>-2.3101613574419155</v>
      </c>
      <c r="N110" s="10">
        <f ca="1">J110/$K110*$N$5</f>
        <v>-4.6203227148838311</v>
      </c>
      <c r="O110" s="35">
        <f ca="1">IF($K110&gt;0,M110,0)</f>
        <v>-2.3101613574419155</v>
      </c>
      <c r="P110" s="10">
        <f ca="1">IF($K110&gt;0,N110,0)</f>
        <v>-4.6203227148838311</v>
      </c>
    </row>
    <row r="111" spans="5:16" x14ac:dyDescent="0.15">
      <c r="E111" s="9">
        <f>E78</f>
        <v>-1</v>
      </c>
      <c r="F111" s="1">
        <f>F78</f>
        <v>2</v>
      </c>
      <c r="G111" s="1">
        <f>G78+1</f>
        <v>3</v>
      </c>
      <c r="H111" s="10">
        <f>H78</f>
        <v>1</v>
      </c>
      <c r="I111" s="9">
        <f t="array" aca="1" ref="I111:L111" ca="1">MMULT(E111:H111,$I$3:$L$6)</f>
        <v>-1</v>
      </c>
      <c r="J111" s="1">
        <f ca="1"/>
        <v>2</v>
      </c>
      <c r="K111" s="1">
        <f ca="1"/>
        <v>0.43287019617855549</v>
      </c>
      <c r="L111" s="10">
        <f ca="1"/>
        <v>1</v>
      </c>
      <c r="M111" s="9">
        <f ca="1">I111/$K111*$N$5</f>
        <v>-2.3101613574419155</v>
      </c>
      <c r="N111" s="10">
        <f ca="1">J111/$K111*$N$5</f>
        <v>4.6203227148838311</v>
      </c>
      <c r="O111" s="35">
        <f ca="1">IF($K111&gt;0,M111,0)</f>
        <v>-2.3101613574419155</v>
      </c>
      <c r="P111" s="10">
        <f ca="1">IF($K111&gt;0,N111,0)</f>
        <v>4.6203227148838311</v>
      </c>
    </row>
    <row r="112" spans="5:16" x14ac:dyDescent="0.15">
      <c r="E112" s="11"/>
      <c r="F112" s="3"/>
      <c r="G112" s="3"/>
      <c r="H112" s="12"/>
      <c r="I112" s="11"/>
      <c r="J112" s="3"/>
      <c r="K112" s="3"/>
      <c r="L112" s="12"/>
      <c r="M112" s="11"/>
      <c r="N112" s="12"/>
      <c r="O112" s="3"/>
      <c r="P112" s="12"/>
    </row>
    <row r="113" spans="5:16" x14ac:dyDescent="0.15">
      <c r="E113" s="9">
        <f>E80</f>
        <v>0</v>
      </c>
      <c r="F113" s="1">
        <f>F80</f>
        <v>-2</v>
      </c>
      <c r="G113" s="1">
        <f>G80+1</f>
        <v>3</v>
      </c>
      <c r="H113" s="10">
        <f>H80</f>
        <v>1</v>
      </c>
      <c r="I113" s="9">
        <f t="array" aca="1" ref="I113:L113" ca="1">MMULT(E113:H113,$I$3:$L$6)</f>
        <v>0</v>
      </c>
      <c r="J113" s="1">
        <f ca="1"/>
        <v>-2</v>
      </c>
      <c r="K113" s="1">
        <f ca="1"/>
        <v>0.43287019617855549</v>
      </c>
      <c r="L113" s="10">
        <f ca="1"/>
        <v>1</v>
      </c>
      <c r="M113" s="9">
        <f ca="1">I113/$K113*$N$5</f>
        <v>0</v>
      </c>
      <c r="N113" s="10">
        <f ca="1">J113/$K113*$N$5</f>
        <v>-4.6203227148838311</v>
      </c>
      <c r="O113" s="35">
        <f ca="1">IF($K113&gt;0,M113,0)</f>
        <v>0</v>
      </c>
      <c r="P113" s="10">
        <f ca="1">IF($K113&gt;0,N113,0)</f>
        <v>-4.6203227148838311</v>
      </c>
    </row>
    <row r="114" spans="5:16" x14ac:dyDescent="0.15">
      <c r="E114" s="9">
        <f>E81</f>
        <v>0</v>
      </c>
      <c r="F114" s="1">
        <f>F81</f>
        <v>2</v>
      </c>
      <c r="G114" s="1">
        <f>G81+1</f>
        <v>3</v>
      </c>
      <c r="H114" s="10">
        <f>H81</f>
        <v>1</v>
      </c>
      <c r="I114" s="9">
        <f t="array" aca="1" ref="I114:L114" ca="1">MMULT(E114:H114,$I$3:$L$6)</f>
        <v>0</v>
      </c>
      <c r="J114" s="1">
        <f ca="1"/>
        <v>2</v>
      </c>
      <c r="K114" s="1">
        <f ca="1"/>
        <v>0.43287019617855549</v>
      </c>
      <c r="L114" s="10">
        <f ca="1"/>
        <v>1</v>
      </c>
      <c r="M114" s="9">
        <f ca="1">I114/$K114*$N$5</f>
        <v>0</v>
      </c>
      <c r="N114" s="10">
        <f ca="1">J114/$K114*$N$5</f>
        <v>4.6203227148838311</v>
      </c>
      <c r="O114" s="35">
        <f ca="1">IF($K114&gt;0,M114,0)</f>
        <v>0</v>
      </c>
      <c r="P114" s="10">
        <f ca="1">IF($K114&gt;0,N114,0)</f>
        <v>4.6203227148838311</v>
      </c>
    </row>
    <row r="115" spans="5:16" x14ac:dyDescent="0.15">
      <c r="E115" s="11"/>
      <c r="F115" s="3"/>
      <c r="G115" s="3"/>
      <c r="H115" s="12"/>
      <c r="I115" s="11"/>
      <c r="J115" s="3"/>
      <c r="K115" s="3"/>
      <c r="L115" s="12"/>
      <c r="M115" s="11"/>
      <c r="N115" s="12"/>
      <c r="O115" s="3"/>
      <c r="P115" s="12"/>
    </row>
    <row r="116" spans="5:16" x14ac:dyDescent="0.15">
      <c r="E116" s="9">
        <f>E83</f>
        <v>1</v>
      </c>
      <c r="F116" s="1">
        <f>F83</f>
        <v>-2</v>
      </c>
      <c r="G116" s="1">
        <f>G83+1</f>
        <v>3</v>
      </c>
      <c r="H116" s="10">
        <f>H83</f>
        <v>1</v>
      </c>
      <c r="I116" s="9">
        <f t="array" aca="1" ref="I116:L116" ca="1">MMULT(E116:H116,$I$3:$L$6)</f>
        <v>1</v>
      </c>
      <c r="J116" s="1">
        <f ca="1"/>
        <v>-2</v>
      </c>
      <c r="K116" s="1">
        <f ca="1"/>
        <v>0.43287019617855549</v>
      </c>
      <c r="L116" s="10">
        <f ca="1"/>
        <v>1</v>
      </c>
      <c r="M116" s="9">
        <f ca="1">I116/$K116*$N$5</f>
        <v>2.3101613574419155</v>
      </c>
      <c r="N116" s="10">
        <f ca="1">J116/$K116*$N$5</f>
        <v>-4.6203227148838311</v>
      </c>
      <c r="O116" s="35">
        <f ca="1">IF($K116&gt;0,M116,0)</f>
        <v>2.3101613574419155</v>
      </c>
      <c r="P116" s="10">
        <f ca="1">IF($K116&gt;0,N116,0)</f>
        <v>-4.6203227148838311</v>
      </c>
    </row>
    <row r="117" spans="5:16" x14ac:dyDescent="0.15">
      <c r="E117" s="9">
        <f>E84</f>
        <v>1</v>
      </c>
      <c r="F117" s="1">
        <f>F84</f>
        <v>2</v>
      </c>
      <c r="G117" s="1">
        <f>G84+1</f>
        <v>3</v>
      </c>
      <c r="H117" s="10">
        <f>H84</f>
        <v>1</v>
      </c>
      <c r="I117" s="9">
        <f t="array" aca="1" ref="I117:L117" ca="1">MMULT(E117:H117,$I$3:$L$6)</f>
        <v>1</v>
      </c>
      <c r="J117" s="1">
        <f ca="1"/>
        <v>2</v>
      </c>
      <c r="K117" s="1">
        <f ca="1"/>
        <v>0.43287019617855549</v>
      </c>
      <c r="L117" s="10">
        <f ca="1"/>
        <v>1</v>
      </c>
      <c r="M117" s="9">
        <f ca="1">I117/$K117*$N$5</f>
        <v>2.3101613574419155</v>
      </c>
      <c r="N117" s="10">
        <f ca="1">J117/$K117*$N$5</f>
        <v>4.6203227148838311</v>
      </c>
      <c r="O117" s="35">
        <f ca="1">IF($K117&gt;0,M117,0)</f>
        <v>2.3101613574419155</v>
      </c>
      <c r="P117" s="10">
        <f ca="1">IF($K117&gt;0,N117,0)</f>
        <v>4.6203227148838311</v>
      </c>
    </row>
    <row r="118" spans="5:16" x14ac:dyDescent="0.15">
      <c r="E118" s="11"/>
      <c r="F118" s="3"/>
      <c r="G118" s="3"/>
      <c r="H118" s="12"/>
      <c r="I118" s="11"/>
      <c r="J118" s="3"/>
      <c r="K118" s="3"/>
      <c r="L118" s="12"/>
      <c r="M118" s="11"/>
      <c r="N118" s="12"/>
      <c r="O118" s="3"/>
      <c r="P118" s="12"/>
    </row>
    <row r="119" spans="5:16" x14ac:dyDescent="0.15">
      <c r="E119" s="9">
        <f>E86</f>
        <v>2</v>
      </c>
      <c r="F119" s="1">
        <f>F86</f>
        <v>-2</v>
      </c>
      <c r="G119" s="1">
        <f>G86+1</f>
        <v>3</v>
      </c>
      <c r="H119" s="10">
        <f>H86</f>
        <v>1</v>
      </c>
      <c r="I119" s="9">
        <f t="array" aca="1" ref="I119:L119" ca="1">MMULT(E119:H119,$I$3:$L$6)</f>
        <v>2</v>
      </c>
      <c r="J119" s="1">
        <f ca="1"/>
        <v>-2</v>
      </c>
      <c r="K119" s="1">
        <f ca="1"/>
        <v>0.43287019617855549</v>
      </c>
      <c r="L119" s="10">
        <f ca="1"/>
        <v>1</v>
      </c>
      <c r="M119" s="9">
        <f ca="1">I119/$K119*$N$5</f>
        <v>4.6203227148838311</v>
      </c>
      <c r="N119" s="10">
        <f ca="1">J119/$K119*$N$5</f>
        <v>-4.6203227148838311</v>
      </c>
      <c r="O119" s="35">
        <f ca="1">IF($K119&gt;0,M119,0)</f>
        <v>4.6203227148838311</v>
      </c>
      <c r="P119" s="10">
        <f ca="1">IF($K119&gt;0,N119,0)</f>
        <v>-4.6203227148838311</v>
      </c>
    </row>
    <row r="120" spans="5:16" ht="14.25" thickBot="1" x14ac:dyDescent="0.2">
      <c r="E120" s="13">
        <f>E87</f>
        <v>2</v>
      </c>
      <c r="F120" s="14">
        <f>F87</f>
        <v>2</v>
      </c>
      <c r="G120" s="14">
        <f>G87+1</f>
        <v>3</v>
      </c>
      <c r="H120" s="15">
        <f>H87</f>
        <v>1</v>
      </c>
      <c r="I120" s="13">
        <f t="array" aca="1" ref="I120:L120" ca="1">MMULT(E120:H120,$I$3:$L$6)</f>
        <v>2</v>
      </c>
      <c r="J120" s="14">
        <f ca="1"/>
        <v>2</v>
      </c>
      <c r="K120" s="14">
        <f ca="1"/>
        <v>0.43287019617855549</v>
      </c>
      <c r="L120" s="15">
        <f ca="1"/>
        <v>1</v>
      </c>
      <c r="M120" s="13">
        <f ca="1">I120/$K120*$N$5</f>
        <v>4.6203227148838311</v>
      </c>
      <c r="N120" s="15">
        <f ca="1">J120/$K120*$N$5</f>
        <v>4.6203227148838311</v>
      </c>
      <c r="O120" s="37">
        <f ca="1">IF($K120&gt;0,M120,0)</f>
        <v>4.6203227148838311</v>
      </c>
      <c r="P120" s="15">
        <f ca="1">IF($K120&gt;0,N120,0)</f>
        <v>4.6203227148838311</v>
      </c>
    </row>
    <row r="122" spans="5:16" ht="14.25" thickBot="1" x14ac:dyDescent="0.2"/>
    <row r="123" spans="5:16" x14ac:dyDescent="0.15">
      <c r="E123" s="6">
        <f>E90</f>
        <v>-2</v>
      </c>
      <c r="F123" s="7">
        <f>F90</f>
        <v>-2</v>
      </c>
      <c r="G123" s="7">
        <f>G90+1</f>
        <v>3</v>
      </c>
      <c r="H123" s="8">
        <f>H90</f>
        <v>1</v>
      </c>
      <c r="I123" s="6">
        <f t="array" aca="1" ref="I123:L123" ca="1">MMULT(E123:H123,$I$3:$L$6)</f>
        <v>-2</v>
      </c>
      <c r="J123" s="7">
        <f ca="1"/>
        <v>-2</v>
      </c>
      <c r="K123" s="7">
        <f ca="1"/>
        <v>0.43287019617855549</v>
      </c>
      <c r="L123" s="8">
        <f ca="1"/>
        <v>1</v>
      </c>
      <c r="M123" s="6">
        <f ca="1">I123/$K123*$N$5</f>
        <v>-4.6203227148838311</v>
      </c>
      <c r="N123" s="8">
        <f ca="1">J123/$K123*$N$5</f>
        <v>-4.6203227148838311</v>
      </c>
      <c r="O123" s="36">
        <f ca="1">IF($K123&gt;0,M123,0)</f>
        <v>-4.6203227148838311</v>
      </c>
      <c r="P123" s="8">
        <f ca="1">IF($K123&gt;0,N123,0)</f>
        <v>-4.6203227148838311</v>
      </c>
    </row>
    <row r="124" spans="5:16" x14ac:dyDescent="0.15">
      <c r="E124" s="9">
        <f>E91</f>
        <v>2</v>
      </c>
      <c r="F124" s="1">
        <f>F91</f>
        <v>-2</v>
      </c>
      <c r="G124" s="1">
        <f>G91+1</f>
        <v>3</v>
      </c>
      <c r="H124" s="10">
        <f>H91</f>
        <v>1</v>
      </c>
      <c r="I124" s="28">
        <f t="array" aca="1" ref="I124:L124" ca="1">MMULT(E124:H124,$I$3:$L$6)</f>
        <v>2</v>
      </c>
      <c r="J124" s="2">
        <f ca="1"/>
        <v>-2</v>
      </c>
      <c r="K124" s="2">
        <f ca="1"/>
        <v>0.43287019617855549</v>
      </c>
      <c r="L124" s="29">
        <f ca="1"/>
        <v>1</v>
      </c>
      <c r="M124" s="9">
        <f ca="1">I124/$K124*$N$5</f>
        <v>4.6203227148838311</v>
      </c>
      <c r="N124" s="10">
        <f ca="1">J124/$K124*$N$5</f>
        <v>-4.6203227148838311</v>
      </c>
      <c r="O124" s="35">
        <f ca="1">IF($K124&gt;0,M124,0)</f>
        <v>4.6203227148838311</v>
      </c>
      <c r="P124" s="10">
        <f ca="1">IF($K124&gt;0,N124,0)</f>
        <v>-4.6203227148838311</v>
      </c>
    </row>
    <row r="125" spans="5:16" x14ac:dyDescent="0.15">
      <c r="E125" s="11"/>
      <c r="F125" s="3"/>
      <c r="G125" s="3"/>
      <c r="H125" s="12"/>
      <c r="I125" s="11"/>
      <c r="J125" s="3"/>
      <c r="K125" s="3"/>
      <c r="L125" s="12"/>
      <c r="M125" s="11"/>
      <c r="N125" s="12"/>
      <c r="O125" s="3"/>
      <c r="P125" s="12"/>
    </row>
    <row r="126" spans="5:16" x14ac:dyDescent="0.15">
      <c r="E126" s="9">
        <f>E93</f>
        <v>-2</v>
      </c>
      <c r="F126" s="1">
        <f>F93</f>
        <v>-1</v>
      </c>
      <c r="G126" s="1">
        <f>G93+1</f>
        <v>3</v>
      </c>
      <c r="H126" s="10">
        <f>H93</f>
        <v>1</v>
      </c>
      <c r="I126" s="9">
        <f t="array" aca="1" ref="I126:L126" ca="1">MMULT(E126:H126,$I$3:$L$6)</f>
        <v>-2</v>
      </c>
      <c r="J126" s="1">
        <f ca="1"/>
        <v>-1</v>
      </c>
      <c r="K126" s="1">
        <f ca="1"/>
        <v>0.43287019617855549</v>
      </c>
      <c r="L126" s="10">
        <f ca="1"/>
        <v>1</v>
      </c>
      <c r="M126" s="9">
        <f ca="1">I126/$K126*$N$5</f>
        <v>-4.6203227148838311</v>
      </c>
      <c r="N126" s="10">
        <f ca="1">J126/$K126*$N$5</f>
        <v>-2.3101613574419155</v>
      </c>
      <c r="O126" s="35">
        <f ca="1">IF($K126&gt;0,M126,0)</f>
        <v>-4.6203227148838311</v>
      </c>
      <c r="P126" s="10">
        <f ca="1">IF($K126&gt;0,N126,0)</f>
        <v>-2.3101613574419155</v>
      </c>
    </row>
    <row r="127" spans="5:16" x14ac:dyDescent="0.15">
      <c r="E127" s="9">
        <f>E94</f>
        <v>2</v>
      </c>
      <c r="F127" s="1">
        <f>F94</f>
        <v>-1</v>
      </c>
      <c r="G127" s="1">
        <f>G94+1</f>
        <v>3</v>
      </c>
      <c r="H127" s="10">
        <f>H94</f>
        <v>1</v>
      </c>
      <c r="I127" s="9">
        <f t="array" aca="1" ref="I127:L127" ca="1">MMULT(E127:H127,$I$3:$L$6)</f>
        <v>2</v>
      </c>
      <c r="J127" s="1">
        <f ca="1"/>
        <v>-1</v>
      </c>
      <c r="K127" s="1">
        <f ca="1"/>
        <v>0.43287019617855549</v>
      </c>
      <c r="L127" s="10">
        <f ca="1"/>
        <v>1</v>
      </c>
      <c r="M127" s="9">
        <f ca="1">I127/$K127*$N$5</f>
        <v>4.6203227148838311</v>
      </c>
      <c r="N127" s="10">
        <f ca="1">J127/$K127*$N$5</f>
        <v>-2.3101613574419155</v>
      </c>
      <c r="O127" s="35">
        <f ca="1">IF($K127&gt;0,M127,0)</f>
        <v>4.6203227148838311</v>
      </c>
      <c r="P127" s="10">
        <f ca="1">IF($K127&gt;0,N127,0)</f>
        <v>-2.3101613574419155</v>
      </c>
    </row>
    <row r="128" spans="5:16" x14ac:dyDescent="0.15">
      <c r="E128" s="11"/>
      <c r="F128" s="3"/>
      <c r="G128" s="3"/>
      <c r="H128" s="12"/>
      <c r="I128" s="11"/>
      <c r="J128" s="3"/>
      <c r="K128" s="3"/>
      <c r="L128" s="12"/>
      <c r="M128" s="11"/>
      <c r="N128" s="12"/>
      <c r="O128" s="3"/>
      <c r="P128" s="12"/>
    </row>
    <row r="129" spans="5:16" x14ac:dyDescent="0.15">
      <c r="E129" s="9">
        <f>E96</f>
        <v>-2</v>
      </c>
      <c r="F129" s="1">
        <f>F96</f>
        <v>0</v>
      </c>
      <c r="G129" s="1">
        <f>G96+1</f>
        <v>3</v>
      </c>
      <c r="H129" s="10">
        <f>H96</f>
        <v>1</v>
      </c>
      <c r="I129" s="9">
        <f t="array" aca="1" ref="I129:L129" ca="1">MMULT(E129:H129,$I$3:$L$6)</f>
        <v>-2</v>
      </c>
      <c r="J129" s="1">
        <f ca="1"/>
        <v>0</v>
      </c>
      <c r="K129" s="1">
        <f ca="1"/>
        <v>0.43287019617855549</v>
      </c>
      <c r="L129" s="10">
        <f ca="1"/>
        <v>1</v>
      </c>
      <c r="M129" s="9">
        <f ca="1">I129/$K129*$N$5</f>
        <v>-4.6203227148838311</v>
      </c>
      <c r="N129" s="10">
        <f ca="1">J129/$K129*$N$5</f>
        <v>0</v>
      </c>
      <c r="O129" s="35">
        <f ca="1">IF($K129&gt;0,M129,0)</f>
        <v>-4.6203227148838311</v>
      </c>
      <c r="P129" s="10">
        <f ca="1">IF($K129&gt;0,N129,0)</f>
        <v>0</v>
      </c>
    </row>
    <row r="130" spans="5:16" x14ac:dyDescent="0.15">
      <c r="E130" s="9">
        <f>E97</f>
        <v>2</v>
      </c>
      <c r="F130" s="1">
        <f>F97</f>
        <v>0</v>
      </c>
      <c r="G130" s="1">
        <f>G97+1</f>
        <v>3</v>
      </c>
      <c r="H130" s="10">
        <f>H97</f>
        <v>1</v>
      </c>
      <c r="I130" s="9">
        <f t="array" aca="1" ref="I130:L130" ca="1">MMULT(E130:H130,$I$3:$L$6)</f>
        <v>2</v>
      </c>
      <c r="J130" s="1">
        <f ca="1"/>
        <v>0</v>
      </c>
      <c r="K130" s="1">
        <f ca="1"/>
        <v>0.43287019617855549</v>
      </c>
      <c r="L130" s="10">
        <f ca="1"/>
        <v>1</v>
      </c>
      <c r="M130" s="9">
        <f ca="1">I130/$K130*$N$5</f>
        <v>4.6203227148838311</v>
      </c>
      <c r="N130" s="10">
        <f ca="1">J130/$K130*$N$5</f>
        <v>0</v>
      </c>
      <c r="O130" s="35">
        <f ca="1">IF($K130&gt;0,M130,0)</f>
        <v>4.6203227148838311</v>
      </c>
      <c r="P130" s="10">
        <f ca="1">IF($K130&gt;0,N130,0)</f>
        <v>0</v>
      </c>
    </row>
    <row r="131" spans="5:16" x14ac:dyDescent="0.15">
      <c r="E131" s="11"/>
      <c r="F131" s="3"/>
      <c r="G131" s="3"/>
      <c r="H131" s="12"/>
      <c r="I131" s="11"/>
      <c r="J131" s="3"/>
      <c r="K131" s="3"/>
      <c r="L131" s="12"/>
      <c r="M131" s="11"/>
      <c r="N131" s="12"/>
      <c r="O131" s="3"/>
      <c r="P131" s="12"/>
    </row>
    <row r="132" spans="5:16" x14ac:dyDescent="0.15">
      <c r="E132" s="9">
        <f>E99</f>
        <v>-2</v>
      </c>
      <c r="F132" s="1">
        <f>F99</f>
        <v>1</v>
      </c>
      <c r="G132" s="1">
        <f>G99+1</f>
        <v>3</v>
      </c>
      <c r="H132" s="10">
        <f>H99</f>
        <v>1</v>
      </c>
      <c r="I132" s="9">
        <f t="array" aca="1" ref="I132:L132" ca="1">MMULT(E132:H132,$I$3:$L$6)</f>
        <v>-2</v>
      </c>
      <c r="J132" s="1">
        <f ca="1"/>
        <v>1</v>
      </c>
      <c r="K132" s="1">
        <f ca="1"/>
        <v>0.43287019617855549</v>
      </c>
      <c r="L132" s="10">
        <f ca="1"/>
        <v>1</v>
      </c>
      <c r="M132" s="9">
        <f ca="1">I132/$K132*$N$5</f>
        <v>-4.6203227148838311</v>
      </c>
      <c r="N132" s="10">
        <f ca="1">J132/$K132*$N$5</f>
        <v>2.3101613574419155</v>
      </c>
      <c r="O132" s="35">
        <f ca="1">IF($K132&gt;0,M132,0)</f>
        <v>-4.6203227148838311</v>
      </c>
      <c r="P132" s="10">
        <f ca="1">IF($K132&gt;0,N132,0)</f>
        <v>2.3101613574419155</v>
      </c>
    </row>
    <row r="133" spans="5:16" x14ac:dyDescent="0.15">
      <c r="E133" s="9">
        <f>E100</f>
        <v>2</v>
      </c>
      <c r="F133" s="1">
        <f>F100</f>
        <v>1</v>
      </c>
      <c r="G133" s="1">
        <f>G100+1</f>
        <v>3</v>
      </c>
      <c r="H133" s="10">
        <f>H100</f>
        <v>1</v>
      </c>
      <c r="I133" s="9">
        <f t="array" aca="1" ref="I133:L133" ca="1">MMULT(E133:H133,$I$3:$L$6)</f>
        <v>2</v>
      </c>
      <c r="J133" s="1">
        <f ca="1"/>
        <v>1</v>
      </c>
      <c r="K133" s="1">
        <f ca="1"/>
        <v>0.43287019617855549</v>
      </c>
      <c r="L133" s="10">
        <f ca="1"/>
        <v>1</v>
      </c>
      <c r="M133" s="9">
        <f ca="1">I133/$K133*$N$5</f>
        <v>4.6203227148838311</v>
      </c>
      <c r="N133" s="10">
        <f ca="1">J133/$K133*$N$5</f>
        <v>2.3101613574419155</v>
      </c>
      <c r="O133" s="35">
        <f ca="1">IF($K133&gt;0,M133,0)</f>
        <v>4.6203227148838311</v>
      </c>
      <c r="P133" s="10">
        <f ca="1">IF($K133&gt;0,N133,0)</f>
        <v>2.3101613574419155</v>
      </c>
    </row>
    <row r="134" spans="5:16" x14ac:dyDescent="0.15">
      <c r="E134" s="11"/>
      <c r="F134" s="3"/>
      <c r="G134" s="3"/>
      <c r="H134" s="12"/>
      <c r="I134" s="11"/>
      <c r="J134" s="3"/>
      <c r="K134" s="3"/>
      <c r="L134" s="12"/>
      <c r="M134" s="11"/>
      <c r="N134" s="12"/>
      <c r="O134" s="3"/>
      <c r="P134" s="12"/>
    </row>
    <row r="135" spans="5:16" x14ac:dyDescent="0.15">
      <c r="E135" s="9">
        <f>E102</f>
        <v>-2</v>
      </c>
      <c r="F135" s="1">
        <f>F102</f>
        <v>2</v>
      </c>
      <c r="G135" s="1">
        <f>G102+1</f>
        <v>3</v>
      </c>
      <c r="H135" s="10">
        <f>H102</f>
        <v>1</v>
      </c>
      <c r="I135" s="9">
        <f t="array" aca="1" ref="I135:L135" ca="1">MMULT(E135:H135,$I$3:$L$6)</f>
        <v>-2</v>
      </c>
      <c r="J135" s="1">
        <f ca="1"/>
        <v>2</v>
      </c>
      <c r="K135" s="1">
        <f ca="1"/>
        <v>0.43287019617855549</v>
      </c>
      <c r="L135" s="10">
        <f ca="1"/>
        <v>1</v>
      </c>
      <c r="M135" s="9">
        <f ca="1">I135/$K135*$N$5</f>
        <v>-4.6203227148838311</v>
      </c>
      <c r="N135" s="10">
        <f ca="1">J135/$K135*$N$5</f>
        <v>4.6203227148838311</v>
      </c>
      <c r="O135" s="35">
        <f ca="1">IF($K135&gt;0,M135,0)</f>
        <v>-4.6203227148838311</v>
      </c>
      <c r="P135" s="10">
        <f ca="1">IF($K135&gt;0,N135,0)</f>
        <v>4.6203227148838311</v>
      </c>
    </row>
    <row r="136" spans="5:16" ht="14.25" thickBot="1" x14ac:dyDescent="0.2">
      <c r="E136" s="13">
        <f>E103</f>
        <v>2</v>
      </c>
      <c r="F136" s="14">
        <f>F103</f>
        <v>2</v>
      </c>
      <c r="G136" s="14">
        <f>G103+1</f>
        <v>3</v>
      </c>
      <c r="H136" s="15">
        <f>H103</f>
        <v>1</v>
      </c>
      <c r="I136" s="13">
        <f t="array" aca="1" ref="I136:L136" ca="1">MMULT(E136:H136,$I$3:$L$6)</f>
        <v>2</v>
      </c>
      <c r="J136" s="14">
        <f ca="1"/>
        <v>2</v>
      </c>
      <c r="K136" s="14">
        <f ca="1"/>
        <v>0.43287019617855549</v>
      </c>
      <c r="L136" s="15">
        <f ca="1"/>
        <v>1</v>
      </c>
      <c r="M136" s="13">
        <f ca="1">I136/$K136*$N$5</f>
        <v>4.6203227148838311</v>
      </c>
      <c r="N136" s="15">
        <f ca="1">J136/$K136*$N$5</f>
        <v>4.6203227148838311</v>
      </c>
      <c r="O136" s="37">
        <f ca="1">IF($K136&gt;0,M136,0)</f>
        <v>4.6203227148838311</v>
      </c>
      <c r="P136" s="15">
        <f ca="1">IF($K136&gt;0,N136,0)</f>
        <v>4.6203227148838311</v>
      </c>
    </row>
    <row r="137" spans="5:16" x14ac:dyDescent="0.15">
      <c r="M137" s="16"/>
      <c r="N137" s="16"/>
      <c r="O137" s="16"/>
      <c r="P137" s="16"/>
    </row>
    <row r="139" spans="5:16" ht="14.25" thickBot="1" x14ac:dyDescent="0.2"/>
    <row r="140" spans="5:16" x14ac:dyDescent="0.15">
      <c r="E140" s="6">
        <f>E107</f>
        <v>-2</v>
      </c>
      <c r="F140" s="7">
        <f>F107</f>
        <v>-2</v>
      </c>
      <c r="G140" s="7">
        <f>G107+1</f>
        <v>4</v>
      </c>
      <c r="H140" s="8">
        <f>H107</f>
        <v>1</v>
      </c>
      <c r="I140" s="6">
        <f t="array" aca="1" ref="I140:L140" ca="1">MMULT(E140:H140,$I$3:$L$6)</f>
        <v>-2</v>
      </c>
      <c r="J140" s="7">
        <f ca="1"/>
        <v>-2</v>
      </c>
      <c r="K140" s="7">
        <f ca="1"/>
        <v>1.4328701961785555</v>
      </c>
      <c r="L140" s="8">
        <f ca="1"/>
        <v>1</v>
      </c>
      <c r="M140" s="6">
        <f ca="1">I140/$K140*$N$5</f>
        <v>-1.395799846583432</v>
      </c>
      <c r="N140" s="8">
        <f ca="1">J140/$K140*$N$5</f>
        <v>-1.395799846583432</v>
      </c>
      <c r="O140" s="36">
        <f ca="1">IF($K140&gt;0,M140,0)</f>
        <v>-1.395799846583432</v>
      </c>
      <c r="P140" s="8">
        <f ca="1">IF($K140&gt;0,N140,0)</f>
        <v>-1.395799846583432</v>
      </c>
    </row>
    <row r="141" spans="5:16" x14ac:dyDescent="0.15">
      <c r="E141" s="9">
        <f>E108</f>
        <v>-2</v>
      </c>
      <c r="F141" s="1">
        <f>F108</f>
        <v>2</v>
      </c>
      <c r="G141" s="1">
        <f>G108+1</f>
        <v>4</v>
      </c>
      <c r="H141" s="10">
        <f>H108</f>
        <v>1</v>
      </c>
      <c r="I141" s="28">
        <f t="array" aca="1" ref="I141:L141" ca="1">MMULT(E141:H141,$I$3:$L$6)</f>
        <v>-2</v>
      </c>
      <c r="J141" s="2">
        <f ca="1"/>
        <v>2</v>
      </c>
      <c r="K141" s="2">
        <f ca="1"/>
        <v>1.4328701961785555</v>
      </c>
      <c r="L141" s="29">
        <f ca="1"/>
        <v>1</v>
      </c>
      <c r="M141" s="9">
        <f ca="1">I141/$K141*$N$5</f>
        <v>-1.395799846583432</v>
      </c>
      <c r="N141" s="10">
        <f ca="1">J141/$K141*$N$5</f>
        <v>1.395799846583432</v>
      </c>
      <c r="O141" s="35">
        <f ca="1">IF($K141&gt;0,M141,0)</f>
        <v>-1.395799846583432</v>
      </c>
      <c r="P141" s="10">
        <f ca="1">IF($K141&gt;0,N141,0)</f>
        <v>1.395799846583432</v>
      </c>
    </row>
    <row r="142" spans="5:16" x14ac:dyDescent="0.15">
      <c r="E142" s="11"/>
      <c r="F142" s="3"/>
      <c r="G142" s="3"/>
      <c r="H142" s="12"/>
      <c r="I142" s="11"/>
      <c r="J142" s="3"/>
      <c r="K142" s="3"/>
      <c r="L142" s="12"/>
      <c r="M142" s="11"/>
      <c r="N142" s="12"/>
      <c r="O142" s="3"/>
      <c r="P142" s="12"/>
    </row>
    <row r="143" spans="5:16" x14ac:dyDescent="0.15">
      <c r="E143" s="9">
        <f>E110</f>
        <v>-1</v>
      </c>
      <c r="F143" s="1">
        <f>F110</f>
        <v>-2</v>
      </c>
      <c r="G143" s="1">
        <f>G110+1</f>
        <v>4</v>
      </c>
      <c r="H143" s="10">
        <f>H110</f>
        <v>1</v>
      </c>
      <c r="I143" s="9">
        <f t="array" aca="1" ref="I143:L143" ca="1">MMULT(E143:H143,$I$3:$L$6)</f>
        <v>-1</v>
      </c>
      <c r="J143" s="1">
        <f ca="1"/>
        <v>-2</v>
      </c>
      <c r="K143" s="1">
        <f ca="1"/>
        <v>1.4328701961785555</v>
      </c>
      <c r="L143" s="10">
        <f ca="1"/>
        <v>1</v>
      </c>
      <c r="M143" s="9">
        <f ca="1">I143/$K143*$N$5</f>
        <v>-0.69789992329171602</v>
      </c>
      <c r="N143" s="10">
        <f ca="1">J143/$K143*$N$5</f>
        <v>-1.395799846583432</v>
      </c>
      <c r="O143" s="35">
        <f ca="1">IF($K143&gt;0,M143,0)</f>
        <v>-0.69789992329171602</v>
      </c>
      <c r="P143" s="10">
        <f ca="1">IF($K143&gt;0,N143,0)</f>
        <v>-1.395799846583432</v>
      </c>
    </row>
    <row r="144" spans="5:16" x14ac:dyDescent="0.15">
      <c r="E144" s="9">
        <f>E111</f>
        <v>-1</v>
      </c>
      <c r="F144" s="1">
        <f>F111</f>
        <v>2</v>
      </c>
      <c r="G144" s="1">
        <f>G111+1</f>
        <v>4</v>
      </c>
      <c r="H144" s="10">
        <f>H111</f>
        <v>1</v>
      </c>
      <c r="I144" s="9">
        <f t="array" aca="1" ref="I144:L144" ca="1">MMULT(E144:H144,$I$3:$L$6)</f>
        <v>-1</v>
      </c>
      <c r="J144" s="1">
        <f ca="1"/>
        <v>2</v>
      </c>
      <c r="K144" s="1">
        <f ca="1"/>
        <v>1.4328701961785555</v>
      </c>
      <c r="L144" s="10">
        <f ca="1"/>
        <v>1</v>
      </c>
      <c r="M144" s="9">
        <f ca="1">I144/$K144*$N$5</f>
        <v>-0.69789992329171602</v>
      </c>
      <c r="N144" s="10">
        <f ca="1">J144/$K144*$N$5</f>
        <v>1.395799846583432</v>
      </c>
      <c r="O144" s="35">
        <f ca="1">IF($K144&gt;0,M144,0)</f>
        <v>-0.69789992329171602</v>
      </c>
      <c r="P144" s="10">
        <f ca="1">IF($K144&gt;0,N144,0)</f>
        <v>1.395799846583432</v>
      </c>
    </row>
    <row r="145" spans="5:16" x14ac:dyDescent="0.15">
      <c r="E145" s="11"/>
      <c r="F145" s="3"/>
      <c r="G145" s="3"/>
      <c r="H145" s="12"/>
      <c r="I145" s="11"/>
      <c r="J145" s="3"/>
      <c r="K145" s="3"/>
      <c r="L145" s="12"/>
      <c r="M145" s="11"/>
      <c r="N145" s="12"/>
      <c r="O145" s="3"/>
      <c r="P145" s="12"/>
    </row>
    <row r="146" spans="5:16" x14ac:dyDescent="0.15">
      <c r="E146" s="9">
        <f>E113</f>
        <v>0</v>
      </c>
      <c r="F146" s="1">
        <f>F113</f>
        <v>-2</v>
      </c>
      <c r="G146" s="1">
        <f>G113+1</f>
        <v>4</v>
      </c>
      <c r="H146" s="10">
        <f>H113</f>
        <v>1</v>
      </c>
      <c r="I146" s="9">
        <f t="array" aca="1" ref="I146:L146" ca="1">MMULT(E146:H146,$I$3:$L$6)</f>
        <v>0</v>
      </c>
      <c r="J146" s="1">
        <f ca="1"/>
        <v>-2</v>
      </c>
      <c r="K146" s="1">
        <f ca="1"/>
        <v>1.4328701961785555</v>
      </c>
      <c r="L146" s="10">
        <f ca="1"/>
        <v>1</v>
      </c>
      <c r="M146" s="9">
        <f ca="1">I146/$K146*$N$5</f>
        <v>0</v>
      </c>
      <c r="N146" s="10">
        <f ca="1">J146/$K146*$N$5</f>
        <v>-1.395799846583432</v>
      </c>
      <c r="O146" s="35">
        <f ca="1">IF($K146&gt;0,M146,0)</f>
        <v>0</v>
      </c>
      <c r="P146" s="10">
        <f ca="1">IF($K146&gt;0,N146,0)</f>
        <v>-1.395799846583432</v>
      </c>
    </row>
    <row r="147" spans="5:16" x14ac:dyDescent="0.15">
      <c r="E147" s="9">
        <f>E114</f>
        <v>0</v>
      </c>
      <c r="F147" s="1">
        <f>F114</f>
        <v>2</v>
      </c>
      <c r="G147" s="1">
        <f>G114+1</f>
        <v>4</v>
      </c>
      <c r="H147" s="10">
        <f>H114</f>
        <v>1</v>
      </c>
      <c r="I147" s="9">
        <f t="array" aca="1" ref="I147:L147" ca="1">MMULT(E147:H147,$I$3:$L$6)</f>
        <v>0</v>
      </c>
      <c r="J147" s="1">
        <f ca="1"/>
        <v>2</v>
      </c>
      <c r="K147" s="1">
        <f ca="1"/>
        <v>1.4328701961785555</v>
      </c>
      <c r="L147" s="10">
        <f ca="1"/>
        <v>1</v>
      </c>
      <c r="M147" s="9">
        <f ca="1">I147/$K147*$N$5</f>
        <v>0</v>
      </c>
      <c r="N147" s="10">
        <f ca="1">J147/$K147*$N$5</f>
        <v>1.395799846583432</v>
      </c>
      <c r="O147" s="35">
        <f ca="1">IF($K147&gt;0,M147,0)</f>
        <v>0</v>
      </c>
      <c r="P147" s="10">
        <f ca="1">IF($K147&gt;0,N147,0)</f>
        <v>1.395799846583432</v>
      </c>
    </row>
    <row r="148" spans="5:16" x14ac:dyDescent="0.15">
      <c r="E148" s="11"/>
      <c r="F148" s="3"/>
      <c r="G148" s="3"/>
      <c r="H148" s="12"/>
      <c r="I148" s="11"/>
      <c r="J148" s="3"/>
      <c r="K148" s="3"/>
      <c r="L148" s="12"/>
      <c r="M148" s="11"/>
      <c r="N148" s="12"/>
      <c r="O148" s="3"/>
      <c r="P148" s="12"/>
    </row>
    <row r="149" spans="5:16" x14ac:dyDescent="0.15">
      <c r="E149" s="9">
        <f>E116</f>
        <v>1</v>
      </c>
      <c r="F149" s="1">
        <f>F116</f>
        <v>-2</v>
      </c>
      <c r="G149" s="1">
        <f>G116+1</f>
        <v>4</v>
      </c>
      <c r="H149" s="10">
        <f>H116</f>
        <v>1</v>
      </c>
      <c r="I149" s="9">
        <f t="array" aca="1" ref="I149:L149" ca="1">MMULT(E149:H149,$I$3:$L$6)</f>
        <v>1</v>
      </c>
      <c r="J149" s="1">
        <f ca="1"/>
        <v>-2</v>
      </c>
      <c r="K149" s="1">
        <f ca="1"/>
        <v>1.4328701961785555</v>
      </c>
      <c r="L149" s="10">
        <f ca="1"/>
        <v>1</v>
      </c>
      <c r="M149" s="9">
        <f ca="1">I149/$K149*$N$5</f>
        <v>0.69789992329171602</v>
      </c>
      <c r="N149" s="10">
        <f ca="1">J149/$K149*$N$5</f>
        <v>-1.395799846583432</v>
      </c>
      <c r="O149" s="35">
        <f ca="1">IF($K149&gt;0,M149,0)</f>
        <v>0.69789992329171602</v>
      </c>
      <c r="P149" s="10">
        <f ca="1">IF($K149&gt;0,N149,0)</f>
        <v>-1.395799846583432</v>
      </c>
    </row>
    <row r="150" spans="5:16" x14ac:dyDescent="0.15">
      <c r="E150" s="9">
        <f>E117</f>
        <v>1</v>
      </c>
      <c r="F150" s="1">
        <f>F117</f>
        <v>2</v>
      </c>
      <c r="G150" s="1">
        <f>G117+1</f>
        <v>4</v>
      </c>
      <c r="H150" s="10">
        <f>H117</f>
        <v>1</v>
      </c>
      <c r="I150" s="9">
        <f t="array" aca="1" ref="I150:L150" ca="1">MMULT(E150:H150,$I$3:$L$6)</f>
        <v>1</v>
      </c>
      <c r="J150" s="1">
        <f ca="1"/>
        <v>2</v>
      </c>
      <c r="K150" s="1">
        <f ca="1"/>
        <v>1.4328701961785555</v>
      </c>
      <c r="L150" s="10">
        <f ca="1"/>
        <v>1</v>
      </c>
      <c r="M150" s="9">
        <f ca="1">I150/$K150*$N$5</f>
        <v>0.69789992329171602</v>
      </c>
      <c r="N150" s="10">
        <f ca="1">J150/$K150*$N$5</f>
        <v>1.395799846583432</v>
      </c>
      <c r="O150" s="35">
        <f ca="1">IF($K150&gt;0,M150,0)</f>
        <v>0.69789992329171602</v>
      </c>
      <c r="P150" s="10">
        <f ca="1">IF($K150&gt;0,N150,0)</f>
        <v>1.395799846583432</v>
      </c>
    </row>
    <row r="151" spans="5:16" x14ac:dyDescent="0.15">
      <c r="E151" s="11"/>
      <c r="F151" s="3"/>
      <c r="G151" s="3"/>
      <c r="H151" s="12"/>
      <c r="I151" s="11"/>
      <c r="J151" s="3"/>
      <c r="K151" s="3"/>
      <c r="L151" s="12"/>
      <c r="M151" s="11"/>
      <c r="N151" s="12"/>
      <c r="O151" s="3"/>
      <c r="P151" s="12"/>
    </row>
    <row r="152" spans="5:16" x14ac:dyDescent="0.15">
      <c r="E152" s="9">
        <f>E119</f>
        <v>2</v>
      </c>
      <c r="F152" s="1">
        <f>F119</f>
        <v>-2</v>
      </c>
      <c r="G152" s="1">
        <f>G119+1</f>
        <v>4</v>
      </c>
      <c r="H152" s="10">
        <f>H119</f>
        <v>1</v>
      </c>
      <c r="I152" s="9">
        <f t="array" aca="1" ref="I152:L152" ca="1">MMULT(E152:H152,$I$3:$L$6)</f>
        <v>2</v>
      </c>
      <c r="J152" s="1">
        <f ca="1"/>
        <v>-2</v>
      </c>
      <c r="K152" s="1">
        <f ca="1"/>
        <v>1.4328701961785555</v>
      </c>
      <c r="L152" s="10">
        <f ca="1"/>
        <v>1</v>
      </c>
      <c r="M152" s="9">
        <f ca="1">I152/$K152*$N$5</f>
        <v>1.395799846583432</v>
      </c>
      <c r="N152" s="10">
        <f ca="1">J152/$K152*$N$5</f>
        <v>-1.395799846583432</v>
      </c>
      <c r="O152" s="35">
        <f ca="1">IF($K152&gt;0,M152,0)</f>
        <v>1.395799846583432</v>
      </c>
      <c r="P152" s="10">
        <f ca="1">IF($K152&gt;0,N152,0)</f>
        <v>-1.395799846583432</v>
      </c>
    </row>
    <row r="153" spans="5:16" ht="14.25" thickBot="1" x14ac:dyDescent="0.2">
      <c r="E153" s="13">
        <f>E120</f>
        <v>2</v>
      </c>
      <c r="F153" s="14">
        <f>F120</f>
        <v>2</v>
      </c>
      <c r="G153" s="14">
        <f>G120+1</f>
        <v>4</v>
      </c>
      <c r="H153" s="15">
        <f>H120</f>
        <v>1</v>
      </c>
      <c r="I153" s="13">
        <f t="array" aca="1" ref="I153:L153" ca="1">MMULT(E153:H153,$I$3:$L$6)</f>
        <v>2</v>
      </c>
      <c r="J153" s="14">
        <f ca="1"/>
        <v>2</v>
      </c>
      <c r="K153" s="14">
        <f ca="1"/>
        <v>1.4328701961785555</v>
      </c>
      <c r="L153" s="15">
        <f ca="1"/>
        <v>1</v>
      </c>
      <c r="M153" s="13">
        <f ca="1">I153/$K153*$N$5</f>
        <v>1.395799846583432</v>
      </c>
      <c r="N153" s="15">
        <f ca="1">J153/$K153*$N$5</f>
        <v>1.395799846583432</v>
      </c>
      <c r="O153" s="37">
        <f ca="1">IF($K153&gt;0,M153,0)</f>
        <v>1.395799846583432</v>
      </c>
      <c r="P153" s="15">
        <f ca="1">IF($K153&gt;0,N153,0)</f>
        <v>1.395799846583432</v>
      </c>
    </row>
    <row r="155" spans="5:16" ht="14.25" thickBot="1" x14ac:dyDescent="0.2"/>
    <row r="156" spans="5:16" x14ac:dyDescent="0.15">
      <c r="E156" s="6">
        <f>E123</f>
        <v>-2</v>
      </c>
      <c r="F156" s="7">
        <f>F123</f>
        <v>-2</v>
      </c>
      <c r="G156" s="7">
        <f>G123+1</f>
        <v>4</v>
      </c>
      <c r="H156" s="8">
        <f>H123</f>
        <v>1</v>
      </c>
      <c r="I156" s="6">
        <f t="array" aca="1" ref="I156:L156" ca="1">MMULT(E156:H156,$I$3:$L$6)</f>
        <v>-2</v>
      </c>
      <c r="J156" s="7">
        <f ca="1"/>
        <v>-2</v>
      </c>
      <c r="K156" s="7">
        <f ca="1"/>
        <v>1.4328701961785555</v>
      </c>
      <c r="L156" s="8">
        <f ca="1"/>
        <v>1</v>
      </c>
      <c r="M156" s="6">
        <f ca="1">I156/$K156*$N$5</f>
        <v>-1.395799846583432</v>
      </c>
      <c r="N156" s="8">
        <f ca="1">J156/$K156*$N$5</f>
        <v>-1.395799846583432</v>
      </c>
      <c r="O156" s="36">
        <f ca="1">IF($K156&gt;0,M156,0)</f>
        <v>-1.395799846583432</v>
      </c>
      <c r="P156" s="8">
        <f ca="1">IF($K156&gt;0,N156,0)</f>
        <v>-1.395799846583432</v>
      </c>
    </row>
    <row r="157" spans="5:16" x14ac:dyDescent="0.15">
      <c r="E157" s="9">
        <f>E124</f>
        <v>2</v>
      </c>
      <c r="F157" s="1">
        <f>F124</f>
        <v>-2</v>
      </c>
      <c r="G157" s="1">
        <f>G124+1</f>
        <v>4</v>
      </c>
      <c r="H157" s="10">
        <f>H124</f>
        <v>1</v>
      </c>
      <c r="I157" s="28">
        <f t="array" aca="1" ref="I157:L157" ca="1">MMULT(E157:H157,$I$3:$L$6)</f>
        <v>2</v>
      </c>
      <c r="J157" s="2">
        <f ca="1"/>
        <v>-2</v>
      </c>
      <c r="K157" s="2">
        <f ca="1"/>
        <v>1.4328701961785555</v>
      </c>
      <c r="L157" s="29">
        <f ca="1"/>
        <v>1</v>
      </c>
      <c r="M157" s="9">
        <f ca="1">I157/$K157*$N$5</f>
        <v>1.395799846583432</v>
      </c>
      <c r="N157" s="10">
        <f ca="1">J157/$K157*$N$5</f>
        <v>-1.395799846583432</v>
      </c>
      <c r="O157" s="35">
        <f ca="1">IF($K157&gt;0,M157,0)</f>
        <v>1.395799846583432</v>
      </c>
      <c r="P157" s="10">
        <f ca="1">IF($K157&gt;0,N157,0)</f>
        <v>-1.395799846583432</v>
      </c>
    </row>
    <row r="158" spans="5:16" x14ac:dyDescent="0.15">
      <c r="E158" s="11"/>
      <c r="F158" s="3"/>
      <c r="G158" s="3"/>
      <c r="H158" s="12"/>
      <c r="I158" s="11"/>
      <c r="J158" s="3"/>
      <c r="K158" s="3"/>
      <c r="L158" s="12"/>
      <c r="M158" s="11"/>
      <c r="N158" s="12"/>
      <c r="O158" s="3"/>
      <c r="P158" s="12"/>
    </row>
    <row r="159" spans="5:16" x14ac:dyDescent="0.15">
      <c r="E159" s="9">
        <f>E126</f>
        <v>-2</v>
      </c>
      <c r="F159" s="1">
        <f>F126</f>
        <v>-1</v>
      </c>
      <c r="G159" s="1">
        <f>G126+1</f>
        <v>4</v>
      </c>
      <c r="H159" s="10">
        <f>H126</f>
        <v>1</v>
      </c>
      <c r="I159" s="9">
        <f t="array" aca="1" ref="I159:L159" ca="1">MMULT(E159:H159,$I$3:$L$6)</f>
        <v>-2</v>
      </c>
      <c r="J159" s="1">
        <f ca="1"/>
        <v>-1</v>
      </c>
      <c r="K159" s="1">
        <f ca="1"/>
        <v>1.4328701961785555</v>
      </c>
      <c r="L159" s="10">
        <f ca="1"/>
        <v>1</v>
      </c>
      <c r="M159" s="9">
        <f ca="1">I159/$K159*$N$5</f>
        <v>-1.395799846583432</v>
      </c>
      <c r="N159" s="10">
        <f ca="1">J159/$K159*$N$5</f>
        <v>-0.69789992329171602</v>
      </c>
      <c r="O159" s="35">
        <f ca="1">IF($K159&gt;0,M159,0)</f>
        <v>-1.395799846583432</v>
      </c>
      <c r="P159" s="10">
        <f ca="1">IF($K159&gt;0,N159,0)</f>
        <v>-0.69789992329171602</v>
      </c>
    </row>
    <row r="160" spans="5:16" x14ac:dyDescent="0.15">
      <c r="E160" s="9">
        <f>E127</f>
        <v>2</v>
      </c>
      <c r="F160" s="1">
        <f>F127</f>
        <v>-1</v>
      </c>
      <c r="G160" s="1">
        <f>G127+1</f>
        <v>4</v>
      </c>
      <c r="H160" s="10">
        <f>H127</f>
        <v>1</v>
      </c>
      <c r="I160" s="9">
        <f t="array" aca="1" ref="I160:L160" ca="1">MMULT(E160:H160,$I$3:$L$6)</f>
        <v>2</v>
      </c>
      <c r="J160" s="1">
        <f ca="1"/>
        <v>-1</v>
      </c>
      <c r="K160" s="1">
        <f ca="1"/>
        <v>1.4328701961785555</v>
      </c>
      <c r="L160" s="10">
        <f ca="1"/>
        <v>1</v>
      </c>
      <c r="M160" s="9">
        <f ca="1">I160/$K160*$N$5</f>
        <v>1.395799846583432</v>
      </c>
      <c r="N160" s="10">
        <f ca="1">J160/$K160*$N$5</f>
        <v>-0.69789992329171602</v>
      </c>
      <c r="O160" s="35">
        <f ca="1">IF($K160&gt;0,M160,0)</f>
        <v>1.395799846583432</v>
      </c>
      <c r="P160" s="10">
        <f ca="1">IF($K160&gt;0,N160,0)</f>
        <v>-0.69789992329171602</v>
      </c>
    </row>
    <row r="161" spans="5:16" x14ac:dyDescent="0.15">
      <c r="E161" s="11"/>
      <c r="F161" s="3"/>
      <c r="G161" s="3"/>
      <c r="H161" s="12"/>
      <c r="I161" s="11"/>
      <c r="J161" s="3"/>
      <c r="K161" s="3"/>
      <c r="L161" s="12"/>
      <c r="M161" s="11"/>
      <c r="N161" s="12"/>
      <c r="O161" s="3"/>
      <c r="P161" s="12"/>
    </row>
    <row r="162" spans="5:16" x14ac:dyDescent="0.15">
      <c r="E162" s="9">
        <f>E129</f>
        <v>-2</v>
      </c>
      <c r="F162" s="1">
        <f>F129</f>
        <v>0</v>
      </c>
      <c r="G162" s="1">
        <f>G129+1</f>
        <v>4</v>
      </c>
      <c r="H162" s="10">
        <f>H129</f>
        <v>1</v>
      </c>
      <c r="I162" s="9">
        <f t="array" aca="1" ref="I162:L162" ca="1">MMULT(E162:H162,$I$3:$L$6)</f>
        <v>-2</v>
      </c>
      <c r="J162" s="1">
        <f ca="1"/>
        <v>0</v>
      </c>
      <c r="K162" s="1">
        <f ca="1"/>
        <v>1.4328701961785555</v>
      </c>
      <c r="L162" s="10">
        <f ca="1"/>
        <v>1</v>
      </c>
      <c r="M162" s="9">
        <f ca="1">I162/$K162*$N$5</f>
        <v>-1.395799846583432</v>
      </c>
      <c r="N162" s="10">
        <f ca="1">J162/$K162*$N$5</f>
        <v>0</v>
      </c>
      <c r="O162" s="35">
        <f ca="1">IF($K162&gt;0,M162,0)</f>
        <v>-1.395799846583432</v>
      </c>
      <c r="P162" s="10">
        <f ca="1">IF($K162&gt;0,N162,0)</f>
        <v>0</v>
      </c>
    </row>
    <row r="163" spans="5:16" x14ac:dyDescent="0.15">
      <c r="E163" s="9">
        <f>E130</f>
        <v>2</v>
      </c>
      <c r="F163" s="1">
        <f>F130</f>
        <v>0</v>
      </c>
      <c r="G163" s="1">
        <f>G130+1</f>
        <v>4</v>
      </c>
      <c r="H163" s="10">
        <f>H130</f>
        <v>1</v>
      </c>
      <c r="I163" s="9">
        <f t="array" aca="1" ref="I163:L163" ca="1">MMULT(E163:H163,$I$3:$L$6)</f>
        <v>2</v>
      </c>
      <c r="J163" s="1">
        <f ca="1"/>
        <v>0</v>
      </c>
      <c r="K163" s="1">
        <f ca="1"/>
        <v>1.4328701961785555</v>
      </c>
      <c r="L163" s="10">
        <f ca="1"/>
        <v>1</v>
      </c>
      <c r="M163" s="9">
        <f ca="1">I163/$K163*$N$5</f>
        <v>1.395799846583432</v>
      </c>
      <c r="N163" s="10">
        <f ca="1">J163/$K163*$N$5</f>
        <v>0</v>
      </c>
      <c r="O163" s="35">
        <f ca="1">IF($K163&gt;0,M163,0)</f>
        <v>1.395799846583432</v>
      </c>
      <c r="P163" s="10">
        <f ca="1">IF($K163&gt;0,N163,0)</f>
        <v>0</v>
      </c>
    </row>
    <row r="164" spans="5:16" x14ac:dyDescent="0.15">
      <c r="E164" s="11"/>
      <c r="F164" s="3"/>
      <c r="G164" s="3"/>
      <c r="H164" s="12"/>
      <c r="I164" s="11"/>
      <c r="J164" s="3"/>
      <c r="K164" s="3"/>
      <c r="L164" s="12"/>
      <c r="M164" s="11"/>
      <c r="N164" s="12"/>
      <c r="O164" s="3"/>
      <c r="P164" s="12"/>
    </row>
    <row r="165" spans="5:16" x14ac:dyDescent="0.15">
      <c r="E165" s="9">
        <f>E132</f>
        <v>-2</v>
      </c>
      <c r="F165" s="1">
        <f>F132</f>
        <v>1</v>
      </c>
      <c r="G165" s="1">
        <f>G132+1</f>
        <v>4</v>
      </c>
      <c r="H165" s="10">
        <f>H132</f>
        <v>1</v>
      </c>
      <c r="I165" s="9">
        <f t="array" aca="1" ref="I165:L165" ca="1">MMULT(E165:H165,$I$3:$L$6)</f>
        <v>-2</v>
      </c>
      <c r="J165" s="1">
        <f ca="1"/>
        <v>1</v>
      </c>
      <c r="K165" s="1">
        <f ca="1"/>
        <v>1.4328701961785555</v>
      </c>
      <c r="L165" s="10">
        <f ca="1"/>
        <v>1</v>
      </c>
      <c r="M165" s="9">
        <f ca="1">I165/$K165*$N$5</f>
        <v>-1.395799846583432</v>
      </c>
      <c r="N165" s="10">
        <f ca="1">J165/$K165*$N$5</f>
        <v>0.69789992329171602</v>
      </c>
      <c r="O165" s="35">
        <f ca="1">IF($K165&gt;0,M165,0)</f>
        <v>-1.395799846583432</v>
      </c>
      <c r="P165" s="10">
        <f ca="1">IF($K165&gt;0,N165,0)</f>
        <v>0.69789992329171602</v>
      </c>
    </row>
    <row r="166" spans="5:16" x14ac:dyDescent="0.15">
      <c r="E166" s="9">
        <f>E133</f>
        <v>2</v>
      </c>
      <c r="F166" s="1">
        <f>F133</f>
        <v>1</v>
      </c>
      <c r="G166" s="1">
        <f>G133+1</f>
        <v>4</v>
      </c>
      <c r="H166" s="10">
        <f>H133</f>
        <v>1</v>
      </c>
      <c r="I166" s="9">
        <f t="array" aca="1" ref="I166:L166" ca="1">MMULT(E166:H166,$I$3:$L$6)</f>
        <v>2</v>
      </c>
      <c r="J166" s="1">
        <f ca="1"/>
        <v>1</v>
      </c>
      <c r="K166" s="1">
        <f ca="1"/>
        <v>1.4328701961785555</v>
      </c>
      <c r="L166" s="10">
        <f ca="1"/>
        <v>1</v>
      </c>
      <c r="M166" s="9">
        <f ca="1">I166/$K166*$N$5</f>
        <v>1.395799846583432</v>
      </c>
      <c r="N166" s="10">
        <f ca="1">J166/$K166*$N$5</f>
        <v>0.69789992329171602</v>
      </c>
      <c r="O166" s="35">
        <f ca="1">IF($K166&gt;0,M166,0)</f>
        <v>1.395799846583432</v>
      </c>
      <c r="P166" s="10">
        <f ca="1">IF($K166&gt;0,N166,0)</f>
        <v>0.69789992329171602</v>
      </c>
    </row>
    <row r="167" spans="5:16" x14ac:dyDescent="0.15">
      <c r="E167" s="11"/>
      <c r="F167" s="3"/>
      <c r="G167" s="3"/>
      <c r="H167" s="12"/>
      <c r="I167" s="11"/>
      <c r="J167" s="3"/>
      <c r="K167" s="3"/>
      <c r="L167" s="12"/>
      <c r="M167" s="11"/>
      <c r="N167" s="12"/>
      <c r="O167" s="3"/>
      <c r="P167" s="12"/>
    </row>
    <row r="168" spans="5:16" x14ac:dyDescent="0.15">
      <c r="E168" s="9">
        <f>E135</f>
        <v>-2</v>
      </c>
      <c r="F168" s="1">
        <f>F135</f>
        <v>2</v>
      </c>
      <c r="G168" s="1">
        <f>G135+1</f>
        <v>4</v>
      </c>
      <c r="H168" s="10">
        <f>H135</f>
        <v>1</v>
      </c>
      <c r="I168" s="9">
        <f t="array" aca="1" ref="I168:L168" ca="1">MMULT(E168:H168,$I$3:$L$6)</f>
        <v>-2</v>
      </c>
      <c r="J168" s="1">
        <f ca="1"/>
        <v>2</v>
      </c>
      <c r="K168" s="1">
        <f ca="1"/>
        <v>1.4328701961785555</v>
      </c>
      <c r="L168" s="10">
        <f ca="1"/>
        <v>1</v>
      </c>
      <c r="M168" s="9">
        <f ca="1">I168/$K168*$N$5</f>
        <v>-1.395799846583432</v>
      </c>
      <c r="N168" s="10">
        <f ca="1">J168/$K168*$N$5</f>
        <v>1.395799846583432</v>
      </c>
      <c r="O168" s="35">
        <f ca="1">IF($K168&gt;0,M168,0)</f>
        <v>-1.395799846583432</v>
      </c>
      <c r="P168" s="10">
        <f ca="1">IF($K168&gt;0,N168,0)</f>
        <v>1.395799846583432</v>
      </c>
    </row>
    <row r="169" spans="5:16" ht="14.25" thickBot="1" x14ac:dyDescent="0.2">
      <c r="E169" s="13">
        <f>E136</f>
        <v>2</v>
      </c>
      <c r="F169" s="14">
        <f>F136</f>
        <v>2</v>
      </c>
      <c r="G169" s="14">
        <f>G136+1</f>
        <v>4</v>
      </c>
      <c r="H169" s="15">
        <f>H136</f>
        <v>1</v>
      </c>
      <c r="I169" s="13">
        <f t="array" aca="1" ref="I169:L169" ca="1">MMULT(E169:H169,$I$3:$L$6)</f>
        <v>2</v>
      </c>
      <c r="J169" s="14">
        <f ca="1"/>
        <v>2</v>
      </c>
      <c r="K169" s="14">
        <f ca="1"/>
        <v>1.4328701961785555</v>
      </c>
      <c r="L169" s="15">
        <f ca="1"/>
        <v>1</v>
      </c>
      <c r="M169" s="13">
        <f ca="1">I169/$K169*$N$5</f>
        <v>1.395799846583432</v>
      </c>
      <c r="N169" s="15">
        <f ca="1">J169/$K169*$N$5</f>
        <v>1.395799846583432</v>
      </c>
      <c r="O169" s="37">
        <f ca="1">IF($K169&gt;0,M169,0)</f>
        <v>1.395799846583432</v>
      </c>
      <c r="P169" s="15">
        <f ca="1">IF($K169&gt;0,N169,0)</f>
        <v>1.395799846583432</v>
      </c>
    </row>
    <row r="172" spans="5:16" ht="14.25" thickBot="1" x14ac:dyDescent="0.2"/>
    <row r="173" spans="5:16" x14ac:dyDescent="0.15">
      <c r="E173" s="6">
        <f>E140</f>
        <v>-2</v>
      </c>
      <c r="F173" s="7">
        <f>F140</f>
        <v>-2</v>
      </c>
      <c r="G173" s="7">
        <f>G140+1</f>
        <v>5</v>
      </c>
      <c r="H173" s="8">
        <f>H140</f>
        <v>1</v>
      </c>
      <c r="I173" s="6">
        <f t="array" aca="1" ref="I173:L173" ca="1">MMULT(E173:H173,$I$3:$L$6)</f>
        <v>-2</v>
      </c>
      <c r="J173" s="7">
        <f ca="1"/>
        <v>-2</v>
      </c>
      <c r="K173" s="7">
        <f ca="1"/>
        <v>2.4328701961785555</v>
      </c>
      <c r="L173" s="8">
        <f ca="1"/>
        <v>1</v>
      </c>
      <c r="M173" s="6">
        <f ca="1">I173/$K173*$N$5</f>
        <v>-0.82207427389324395</v>
      </c>
      <c r="N173" s="8">
        <f ca="1">J173/$K173*$N$5</f>
        <v>-0.82207427389324395</v>
      </c>
      <c r="O173" s="36">
        <f ca="1">IF($K173&gt;0,M173,0)</f>
        <v>-0.82207427389324395</v>
      </c>
      <c r="P173" s="8">
        <f ca="1">IF($K173&gt;0,N173,0)</f>
        <v>-0.82207427389324395</v>
      </c>
    </row>
    <row r="174" spans="5:16" x14ac:dyDescent="0.15">
      <c r="E174" s="9">
        <f>E141</f>
        <v>-2</v>
      </c>
      <c r="F174" s="1">
        <f>F141</f>
        <v>2</v>
      </c>
      <c r="G174" s="1">
        <f>G141+1</f>
        <v>5</v>
      </c>
      <c r="H174" s="10">
        <f>H141</f>
        <v>1</v>
      </c>
      <c r="I174" s="28">
        <f t="array" aca="1" ref="I174:L174" ca="1">MMULT(E174:H174,$I$3:$L$6)</f>
        <v>-2</v>
      </c>
      <c r="J174" s="2">
        <f ca="1"/>
        <v>2</v>
      </c>
      <c r="K174" s="2">
        <f ca="1"/>
        <v>2.4328701961785555</v>
      </c>
      <c r="L174" s="29">
        <f ca="1"/>
        <v>1</v>
      </c>
      <c r="M174" s="9">
        <f ca="1">I174/$K174*$N$5</f>
        <v>-0.82207427389324395</v>
      </c>
      <c r="N174" s="10">
        <f ca="1">J174/$K174*$N$5</f>
        <v>0.82207427389324395</v>
      </c>
      <c r="O174" s="35">
        <f ca="1">IF($K174&gt;0,M174,0)</f>
        <v>-0.82207427389324395</v>
      </c>
      <c r="P174" s="10">
        <f ca="1">IF($K174&gt;0,N174,0)</f>
        <v>0.82207427389324395</v>
      </c>
    </row>
    <row r="175" spans="5:16" x14ac:dyDescent="0.15">
      <c r="E175" s="11"/>
      <c r="F175" s="3"/>
      <c r="G175" s="3"/>
      <c r="H175" s="12"/>
      <c r="I175" s="11"/>
      <c r="J175" s="3"/>
      <c r="K175" s="3"/>
      <c r="L175" s="12"/>
      <c r="M175" s="11"/>
      <c r="N175" s="12"/>
      <c r="O175" s="3"/>
      <c r="P175" s="12"/>
    </row>
    <row r="176" spans="5:16" x14ac:dyDescent="0.15">
      <c r="E176" s="9">
        <f>E143</f>
        <v>-1</v>
      </c>
      <c r="F176" s="1">
        <f>F143</f>
        <v>-2</v>
      </c>
      <c r="G176" s="1">
        <f>G143+1</f>
        <v>5</v>
      </c>
      <c r="H176" s="10">
        <f>H143</f>
        <v>1</v>
      </c>
      <c r="I176" s="9">
        <f t="array" aca="1" ref="I176:L176" ca="1">MMULT(E176:H176,$I$3:$L$6)</f>
        <v>-1</v>
      </c>
      <c r="J176" s="1">
        <f ca="1"/>
        <v>-2</v>
      </c>
      <c r="K176" s="1">
        <f ca="1"/>
        <v>2.4328701961785555</v>
      </c>
      <c r="L176" s="10">
        <f ca="1"/>
        <v>1</v>
      </c>
      <c r="M176" s="9">
        <f ca="1">I176/$K176*$N$5</f>
        <v>-0.41103713694662197</v>
      </c>
      <c r="N176" s="10">
        <f ca="1">J176/$K176*$N$5</f>
        <v>-0.82207427389324395</v>
      </c>
      <c r="O176" s="35">
        <f ca="1">IF($K176&gt;0,M176,0)</f>
        <v>-0.41103713694662197</v>
      </c>
      <c r="P176" s="10">
        <f ca="1">IF($K176&gt;0,N176,0)</f>
        <v>-0.82207427389324395</v>
      </c>
    </row>
    <row r="177" spans="5:16" x14ac:dyDescent="0.15">
      <c r="E177" s="9">
        <f>E144</f>
        <v>-1</v>
      </c>
      <c r="F177" s="1">
        <f>F144</f>
        <v>2</v>
      </c>
      <c r="G177" s="1">
        <f>G144+1</f>
        <v>5</v>
      </c>
      <c r="H177" s="10">
        <f>H144</f>
        <v>1</v>
      </c>
      <c r="I177" s="9">
        <f t="array" aca="1" ref="I177:L177" ca="1">MMULT(E177:H177,$I$3:$L$6)</f>
        <v>-1</v>
      </c>
      <c r="J177" s="1">
        <f ca="1"/>
        <v>2</v>
      </c>
      <c r="K177" s="1">
        <f ca="1"/>
        <v>2.4328701961785555</v>
      </c>
      <c r="L177" s="10">
        <f ca="1"/>
        <v>1</v>
      </c>
      <c r="M177" s="9">
        <f ca="1">I177/$K177*$N$5</f>
        <v>-0.41103713694662197</v>
      </c>
      <c r="N177" s="10">
        <f ca="1">J177/$K177*$N$5</f>
        <v>0.82207427389324395</v>
      </c>
      <c r="O177" s="35">
        <f ca="1">IF($K177&gt;0,M177,0)</f>
        <v>-0.41103713694662197</v>
      </c>
      <c r="P177" s="10">
        <f ca="1">IF($K177&gt;0,N177,0)</f>
        <v>0.82207427389324395</v>
      </c>
    </row>
    <row r="178" spans="5:16" x14ac:dyDescent="0.15">
      <c r="E178" s="11"/>
      <c r="F178" s="3"/>
      <c r="G178" s="3"/>
      <c r="H178" s="12"/>
      <c r="I178" s="11"/>
      <c r="J178" s="3"/>
      <c r="K178" s="3"/>
      <c r="L178" s="12"/>
      <c r="M178" s="11"/>
      <c r="N178" s="12"/>
      <c r="O178" s="3"/>
      <c r="P178" s="12"/>
    </row>
    <row r="179" spans="5:16" x14ac:dyDescent="0.15">
      <c r="E179" s="9">
        <f>E146</f>
        <v>0</v>
      </c>
      <c r="F179" s="1">
        <f>F146</f>
        <v>-2</v>
      </c>
      <c r="G179" s="1">
        <f>G146+1</f>
        <v>5</v>
      </c>
      <c r="H179" s="10">
        <f>H146</f>
        <v>1</v>
      </c>
      <c r="I179" s="9">
        <f t="array" aca="1" ref="I179:L179" ca="1">MMULT(E179:H179,$I$3:$L$6)</f>
        <v>0</v>
      </c>
      <c r="J179" s="1">
        <f ca="1"/>
        <v>-2</v>
      </c>
      <c r="K179" s="1">
        <f ca="1"/>
        <v>2.4328701961785555</v>
      </c>
      <c r="L179" s="10">
        <f ca="1"/>
        <v>1</v>
      </c>
      <c r="M179" s="9">
        <f ca="1">I179/$K179*$N$5</f>
        <v>0</v>
      </c>
      <c r="N179" s="10">
        <f ca="1">J179/$K179*$N$5</f>
        <v>-0.82207427389324395</v>
      </c>
      <c r="O179" s="35">
        <f ca="1">IF($K179&gt;0,M179,0)</f>
        <v>0</v>
      </c>
      <c r="P179" s="10">
        <f ca="1">IF($K179&gt;0,N179,0)</f>
        <v>-0.82207427389324395</v>
      </c>
    </row>
    <row r="180" spans="5:16" x14ac:dyDescent="0.15">
      <c r="E180" s="9">
        <f>E147</f>
        <v>0</v>
      </c>
      <c r="F180" s="1">
        <f>F147</f>
        <v>2</v>
      </c>
      <c r="G180" s="1">
        <f>G147+1</f>
        <v>5</v>
      </c>
      <c r="H180" s="10">
        <f>H147</f>
        <v>1</v>
      </c>
      <c r="I180" s="9">
        <f t="array" aca="1" ref="I180:L180" ca="1">MMULT(E180:H180,$I$3:$L$6)</f>
        <v>0</v>
      </c>
      <c r="J180" s="1">
        <f ca="1"/>
        <v>2</v>
      </c>
      <c r="K180" s="1">
        <f ca="1"/>
        <v>2.4328701961785555</v>
      </c>
      <c r="L180" s="10">
        <f ca="1"/>
        <v>1</v>
      </c>
      <c r="M180" s="9">
        <f ca="1">I180/$K180*$N$5</f>
        <v>0</v>
      </c>
      <c r="N180" s="10">
        <f ca="1">J180/$K180*$N$5</f>
        <v>0.82207427389324395</v>
      </c>
      <c r="O180" s="35">
        <f ca="1">IF($K180&gt;0,M180,0)</f>
        <v>0</v>
      </c>
      <c r="P180" s="10">
        <f ca="1">IF($K180&gt;0,N180,0)</f>
        <v>0.82207427389324395</v>
      </c>
    </row>
    <row r="181" spans="5:16" x14ac:dyDescent="0.15">
      <c r="E181" s="11"/>
      <c r="F181" s="3"/>
      <c r="G181" s="3"/>
      <c r="H181" s="12"/>
      <c r="I181" s="11"/>
      <c r="J181" s="3"/>
      <c r="K181" s="3"/>
      <c r="L181" s="12"/>
      <c r="M181" s="11"/>
      <c r="N181" s="12"/>
      <c r="O181" s="3"/>
      <c r="P181" s="12"/>
    </row>
    <row r="182" spans="5:16" x14ac:dyDescent="0.15">
      <c r="E182" s="9">
        <f>E149</f>
        <v>1</v>
      </c>
      <c r="F182" s="1">
        <f>F149</f>
        <v>-2</v>
      </c>
      <c r="G182" s="1">
        <f>G149+1</f>
        <v>5</v>
      </c>
      <c r="H182" s="10">
        <f>H149</f>
        <v>1</v>
      </c>
      <c r="I182" s="9">
        <f t="array" aca="1" ref="I182:L182" ca="1">MMULT(E182:H182,$I$3:$L$6)</f>
        <v>1</v>
      </c>
      <c r="J182" s="1">
        <f ca="1"/>
        <v>-2</v>
      </c>
      <c r="K182" s="1">
        <f ca="1"/>
        <v>2.4328701961785555</v>
      </c>
      <c r="L182" s="10">
        <f ca="1"/>
        <v>1</v>
      </c>
      <c r="M182" s="9">
        <f ca="1">I182/$K182*$N$5</f>
        <v>0.41103713694662197</v>
      </c>
      <c r="N182" s="10">
        <f ca="1">J182/$K182*$N$5</f>
        <v>-0.82207427389324395</v>
      </c>
      <c r="O182" s="35">
        <f ca="1">IF($K182&gt;0,M182,0)</f>
        <v>0.41103713694662197</v>
      </c>
      <c r="P182" s="10">
        <f ca="1">IF($K182&gt;0,N182,0)</f>
        <v>-0.82207427389324395</v>
      </c>
    </row>
    <row r="183" spans="5:16" x14ac:dyDescent="0.15">
      <c r="E183" s="9">
        <f>E150</f>
        <v>1</v>
      </c>
      <c r="F183" s="1">
        <f>F150</f>
        <v>2</v>
      </c>
      <c r="G183" s="1">
        <f>G150+1</f>
        <v>5</v>
      </c>
      <c r="H183" s="10">
        <f>H150</f>
        <v>1</v>
      </c>
      <c r="I183" s="9">
        <f t="array" aca="1" ref="I183:L183" ca="1">MMULT(E183:H183,$I$3:$L$6)</f>
        <v>1</v>
      </c>
      <c r="J183" s="1">
        <f ca="1"/>
        <v>2</v>
      </c>
      <c r="K183" s="1">
        <f ca="1"/>
        <v>2.4328701961785555</v>
      </c>
      <c r="L183" s="10">
        <f ca="1"/>
        <v>1</v>
      </c>
      <c r="M183" s="9">
        <f ca="1">I183/$K183*$N$5</f>
        <v>0.41103713694662197</v>
      </c>
      <c r="N183" s="10">
        <f ca="1">J183/$K183*$N$5</f>
        <v>0.82207427389324395</v>
      </c>
      <c r="O183" s="35">
        <f ca="1">IF($K183&gt;0,M183,0)</f>
        <v>0.41103713694662197</v>
      </c>
      <c r="P183" s="10">
        <f ca="1">IF($K183&gt;0,N183,0)</f>
        <v>0.82207427389324395</v>
      </c>
    </row>
    <row r="184" spans="5:16" x14ac:dyDescent="0.15">
      <c r="E184" s="11"/>
      <c r="F184" s="3"/>
      <c r="G184" s="3"/>
      <c r="H184" s="12"/>
      <c r="I184" s="11"/>
      <c r="J184" s="3"/>
      <c r="K184" s="3"/>
      <c r="L184" s="12"/>
      <c r="M184" s="11"/>
      <c r="N184" s="12"/>
      <c r="O184" s="3"/>
      <c r="P184" s="12"/>
    </row>
    <row r="185" spans="5:16" x14ac:dyDescent="0.15">
      <c r="E185" s="9">
        <f>E152</f>
        <v>2</v>
      </c>
      <c r="F185" s="1">
        <f>F152</f>
        <v>-2</v>
      </c>
      <c r="G185" s="1">
        <f>G152+1</f>
        <v>5</v>
      </c>
      <c r="H185" s="10">
        <f>H152</f>
        <v>1</v>
      </c>
      <c r="I185" s="9">
        <f t="array" aca="1" ref="I185:L185" ca="1">MMULT(E185:H185,$I$3:$L$6)</f>
        <v>2</v>
      </c>
      <c r="J185" s="1">
        <f ca="1"/>
        <v>-2</v>
      </c>
      <c r="K185" s="1">
        <f ca="1"/>
        <v>2.4328701961785555</v>
      </c>
      <c r="L185" s="10">
        <f ca="1"/>
        <v>1</v>
      </c>
      <c r="M185" s="9">
        <f ca="1">I185/$K185*$N$5</f>
        <v>0.82207427389324395</v>
      </c>
      <c r="N185" s="10">
        <f ca="1">J185/$K185*$N$5</f>
        <v>-0.82207427389324395</v>
      </c>
      <c r="O185" s="35">
        <f ca="1">IF($K185&gt;0,M185,0)</f>
        <v>0.82207427389324395</v>
      </c>
      <c r="P185" s="10">
        <f ca="1">IF($K185&gt;0,N185,0)</f>
        <v>-0.82207427389324395</v>
      </c>
    </row>
    <row r="186" spans="5:16" ht="14.25" thickBot="1" x14ac:dyDescent="0.2">
      <c r="E186" s="13">
        <f>E153</f>
        <v>2</v>
      </c>
      <c r="F186" s="14">
        <f>F153</f>
        <v>2</v>
      </c>
      <c r="G186" s="14">
        <f>G153+1</f>
        <v>5</v>
      </c>
      <c r="H186" s="15">
        <f>H153</f>
        <v>1</v>
      </c>
      <c r="I186" s="13">
        <f t="array" aca="1" ref="I186:L186" ca="1">MMULT(E186:H186,$I$3:$L$6)</f>
        <v>2</v>
      </c>
      <c r="J186" s="14">
        <f ca="1"/>
        <v>2</v>
      </c>
      <c r="K186" s="14">
        <f ca="1"/>
        <v>2.4328701961785555</v>
      </c>
      <c r="L186" s="15">
        <f ca="1"/>
        <v>1</v>
      </c>
      <c r="M186" s="13">
        <f ca="1">I186/$K186*$N$5</f>
        <v>0.82207427389324395</v>
      </c>
      <c r="N186" s="15">
        <f ca="1">J186/$K186*$N$5</f>
        <v>0.82207427389324395</v>
      </c>
      <c r="O186" s="37">
        <f ca="1">IF($K186&gt;0,M186,0)</f>
        <v>0.82207427389324395</v>
      </c>
      <c r="P186" s="15">
        <f ca="1">IF($K186&gt;0,N186,0)</f>
        <v>0.82207427389324395</v>
      </c>
    </row>
    <row r="188" spans="5:16" ht="14.25" thickBot="1" x14ac:dyDescent="0.2"/>
    <row r="189" spans="5:16" x14ac:dyDescent="0.15">
      <c r="E189" s="6">
        <f>E156</f>
        <v>-2</v>
      </c>
      <c r="F189" s="7">
        <f>F156</f>
        <v>-2</v>
      </c>
      <c r="G189" s="7">
        <f>G156+1</f>
        <v>5</v>
      </c>
      <c r="H189" s="8">
        <f>H156</f>
        <v>1</v>
      </c>
      <c r="I189" s="6">
        <f t="array" aca="1" ref="I189:L189" ca="1">MMULT(E189:H189,$I$3:$L$6)</f>
        <v>-2</v>
      </c>
      <c r="J189" s="7">
        <f ca="1"/>
        <v>-2</v>
      </c>
      <c r="K189" s="7">
        <f ca="1"/>
        <v>2.4328701961785555</v>
      </c>
      <c r="L189" s="8">
        <f ca="1"/>
        <v>1</v>
      </c>
      <c r="M189" s="6">
        <f ca="1">I189/$K189*$N$5</f>
        <v>-0.82207427389324395</v>
      </c>
      <c r="N189" s="8">
        <f ca="1">J189/$K189*$N$5</f>
        <v>-0.82207427389324395</v>
      </c>
      <c r="O189" s="36">
        <f ca="1">IF($K189&gt;0,M189,0)</f>
        <v>-0.82207427389324395</v>
      </c>
      <c r="P189" s="8">
        <f ca="1">IF($K189&gt;0,N189,0)</f>
        <v>-0.82207427389324395</v>
      </c>
    </row>
    <row r="190" spans="5:16" x14ac:dyDescent="0.15">
      <c r="E190" s="9">
        <f>E157</f>
        <v>2</v>
      </c>
      <c r="F190" s="1">
        <f>F157</f>
        <v>-2</v>
      </c>
      <c r="G190" s="1">
        <f>G157+1</f>
        <v>5</v>
      </c>
      <c r="H190" s="10">
        <f>H157</f>
        <v>1</v>
      </c>
      <c r="I190" s="28">
        <f t="array" aca="1" ref="I190:L190" ca="1">MMULT(E190:H190,$I$3:$L$6)</f>
        <v>2</v>
      </c>
      <c r="J190" s="2">
        <f ca="1"/>
        <v>-2</v>
      </c>
      <c r="K190" s="2">
        <f ca="1"/>
        <v>2.4328701961785555</v>
      </c>
      <c r="L190" s="29">
        <f ca="1"/>
        <v>1</v>
      </c>
      <c r="M190" s="9">
        <f ca="1">I190/$K190*$N$5</f>
        <v>0.82207427389324395</v>
      </c>
      <c r="N190" s="10">
        <f ca="1">J190/$K190*$N$5</f>
        <v>-0.82207427389324395</v>
      </c>
      <c r="O190" s="35">
        <f ca="1">IF($K190&gt;0,M190,0)</f>
        <v>0.82207427389324395</v>
      </c>
      <c r="P190" s="10">
        <f ca="1">IF($K190&gt;0,N190,0)</f>
        <v>-0.82207427389324395</v>
      </c>
    </row>
    <row r="191" spans="5:16" x14ac:dyDescent="0.15">
      <c r="E191" s="11"/>
      <c r="F191" s="3"/>
      <c r="G191" s="3"/>
      <c r="H191" s="12"/>
      <c r="I191" s="11"/>
      <c r="J191" s="3"/>
      <c r="K191" s="3"/>
      <c r="L191" s="12"/>
      <c r="M191" s="11"/>
      <c r="N191" s="12"/>
      <c r="O191" s="3"/>
      <c r="P191" s="12"/>
    </row>
    <row r="192" spans="5:16" x14ac:dyDescent="0.15">
      <c r="E192" s="9">
        <f>E159</f>
        <v>-2</v>
      </c>
      <c r="F192" s="1">
        <f>F159</f>
        <v>-1</v>
      </c>
      <c r="G192" s="1">
        <f>G159+1</f>
        <v>5</v>
      </c>
      <c r="H192" s="10">
        <f>H159</f>
        <v>1</v>
      </c>
      <c r="I192" s="9">
        <f t="array" aca="1" ref="I192:L192" ca="1">MMULT(E192:H192,$I$3:$L$6)</f>
        <v>-2</v>
      </c>
      <c r="J192" s="1">
        <f ca="1"/>
        <v>-1</v>
      </c>
      <c r="K192" s="1">
        <f ca="1"/>
        <v>2.4328701961785555</v>
      </c>
      <c r="L192" s="10">
        <f ca="1"/>
        <v>1</v>
      </c>
      <c r="M192" s="9">
        <f ca="1">I192/$K192*$N$5</f>
        <v>-0.82207427389324395</v>
      </c>
      <c r="N192" s="10">
        <f ca="1">J192/$K192*$N$5</f>
        <v>-0.41103713694662197</v>
      </c>
      <c r="O192" s="35">
        <f ca="1">IF($K192&gt;0,M192,0)</f>
        <v>-0.82207427389324395</v>
      </c>
      <c r="P192" s="10">
        <f ca="1">IF($K192&gt;0,N192,0)</f>
        <v>-0.41103713694662197</v>
      </c>
    </row>
    <row r="193" spans="1:16" x14ac:dyDescent="0.15">
      <c r="E193" s="9">
        <f>E160</f>
        <v>2</v>
      </c>
      <c r="F193" s="1">
        <f>F160</f>
        <v>-1</v>
      </c>
      <c r="G193" s="1">
        <f>G160+1</f>
        <v>5</v>
      </c>
      <c r="H193" s="10">
        <f>H160</f>
        <v>1</v>
      </c>
      <c r="I193" s="9">
        <f t="array" aca="1" ref="I193:L193" ca="1">MMULT(E193:H193,$I$3:$L$6)</f>
        <v>2</v>
      </c>
      <c r="J193" s="1">
        <f ca="1"/>
        <v>-1</v>
      </c>
      <c r="K193" s="1">
        <f ca="1"/>
        <v>2.4328701961785555</v>
      </c>
      <c r="L193" s="10">
        <f ca="1"/>
        <v>1</v>
      </c>
      <c r="M193" s="9">
        <f ca="1">I193/$K193*$N$5</f>
        <v>0.82207427389324395</v>
      </c>
      <c r="N193" s="10">
        <f ca="1">J193/$K193*$N$5</f>
        <v>-0.41103713694662197</v>
      </c>
      <c r="O193" s="35">
        <f ca="1">IF($K193&gt;0,M193,0)</f>
        <v>0.82207427389324395</v>
      </c>
      <c r="P193" s="10">
        <f ca="1">IF($K193&gt;0,N193,0)</f>
        <v>-0.41103713694662197</v>
      </c>
    </row>
    <row r="194" spans="1:16" x14ac:dyDescent="0.15">
      <c r="E194" s="11"/>
      <c r="F194" s="3"/>
      <c r="G194" s="3"/>
      <c r="H194" s="12"/>
      <c r="I194" s="11"/>
      <c r="J194" s="3"/>
      <c r="K194" s="3"/>
      <c r="L194" s="12"/>
      <c r="M194" s="11"/>
      <c r="N194" s="12"/>
      <c r="O194" s="3"/>
      <c r="P194" s="12"/>
    </row>
    <row r="195" spans="1:16" x14ac:dyDescent="0.15">
      <c r="E195" s="9">
        <f>E162</f>
        <v>-2</v>
      </c>
      <c r="F195" s="1">
        <f>F162</f>
        <v>0</v>
      </c>
      <c r="G195" s="1">
        <f>G162+1</f>
        <v>5</v>
      </c>
      <c r="H195" s="10">
        <f>H162</f>
        <v>1</v>
      </c>
      <c r="I195" s="9">
        <f t="array" aca="1" ref="I195:L195" ca="1">MMULT(E195:H195,$I$3:$L$6)</f>
        <v>-2</v>
      </c>
      <c r="J195" s="1">
        <f ca="1"/>
        <v>0</v>
      </c>
      <c r="K195" s="1">
        <f ca="1"/>
        <v>2.4328701961785555</v>
      </c>
      <c r="L195" s="10">
        <f ca="1"/>
        <v>1</v>
      </c>
      <c r="M195" s="9">
        <f ca="1">I195/$K195*$N$5</f>
        <v>-0.82207427389324395</v>
      </c>
      <c r="N195" s="10">
        <f ca="1">J195/$K195*$N$5</f>
        <v>0</v>
      </c>
      <c r="O195" s="35">
        <f ca="1">IF($K195&gt;0,M195,0)</f>
        <v>-0.82207427389324395</v>
      </c>
      <c r="P195" s="10">
        <f ca="1">IF($K195&gt;0,N195,0)</f>
        <v>0</v>
      </c>
    </row>
    <row r="196" spans="1:16" x14ac:dyDescent="0.15">
      <c r="E196" s="9">
        <f>E163</f>
        <v>2</v>
      </c>
      <c r="F196" s="1">
        <f>F163</f>
        <v>0</v>
      </c>
      <c r="G196" s="1">
        <f>G163+1</f>
        <v>5</v>
      </c>
      <c r="H196" s="10">
        <f>H163</f>
        <v>1</v>
      </c>
      <c r="I196" s="9">
        <f t="array" aca="1" ref="I196:L196" ca="1">MMULT(E196:H196,$I$3:$L$6)</f>
        <v>2</v>
      </c>
      <c r="J196" s="1">
        <f ca="1"/>
        <v>0</v>
      </c>
      <c r="K196" s="1">
        <f ca="1"/>
        <v>2.4328701961785555</v>
      </c>
      <c r="L196" s="10">
        <f ca="1"/>
        <v>1</v>
      </c>
      <c r="M196" s="9">
        <f ca="1">I196/$K196*$N$5</f>
        <v>0.82207427389324395</v>
      </c>
      <c r="N196" s="10">
        <f ca="1">J196/$K196*$N$5</f>
        <v>0</v>
      </c>
      <c r="O196" s="35">
        <f ca="1">IF($K196&gt;0,M196,0)</f>
        <v>0.82207427389324395</v>
      </c>
      <c r="P196" s="10">
        <f ca="1">IF($K196&gt;0,N196,0)</f>
        <v>0</v>
      </c>
    </row>
    <row r="197" spans="1:16" x14ac:dyDescent="0.15">
      <c r="E197" s="11"/>
      <c r="F197" s="3"/>
      <c r="G197" s="3"/>
      <c r="H197" s="12"/>
      <c r="I197" s="11"/>
      <c r="J197" s="3"/>
      <c r="K197" s="3"/>
      <c r="L197" s="12"/>
      <c r="M197" s="11"/>
      <c r="N197" s="12"/>
      <c r="O197" s="3"/>
      <c r="P197" s="12"/>
    </row>
    <row r="198" spans="1:16" x14ac:dyDescent="0.15">
      <c r="E198" s="9">
        <f>E165</f>
        <v>-2</v>
      </c>
      <c r="F198" s="1">
        <f>F165</f>
        <v>1</v>
      </c>
      <c r="G198" s="1">
        <f>G165+1</f>
        <v>5</v>
      </c>
      <c r="H198" s="10">
        <f>H165</f>
        <v>1</v>
      </c>
      <c r="I198" s="9">
        <f t="array" aca="1" ref="I198:L198" ca="1">MMULT(E198:H198,$I$3:$L$6)</f>
        <v>-2</v>
      </c>
      <c r="J198" s="1">
        <f ca="1"/>
        <v>1</v>
      </c>
      <c r="K198" s="1">
        <f ca="1"/>
        <v>2.4328701961785555</v>
      </c>
      <c r="L198" s="10">
        <f ca="1"/>
        <v>1</v>
      </c>
      <c r="M198" s="9">
        <f ca="1">I198/$K198*$N$5</f>
        <v>-0.82207427389324395</v>
      </c>
      <c r="N198" s="10">
        <f ca="1">J198/$K198*$N$5</f>
        <v>0.41103713694662197</v>
      </c>
      <c r="O198" s="35">
        <f ca="1">IF($K198&gt;0,M198,0)</f>
        <v>-0.82207427389324395</v>
      </c>
      <c r="P198" s="10">
        <f ca="1">IF($K198&gt;0,N198,0)</f>
        <v>0.41103713694662197</v>
      </c>
    </row>
    <row r="199" spans="1:16" x14ac:dyDescent="0.15">
      <c r="E199" s="9">
        <f>E166</f>
        <v>2</v>
      </c>
      <c r="F199" s="1">
        <f>F166</f>
        <v>1</v>
      </c>
      <c r="G199" s="1">
        <f>G166+1</f>
        <v>5</v>
      </c>
      <c r="H199" s="10">
        <f>H166</f>
        <v>1</v>
      </c>
      <c r="I199" s="9">
        <f t="array" aca="1" ref="I199:L199" ca="1">MMULT(E199:H199,$I$3:$L$6)</f>
        <v>2</v>
      </c>
      <c r="J199" s="1">
        <f ca="1"/>
        <v>1</v>
      </c>
      <c r="K199" s="1">
        <f ca="1"/>
        <v>2.4328701961785555</v>
      </c>
      <c r="L199" s="10">
        <f ca="1"/>
        <v>1</v>
      </c>
      <c r="M199" s="9">
        <f ca="1">I199/$K199*$N$5</f>
        <v>0.82207427389324395</v>
      </c>
      <c r="N199" s="10">
        <f ca="1">J199/$K199*$N$5</f>
        <v>0.41103713694662197</v>
      </c>
      <c r="O199" s="35">
        <f ca="1">IF($K199&gt;0,M199,0)</f>
        <v>0.82207427389324395</v>
      </c>
      <c r="P199" s="10">
        <f ca="1">IF($K199&gt;0,N199,0)</f>
        <v>0.41103713694662197</v>
      </c>
    </row>
    <row r="200" spans="1:16" x14ac:dyDescent="0.15">
      <c r="E200" s="11"/>
      <c r="F200" s="3"/>
      <c r="G200" s="3"/>
      <c r="H200" s="12"/>
      <c r="I200" s="11"/>
      <c r="J200" s="3"/>
      <c r="K200" s="3"/>
      <c r="L200" s="12"/>
      <c r="M200" s="11"/>
      <c r="N200" s="12"/>
      <c r="O200" s="3"/>
      <c r="P200" s="12"/>
    </row>
    <row r="201" spans="1:16" x14ac:dyDescent="0.15">
      <c r="E201" s="9">
        <f>E168</f>
        <v>-2</v>
      </c>
      <c r="F201" s="1">
        <f>F168</f>
        <v>2</v>
      </c>
      <c r="G201" s="1">
        <f>G168+1</f>
        <v>5</v>
      </c>
      <c r="H201" s="10">
        <f>H168</f>
        <v>1</v>
      </c>
      <c r="I201" s="9">
        <f t="array" aca="1" ref="I201:L201" ca="1">MMULT(E201:H201,$I$3:$L$6)</f>
        <v>-2</v>
      </c>
      <c r="J201" s="1">
        <f ca="1"/>
        <v>2</v>
      </c>
      <c r="K201" s="1">
        <f ca="1"/>
        <v>2.4328701961785555</v>
      </c>
      <c r="L201" s="10">
        <f ca="1"/>
        <v>1</v>
      </c>
      <c r="M201" s="9">
        <f ca="1">I201/$K201*$N$5</f>
        <v>-0.82207427389324395</v>
      </c>
      <c r="N201" s="10">
        <f ca="1">J201/$K201*$N$5</f>
        <v>0.82207427389324395</v>
      </c>
      <c r="O201" s="35">
        <f ca="1">IF($K201&gt;0,M201,0)</f>
        <v>-0.82207427389324395</v>
      </c>
      <c r="P201" s="10">
        <f ca="1">IF($K201&gt;0,N201,0)</f>
        <v>0.82207427389324395</v>
      </c>
    </row>
    <row r="202" spans="1:16" ht="14.25" thickBot="1" x14ac:dyDescent="0.2">
      <c r="E202" s="13">
        <f>E169</f>
        <v>2</v>
      </c>
      <c r="F202" s="14">
        <f>F169</f>
        <v>2</v>
      </c>
      <c r="G202" s="14">
        <f>G169+1</f>
        <v>5</v>
      </c>
      <c r="H202" s="15">
        <f>H169</f>
        <v>1</v>
      </c>
      <c r="I202" s="13">
        <f t="array" aca="1" ref="I202:L202" ca="1">MMULT(E202:H202,$I$3:$L$6)</f>
        <v>2</v>
      </c>
      <c r="J202" s="14">
        <f ca="1"/>
        <v>2</v>
      </c>
      <c r="K202" s="14">
        <f ca="1"/>
        <v>2.4328701961785555</v>
      </c>
      <c r="L202" s="15">
        <f ca="1"/>
        <v>1</v>
      </c>
      <c r="M202" s="13">
        <f ca="1">I202/$K202*$N$5</f>
        <v>0.82207427389324395</v>
      </c>
      <c r="N202" s="15">
        <f ca="1">J202/$K202*$N$5</f>
        <v>0.82207427389324395</v>
      </c>
      <c r="O202" s="37">
        <f ca="1">IF($K202&gt;0,M202,0)</f>
        <v>0.82207427389324395</v>
      </c>
      <c r="P202" s="15">
        <f ca="1">IF($K202&gt;0,N202,0)</f>
        <v>0.82207427389324395</v>
      </c>
    </row>
    <row r="203" spans="1:16" x14ac:dyDescent="0.15">
      <c r="A203">
        <v>20</v>
      </c>
    </row>
    <row r="204" spans="1:16" x14ac:dyDescent="0.15">
      <c r="A204">
        <v>0</v>
      </c>
      <c r="B204">
        <f>PI()/180*A204</f>
        <v>0</v>
      </c>
      <c r="D204" t="s">
        <v>15</v>
      </c>
      <c r="E204">
        <f>0.5*COS(B204)+0.5</f>
        <v>1</v>
      </c>
      <c r="F204">
        <f>0.5*SIN(B204)+0.5</f>
        <v>0.5</v>
      </c>
      <c r="G204">
        <v>6</v>
      </c>
      <c r="H204">
        <v>1</v>
      </c>
      <c r="I204" s="3">
        <f t="array" aca="1" ref="I204:L204" ca="1">MMULT(E204:H204,$I$3:$L$6)</f>
        <v>1</v>
      </c>
      <c r="J204" s="3">
        <f ca="1"/>
        <v>0.5</v>
      </c>
      <c r="K204" s="3">
        <f ca="1"/>
        <v>3.4328701961785555</v>
      </c>
      <c r="L204" s="3">
        <f ca="1"/>
        <v>1</v>
      </c>
      <c r="M204" s="3">
        <f ca="1">I204/$K204*$N$5</f>
        <v>0.29130143082986132</v>
      </c>
      <c r="N204" s="3">
        <f ca="1">J204/$K204*$N$5</f>
        <v>0.14565071541493066</v>
      </c>
      <c r="O204" s="3">
        <f ca="1">IF($K204&gt;0,M204,0)</f>
        <v>0.29130143082986132</v>
      </c>
      <c r="P204" s="3">
        <f ca="1">IF($K204&gt;0,N204,0)</f>
        <v>0.14565071541493066</v>
      </c>
    </row>
    <row r="205" spans="1:16" x14ac:dyDescent="0.15">
      <c r="A205">
        <f>A204+$A$203</f>
        <v>20</v>
      </c>
      <c r="B205">
        <f t="shared" ref="B205:B222" si="4">PI()/180*A205</f>
        <v>0.3490658503988659</v>
      </c>
      <c r="D205" t="s">
        <v>16</v>
      </c>
      <c r="E205">
        <f t="shared" ref="E205:E222" si="5">0.5*COS(B205)+0.5</f>
        <v>0.96984631039295421</v>
      </c>
      <c r="F205">
        <f t="shared" ref="F205:F222" si="6">0.5*SIN(B205)+0.5</f>
        <v>0.67101007166283433</v>
      </c>
      <c r="G205">
        <v>6</v>
      </c>
      <c r="H205">
        <v>1</v>
      </c>
      <c r="I205" s="3">
        <f t="array" aca="1" ref="I205:L205" ca="1">MMULT(E205:H205,$I$3:$L$6)</f>
        <v>0.96984631039295421</v>
      </c>
      <c r="J205" s="3">
        <f ca="1"/>
        <v>0.67101007166283433</v>
      </c>
      <c r="K205" s="3">
        <f ca="1"/>
        <v>3.4328701961785555</v>
      </c>
      <c r="L205" s="3">
        <f ca="1"/>
        <v>1</v>
      </c>
      <c r="M205" s="3">
        <f t="shared" ref="M205:M222" ca="1" si="7">I205/$K205*$N$5</f>
        <v>0.28251761790252938</v>
      </c>
      <c r="N205" s="3">
        <f t="shared" ref="N205:N222" ca="1" si="8">J205/$K205*$N$5</f>
        <v>0.19546619397663142</v>
      </c>
      <c r="O205" s="3">
        <f t="shared" ref="O205:O222" ca="1" si="9">IF($K205&gt;0,M205,0)</f>
        <v>0.28251761790252938</v>
      </c>
      <c r="P205" s="3">
        <f t="shared" ref="P205:P222" ca="1" si="10">IF($K205&gt;0,N205,0)</f>
        <v>0.19546619397663142</v>
      </c>
    </row>
    <row r="206" spans="1:16" x14ac:dyDescent="0.15">
      <c r="A206">
        <f t="shared" ref="A206:A222" si="11">A205+$A$203</f>
        <v>40</v>
      </c>
      <c r="B206">
        <f t="shared" si="4"/>
        <v>0.69813170079773179</v>
      </c>
      <c r="E206">
        <f t="shared" si="5"/>
        <v>0.88302222155948895</v>
      </c>
      <c r="F206">
        <f t="shared" si="6"/>
        <v>0.82139380484326963</v>
      </c>
      <c r="G206">
        <v>6</v>
      </c>
      <c r="H206">
        <v>1</v>
      </c>
      <c r="I206" s="3">
        <f t="array" aca="1" ref="I206:L206" ca="1">MMULT(E206:H206,$I$3:$L$6)</f>
        <v>0.88302222155948895</v>
      </c>
      <c r="J206" s="3">
        <f ca="1"/>
        <v>0.82139380484326963</v>
      </c>
      <c r="K206" s="3">
        <f ca="1"/>
        <v>3.4328701961785555</v>
      </c>
      <c r="L206" s="3">
        <f ca="1"/>
        <v>1</v>
      </c>
      <c r="M206" s="3">
        <f t="shared" ca="1" si="7"/>
        <v>0.25722563659484199</v>
      </c>
      <c r="N206" s="3">
        <f t="shared" ca="1" si="8"/>
        <v>0.23927319062562832</v>
      </c>
      <c r="O206" s="3">
        <f t="shared" ca="1" si="9"/>
        <v>0.25722563659484199</v>
      </c>
      <c r="P206" s="3">
        <f t="shared" ca="1" si="10"/>
        <v>0.23927319062562832</v>
      </c>
    </row>
    <row r="207" spans="1:16" x14ac:dyDescent="0.15">
      <c r="A207">
        <f t="shared" si="11"/>
        <v>60</v>
      </c>
      <c r="B207">
        <f t="shared" si="4"/>
        <v>1.0471975511965976</v>
      </c>
      <c r="E207">
        <f t="shared" si="5"/>
        <v>0.75</v>
      </c>
      <c r="F207">
        <f t="shared" si="6"/>
        <v>0.9330127018922193</v>
      </c>
      <c r="G207">
        <v>6</v>
      </c>
      <c r="H207">
        <v>1</v>
      </c>
      <c r="I207" s="3">
        <f t="array" aca="1" ref="I207:L207" ca="1">MMULT(E207:H207,$I$3:$L$6)</f>
        <v>0.75</v>
      </c>
      <c r="J207" s="3">
        <f ca="1"/>
        <v>0.9330127018922193</v>
      </c>
      <c r="K207" s="3">
        <f ca="1"/>
        <v>3.4328701961785555</v>
      </c>
      <c r="L207" s="3">
        <f ca="1"/>
        <v>1</v>
      </c>
      <c r="M207" s="3">
        <f t="shared" ca="1" si="7"/>
        <v>0.218476073122396</v>
      </c>
      <c r="N207" s="3">
        <f t="shared" ca="1" si="8"/>
        <v>0.27178793504363835</v>
      </c>
      <c r="O207" s="3">
        <f t="shared" ca="1" si="9"/>
        <v>0.218476073122396</v>
      </c>
      <c r="P207" s="3">
        <f t="shared" ca="1" si="10"/>
        <v>0.27178793504363835</v>
      </c>
    </row>
    <row r="208" spans="1:16" x14ac:dyDescent="0.15">
      <c r="A208">
        <f t="shared" si="11"/>
        <v>80</v>
      </c>
      <c r="B208">
        <f t="shared" si="4"/>
        <v>1.3962634015954636</v>
      </c>
      <c r="E208">
        <f t="shared" si="5"/>
        <v>0.58682408883346526</v>
      </c>
      <c r="F208">
        <f t="shared" si="6"/>
        <v>0.99240387650610407</v>
      </c>
      <c r="G208">
        <v>6</v>
      </c>
      <c r="H208">
        <v>1</v>
      </c>
      <c r="I208" s="3">
        <f t="array" aca="1" ref="I208:L208" ca="1">MMULT(E208:H208,$I$3:$L$6)</f>
        <v>0.58682408883346526</v>
      </c>
      <c r="J208" s="3">
        <f ca="1"/>
        <v>0.99240387650610407</v>
      </c>
      <c r="K208" s="3">
        <f ca="1"/>
        <v>3.4328701961785555</v>
      </c>
      <c r="L208" s="3">
        <f ca="1"/>
        <v>1</v>
      </c>
      <c r="M208" s="3">
        <f t="shared" ca="1" si="7"/>
        <v>0.17094269672261808</v>
      </c>
      <c r="N208" s="3">
        <f t="shared" ca="1" si="8"/>
        <v>0.28908866918732912</v>
      </c>
      <c r="O208" s="3">
        <f t="shared" ca="1" si="9"/>
        <v>0.17094269672261808</v>
      </c>
      <c r="P208" s="3">
        <f t="shared" ca="1" si="10"/>
        <v>0.28908866918732912</v>
      </c>
    </row>
    <row r="209" spans="1:16" x14ac:dyDescent="0.15">
      <c r="A209">
        <f t="shared" si="11"/>
        <v>100</v>
      </c>
      <c r="B209">
        <f t="shared" si="4"/>
        <v>1.7453292519943295</v>
      </c>
      <c r="E209">
        <f t="shared" si="5"/>
        <v>0.41317591116653485</v>
      </c>
      <c r="F209">
        <f t="shared" si="6"/>
        <v>0.99240387650610407</v>
      </c>
      <c r="G209">
        <v>6</v>
      </c>
      <c r="H209">
        <v>1</v>
      </c>
      <c r="I209" s="3">
        <f t="array" aca="1" ref="I209:L209" ca="1">MMULT(E209:H209,$I$3:$L$6)</f>
        <v>0.41317591116653485</v>
      </c>
      <c r="J209" s="3">
        <f ca="1"/>
        <v>0.99240387650610407</v>
      </c>
      <c r="K209" s="3">
        <f ca="1"/>
        <v>3.4328701961785555</v>
      </c>
      <c r="L209" s="3">
        <f ca="1"/>
        <v>1</v>
      </c>
      <c r="M209" s="3">
        <f t="shared" ca="1" si="7"/>
        <v>0.12035873410724328</v>
      </c>
      <c r="N209" s="3">
        <f t="shared" ca="1" si="8"/>
        <v>0.28908866918732912</v>
      </c>
      <c r="O209" s="3">
        <f t="shared" ca="1" si="9"/>
        <v>0.12035873410724328</v>
      </c>
      <c r="P209" s="3">
        <f t="shared" ca="1" si="10"/>
        <v>0.28908866918732912</v>
      </c>
    </row>
    <row r="210" spans="1:16" x14ac:dyDescent="0.15">
      <c r="A210">
        <f t="shared" si="11"/>
        <v>120</v>
      </c>
      <c r="B210">
        <f t="shared" si="4"/>
        <v>2.0943951023931953</v>
      </c>
      <c r="E210">
        <f t="shared" si="5"/>
        <v>0.25000000000000011</v>
      </c>
      <c r="F210">
        <f t="shared" si="6"/>
        <v>0.93301270189221941</v>
      </c>
      <c r="G210">
        <v>6</v>
      </c>
      <c r="H210">
        <v>1</v>
      </c>
      <c r="I210" s="3">
        <f t="array" aca="1" ref="I210:L210" ca="1">MMULT(E210:H210,$I$3:$L$6)</f>
        <v>0.25000000000000011</v>
      </c>
      <c r="J210" s="3">
        <f ca="1"/>
        <v>0.93301270189221941</v>
      </c>
      <c r="K210" s="3">
        <f ca="1"/>
        <v>3.4328701961785555</v>
      </c>
      <c r="L210" s="3">
        <f ca="1"/>
        <v>1</v>
      </c>
      <c r="M210" s="3">
        <f t="shared" ca="1" si="7"/>
        <v>7.2825357707465371E-2</v>
      </c>
      <c r="N210" s="3">
        <f t="shared" ca="1" si="8"/>
        <v>0.27178793504363841</v>
      </c>
      <c r="O210" s="3">
        <f t="shared" ca="1" si="9"/>
        <v>7.2825357707465371E-2</v>
      </c>
      <c r="P210" s="3">
        <f t="shared" ca="1" si="10"/>
        <v>0.27178793504363841</v>
      </c>
    </row>
    <row r="211" spans="1:16" x14ac:dyDescent="0.15">
      <c r="A211">
        <f t="shared" si="11"/>
        <v>140</v>
      </c>
      <c r="B211">
        <f t="shared" si="4"/>
        <v>2.4434609527920612</v>
      </c>
      <c r="E211">
        <f t="shared" si="5"/>
        <v>0.11697777844051105</v>
      </c>
      <c r="F211">
        <f t="shared" si="6"/>
        <v>0.82139380484326974</v>
      </c>
      <c r="G211">
        <v>6</v>
      </c>
      <c r="H211">
        <v>1</v>
      </c>
      <c r="I211" s="3">
        <f t="array" aca="1" ref="I211:L211" ca="1">MMULT(E211:H211,$I$3:$L$6)</f>
        <v>0.11697777844051105</v>
      </c>
      <c r="J211" s="3">
        <f ca="1"/>
        <v>0.82139380484326974</v>
      </c>
      <c r="K211" s="3">
        <f ca="1"/>
        <v>3.4328701961785555</v>
      </c>
      <c r="L211" s="3">
        <f ca="1"/>
        <v>1</v>
      </c>
      <c r="M211" s="3">
        <f t="shared" ca="1" si="7"/>
        <v>3.4075794235019372E-2</v>
      </c>
      <c r="N211" s="3">
        <f t="shared" ca="1" si="8"/>
        <v>0.23927319062562835</v>
      </c>
      <c r="O211" s="3">
        <f t="shared" ca="1" si="9"/>
        <v>3.4075794235019372E-2</v>
      </c>
      <c r="P211" s="3">
        <f t="shared" ca="1" si="10"/>
        <v>0.23927319062562835</v>
      </c>
    </row>
    <row r="212" spans="1:16" x14ac:dyDescent="0.15">
      <c r="A212">
        <f t="shared" si="11"/>
        <v>160</v>
      </c>
      <c r="B212">
        <f t="shared" si="4"/>
        <v>2.7925268031909272</v>
      </c>
      <c r="E212">
        <f t="shared" si="5"/>
        <v>3.0153689607045842E-2</v>
      </c>
      <c r="F212">
        <f t="shared" si="6"/>
        <v>0.67101007166283444</v>
      </c>
      <c r="G212">
        <v>6</v>
      </c>
      <c r="H212">
        <v>1</v>
      </c>
      <c r="I212" s="3">
        <f t="array" aca="1" ref="I212:L212" ca="1">MMULT(E212:H212,$I$3:$L$6)</f>
        <v>3.0153689607045842E-2</v>
      </c>
      <c r="J212" s="3">
        <f ca="1"/>
        <v>0.67101007166283444</v>
      </c>
      <c r="K212" s="3">
        <f ca="1"/>
        <v>3.4328701961785555</v>
      </c>
      <c r="L212" s="3">
        <f ca="1"/>
        <v>1</v>
      </c>
      <c r="M212" s="3">
        <f t="shared" ca="1" si="7"/>
        <v>8.7838129273319736E-3</v>
      </c>
      <c r="N212" s="3">
        <f t="shared" ca="1" si="8"/>
        <v>0.19546619397663145</v>
      </c>
      <c r="O212" s="3">
        <f t="shared" ca="1" si="9"/>
        <v>8.7838129273319736E-3</v>
      </c>
      <c r="P212" s="3">
        <f t="shared" ca="1" si="10"/>
        <v>0.19546619397663145</v>
      </c>
    </row>
    <row r="213" spans="1:16" x14ac:dyDescent="0.15">
      <c r="A213">
        <f t="shared" si="11"/>
        <v>180</v>
      </c>
      <c r="B213">
        <f t="shared" si="4"/>
        <v>3.1415926535897931</v>
      </c>
      <c r="E213">
        <f t="shared" si="5"/>
        <v>0</v>
      </c>
      <c r="F213">
        <f t="shared" si="6"/>
        <v>0.50000000000000011</v>
      </c>
      <c r="G213">
        <v>6</v>
      </c>
      <c r="H213">
        <v>1</v>
      </c>
      <c r="I213" s="3">
        <f t="array" aca="1" ref="I213:L213" ca="1">MMULT(E213:H213,$I$3:$L$6)</f>
        <v>0</v>
      </c>
      <c r="J213" s="3">
        <f ca="1"/>
        <v>0.50000000000000011</v>
      </c>
      <c r="K213" s="3">
        <f ca="1"/>
        <v>3.4328701961785555</v>
      </c>
      <c r="L213" s="3">
        <f ca="1"/>
        <v>1</v>
      </c>
      <c r="M213" s="3">
        <f t="shared" ca="1" si="7"/>
        <v>0</v>
      </c>
      <c r="N213" s="3">
        <f t="shared" ca="1" si="8"/>
        <v>0.14565071541493069</v>
      </c>
      <c r="O213" s="3">
        <f t="shared" ca="1" si="9"/>
        <v>0</v>
      </c>
      <c r="P213" s="3">
        <f t="shared" ca="1" si="10"/>
        <v>0.14565071541493069</v>
      </c>
    </row>
    <row r="214" spans="1:16" x14ac:dyDescent="0.15">
      <c r="A214">
        <f t="shared" si="11"/>
        <v>200</v>
      </c>
      <c r="B214">
        <f t="shared" si="4"/>
        <v>3.4906585039886591</v>
      </c>
      <c r="E214">
        <f t="shared" si="5"/>
        <v>3.0153689607045786E-2</v>
      </c>
      <c r="F214">
        <f t="shared" si="6"/>
        <v>0.32898992833716567</v>
      </c>
      <c r="G214">
        <v>6</v>
      </c>
      <c r="H214">
        <v>1</v>
      </c>
      <c r="I214" s="3">
        <f t="array" aca="1" ref="I214:L214" ca="1">MMULT(E214:H214,$I$3:$L$6)</f>
        <v>3.0153689607045786E-2</v>
      </c>
      <c r="J214" s="3">
        <f ca="1"/>
        <v>0.32898992833716567</v>
      </c>
      <c r="K214" s="3">
        <f ca="1"/>
        <v>3.4328701961785555</v>
      </c>
      <c r="L214" s="3">
        <f ca="1"/>
        <v>1</v>
      </c>
      <c r="M214" s="3">
        <f t="shared" ca="1" si="7"/>
        <v>8.7838129273319562E-3</v>
      </c>
      <c r="N214" s="3">
        <f t="shared" ca="1" si="8"/>
        <v>9.5835236853229908E-2</v>
      </c>
      <c r="O214" s="3">
        <f t="shared" ca="1" si="9"/>
        <v>8.7838129273319562E-3</v>
      </c>
      <c r="P214" s="3">
        <f t="shared" ca="1" si="10"/>
        <v>9.5835236853229908E-2</v>
      </c>
    </row>
    <row r="215" spans="1:16" x14ac:dyDescent="0.15">
      <c r="A215">
        <f t="shared" si="11"/>
        <v>220</v>
      </c>
      <c r="B215">
        <f t="shared" si="4"/>
        <v>3.839724354387525</v>
      </c>
      <c r="E215">
        <f t="shared" si="5"/>
        <v>0.11697777844051099</v>
      </c>
      <c r="F215">
        <f t="shared" si="6"/>
        <v>0.17860619515673037</v>
      </c>
      <c r="G215">
        <v>6</v>
      </c>
      <c r="H215">
        <v>1</v>
      </c>
      <c r="I215" s="3">
        <f t="array" aca="1" ref="I215:L215" ca="1">MMULT(E215:H215,$I$3:$L$6)</f>
        <v>0.11697777844051099</v>
      </c>
      <c r="J215" s="3">
        <f ca="1"/>
        <v>0.17860619515673037</v>
      </c>
      <c r="K215" s="3">
        <f ca="1"/>
        <v>3.4328701961785555</v>
      </c>
      <c r="L215" s="3">
        <f ca="1"/>
        <v>1</v>
      </c>
      <c r="M215" s="3">
        <f t="shared" ca="1" si="7"/>
        <v>3.4075794235019358E-2</v>
      </c>
      <c r="N215" s="3">
        <f t="shared" ca="1" si="8"/>
        <v>5.2028240204233009E-2</v>
      </c>
      <c r="O215" s="3">
        <f t="shared" ca="1" si="9"/>
        <v>3.4075794235019358E-2</v>
      </c>
      <c r="P215" s="3">
        <f t="shared" ca="1" si="10"/>
        <v>5.2028240204233009E-2</v>
      </c>
    </row>
    <row r="216" spans="1:16" x14ac:dyDescent="0.15">
      <c r="A216">
        <f t="shared" si="11"/>
        <v>240</v>
      </c>
      <c r="B216">
        <f t="shared" si="4"/>
        <v>4.1887902047863905</v>
      </c>
      <c r="E216">
        <f t="shared" si="5"/>
        <v>0.24999999999999978</v>
      </c>
      <c r="F216">
        <f t="shared" si="6"/>
        <v>6.6987298107780813E-2</v>
      </c>
      <c r="G216">
        <v>6</v>
      </c>
      <c r="H216">
        <v>1</v>
      </c>
      <c r="I216" s="3">
        <f t="array" aca="1" ref="I216:L216" ca="1">MMULT(E216:H216,$I$3:$L$6)</f>
        <v>0.24999999999999978</v>
      </c>
      <c r="J216" s="3">
        <f ca="1"/>
        <v>6.6987298107780813E-2</v>
      </c>
      <c r="K216" s="3">
        <f ca="1"/>
        <v>3.4328701961785555</v>
      </c>
      <c r="L216" s="3">
        <f ca="1"/>
        <v>1</v>
      </c>
      <c r="M216" s="3">
        <f t="shared" ca="1" si="7"/>
        <v>7.2825357707465274E-2</v>
      </c>
      <c r="N216" s="3">
        <f t="shared" ca="1" si="8"/>
        <v>1.9513495786223013E-2</v>
      </c>
      <c r="O216" s="3">
        <f t="shared" ca="1" si="9"/>
        <v>7.2825357707465274E-2</v>
      </c>
      <c r="P216" s="3">
        <f t="shared" ca="1" si="10"/>
        <v>1.9513495786223013E-2</v>
      </c>
    </row>
    <row r="217" spans="1:16" x14ac:dyDescent="0.15">
      <c r="A217">
        <f t="shared" si="11"/>
        <v>260</v>
      </c>
      <c r="B217">
        <f t="shared" si="4"/>
        <v>4.5378560551852569</v>
      </c>
      <c r="E217">
        <f t="shared" si="5"/>
        <v>0.41317591116653485</v>
      </c>
      <c r="F217">
        <f t="shared" si="6"/>
        <v>7.5961234938959898E-3</v>
      </c>
      <c r="G217">
        <v>6</v>
      </c>
      <c r="H217">
        <v>1</v>
      </c>
      <c r="I217" s="3">
        <f t="array" aca="1" ref="I217:L217" ca="1">MMULT(E217:H217,$I$3:$L$6)</f>
        <v>0.41317591116653485</v>
      </c>
      <c r="J217" s="3">
        <f ca="1"/>
        <v>7.5961234938959898E-3</v>
      </c>
      <c r="K217" s="3">
        <f ca="1"/>
        <v>3.4328701961785555</v>
      </c>
      <c r="L217" s="3">
        <f ca="1"/>
        <v>1</v>
      </c>
      <c r="M217" s="3">
        <f t="shared" ca="1" si="7"/>
        <v>0.12035873410724328</v>
      </c>
      <c r="N217" s="3">
        <f t="shared" ca="1" si="8"/>
        <v>2.2127616425322272E-3</v>
      </c>
      <c r="O217" s="3">
        <f t="shared" ca="1" si="9"/>
        <v>0.12035873410724328</v>
      </c>
      <c r="P217" s="3">
        <f t="shared" ca="1" si="10"/>
        <v>2.2127616425322272E-3</v>
      </c>
    </row>
    <row r="218" spans="1:16" x14ac:dyDescent="0.15">
      <c r="A218">
        <f t="shared" si="11"/>
        <v>280</v>
      </c>
      <c r="B218">
        <f t="shared" si="4"/>
        <v>4.8869219055841224</v>
      </c>
      <c r="E218">
        <f t="shared" si="5"/>
        <v>0.58682408883346504</v>
      </c>
      <c r="F218">
        <f t="shared" si="6"/>
        <v>7.5961234938959343E-3</v>
      </c>
      <c r="G218">
        <v>6</v>
      </c>
      <c r="H218">
        <v>1</v>
      </c>
      <c r="I218" s="3">
        <f t="array" aca="1" ref="I218:L218" ca="1">MMULT(E218:H218,$I$3:$L$6)</f>
        <v>0.58682408883346504</v>
      </c>
      <c r="J218" s="3">
        <f ca="1"/>
        <v>7.5961234938959343E-3</v>
      </c>
      <c r="K218" s="3">
        <f ca="1"/>
        <v>3.4328701961785555</v>
      </c>
      <c r="L218" s="3">
        <f ca="1"/>
        <v>1</v>
      </c>
      <c r="M218" s="3">
        <f t="shared" ca="1" si="7"/>
        <v>0.17094269672261803</v>
      </c>
      <c r="N218" s="3">
        <f t="shared" ca="1" si="8"/>
        <v>2.2127616425322112E-3</v>
      </c>
      <c r="O218" s="3">
        <f t="shared" ca="1" si="9"/>
        <v>0.17094269672261803</v>
      </c>
      <c r="P218" s="3">
        <f t="shared" ca="1" si="10"/>
        <v>2.2127616425322112E-3</v>
      </c>
    </row>
    <row r="219" spans="1:16" x14ac:dyDescent="0.15">
      <c r="A219">
        <f t="shared" si="11"/>
        <v>300</v>
      </c>
      <c r="B219">
        <f t="shared" si="4"/>
        <v>5.2359877559829888</v>
      </c>
      <c r="E219">
        <f t="shared" si="5"/>
        <v>0.75</v>
      </c>
      <c r="F219">
        <f t="shared" si="6"/>
        <v>6.6987298107780702E-2</v>
      </c>
      <c r="G219">
        <v>6</v>
      </c>
      <c r="H219">
        <v>1</v>
      </c>
      <c r="I219" s="3">
        <f t="array" aca="1" ref="I219:L219" ca="1">MMULT(E219:H219,$I$3:$L$6)</f>
        <v>0.75</v>
      </c>
      <c r="J219" s="3">
        <f ca="1"/>
        <v>6.6987298107780702E-2</v>
      </c>
      <c r="K219" s="3">
        <f ca="1"/>
        <v>3.4328701961785555</v>
      </c>
      <c r="L219" s="3">
        <f ca="1"/>
        <v>1</v>
      </c>
      <c r="M219" s="3">
        <f t="shared" ca="1" si="7"/>
        <v>0.218476073122396</v>
      </c>
      <c r="N219" s="3">
        <f t="shared" ca="1" si="8"/>
        <v>1.9513495786222981E-2</v>
      </c>
      <c r="O219" s="3">
        <f t="shared" ca="1" si="9"/>
        <v>0.218476073122396</v>
      </c>
      <c r="P219" s="3">
        <f t="shared" ca="1" si="10"/>
        <v>1.9513495786222981E-2</v>
      </c>
    </row>
    <row r="220" spans="1:16" x14ac:dyDescent="0.15">
      <c r="A220">
        <f t="shared" si="11"/>
        <v>320</v>
      </c>
      <c r="B220">
        <f t="shared" si="4"/>
        <v>5.5850536063818543</v>
      </c>
      <c r="E220">
        <f t="shared" si="5"/>
        <v>0.88302222155948895</v>
      </c>
      <c r="F220">
        <f t="shared" si="6"/>
        <v>0.17860619515673021</v>
      </c>
      <c r="G220">
        <v>6</v>
      </c>
      <c r="H220">
        <v>1</v>
      </c>
      <c r="I220" s="3">
        <f t="array" aca="1" ref="I220:L220" ca="1">MMULT(E220:H220,$I$3:$L$6)</f>
        <v>0.88302222155948895</v>
      </c>
      <c r="J220" s="3">
        <f ca="1"/>
        <v>0.17860619515673021</v>
      </c>
      <c r="K220" s="3">
        <f ca="1"/>
        <v>3.4328701961785555</v>
      </c>
      <c r="L220" s="3">
        <f ca="1"/>
        <v>1</v>
      </c>
      <c r="M220" s="3">
        <f t="shared" ca="1" si="7"/>
        <v>0.25722563659484199</v>
      </c>
      <c r="N220" s="3">
        <f t="shared" ca="1" si="8"/>
        <v>5.202824020423296E-2</v>
      </c>
      <c r="O220" s="3">
        <f t="shared" ca="1" si="9"/>
        <v>0.25722563659484199</v>
      </c>
      <c r="P220" s="3">
        <f t="shared" ca="1" si="10"/>
        <v>5.202824020423296E-2</v>
      </c>
    </row>
    <row r="221" spans="1:16" x14ac:dyDescent="0.15">
      <c r="A221">
        <f t="shared" si="11"/>
        <v>340</v>
      </c>
      <c r="B221">
        <f t="shared" si="4"/>
        <v>5.9341194567807207</v>
      </c>
      <c r="E221">
        <f t="shared" si="5"/>
        <v>0.96984631039295421</v>
      </c>
      <c r="F221">
        <f t="shared" si="6"/>
        <v>0.32898992833716567</v>
      </c>
      <c r="G221">
        <v>6</v>
      </c>
      <c r="H221">
        <v>1</v>
      </c>
      <c r="I221" s="3">
        <f t="array" aca="1" ref="I221:L221" ca="1">MMULT(E221:H221,$I$3:$L$6)</f>
        <v>0.96984631039295421</v>
      </c>
      <c r="J221" s="3">
        <f ca="1"/>
        <v>0.32898992833716567</v>
      </c>
      <c r="K221" s="3">
        <f ca="1"/>
        <v>3.4328701961785555</v>
      </c>
      <c r="L221" s="3">
        <f ca="1"/>
        <v>1</v>
      </c>
      <c r="M221" s="3">
        <f t="shared" ca="1" si="7"/>
        <v>0.28251761790252938</v>
      </c>
      <c r="N221" s="3">
        <f t="shared" ca="1" si="8"/>
        <v>9.5835236853229908E-2</v>
      </c>
      <c r="O221" s="3">
        <f t="shared" ca="1" si="9"/>
        <v>0.28251761790252938</v>
      </c>
      <c r="P221" s="3">
        <f t="shared" ca="1" si="10"/>
        <v>9.5835236853229908E-2</v>
      </c>
    </row>
    <row r="222" spans="1:16" x14ac:dyDescent="0.15">
      <c r="A222">
        <f t="shared" si="11"/>
        <v>360</v>
      </c>
      <c r="B222">
        <f t="shared" si="4"/>
        <v>6.2831853071795862</v>
      </c>
      <c r="E222">
        <f t="shared" si="5"/>
        <v>1</v>
      </c>
      <c r="F222">
        <f t="shared" si="6"/>
        <v>0.49999999999999989</v>
      </c>
      <c r="G222">
        <v>6</v>
      </c>
      <c r="H222">
        <v>1</v>
      </c>
      <c r="I222" s="3">
        <f t="array" aca="1" ref="I222:L222" ca="1">MMULT(E222:H222,$I$3:$L$6)</f>
        <v>1</v>
      </c>
      <c r="J222" s="3">
        <f ca="1"/>
        <v>0.49999999999999989</v>
      </c>
      <c r="K222" s="3">
        <f ca="1"/>
        <v>3.4328701961785555</v>
      </c>
      <c r="L222" s="3">
        <f ca="1"/>
        <v>1</v>
      </c>
      <c r="M222" s="3">
        <f t="shared" ca="1" si="7"/>
        <v>0.29130143082986132</v>
      </c>
      <c r="N222" s="3">
        <f t="shared" ca="1" si="8"/>
        <v>0.14565071541493063</v>
      </c>
      <c r="O222" s="3">
        <f t="shared" ca="1" si="9"/>
        <v>0.29130143082986132</v>
      </c>
      <c r="P222" s="3">
        <f t="shared" ca="1" si="10"/>
        <v>0.14565071541493063</v>
      </c>
    </row>
    <row r="224" spans="1:16" x14ac:dyDescent="0.15">
      <c r="D224" t="s">
        <v>17</v>
      </c>
      <c r="E224">
        <f ca="1">0.2*(1+0.4*(RAND()-1/2))+0.5</f>
        <v>0.66470923702938201</v>
      </c>
      <c r="F224">
        <f ca="1">0.1*(1+0.4*(RAND()-1/2))+0.5</f>
        <v>0.5863464367846416</v>
      </c>
      <c r="G224">
        <v>6</v>
      </c>
      <c r="H224">
        <v>1</v>
      </c>
      <c r="I224" s="3">
        <f t="array" aca="1" ref="I224:L224" ca="1">MMULT(E224:H224,$I$3:$L$6)</f>
        <v>0.66470923702938201</v>
      </c>
      <c r="J224" s="3">
        <f ca="1"/>
        <v>0.5863464367846416</v>
      </c>
      <c r="K224" s="3">
        <f ca="1"/>
        <v>3.4328701961785555</v>
      </c>
      <c r="L224" s="3">
        <f ca="1"/>
        <v>1</v>
      </c>
      <c r="M224" s="3">
        <f t="shared" ref="M224:M225" ca="1" si="12">I224/$K224*$N$5</f>
        <v>0.19363075183248443</v>
      </c>
      <c r="N224" s="3">
        <f t="shared" ref="N224:N225" ca="1" si="13">J224/$K224*$N$5</f>
        <v>0.17080355599735694</v>
      </c>
      <c r="O224" s="3">
        <f t="shared" ref="O224:O225" ca="1" si="14">IF($K224&gt;0,M224,0)</f>
        <v>0.19363075183248443</v>
      </c>
      <c r="P224" s="3">
        <f t="shared" ref="P224:P225" ca="1" si="15">IF($K224&gt;0,N224,0)</f>
        <v>0.17080355599735694</v>
      </c>
    </row>
    <row r="225" spans="4:16" x14ac:dyDescent="0.15">
      <c r="E225">
        <f t="shared" ref="E225:E227" ca="1" si="16">0.2*(1+0.4*(RAND()-1/2))+0.5</f>
        <v>0.70770665306157565</v>
      </c>
      <c r="F225">
        <f t="shared" ref="F225:F227" ca="1" si="17">0.1*(1+0.4*(RAND()-1/2))+0.5</f>
        <v>0.61474142949718358</v>
      </c>
      <c r="G225">
        <v>6</v>
      </c>
      <c r="H225">
        <v>1</v>
      </c>
      <c r="I225" s="3">
        <f t="array" aca="1" ref="I225:L225" ca="1">MMULT(E225:H225,$I$3:$L$6)</f>
        <v>0.70770665306157565</v>
      </c>
      <c r="J225" s="3">
        <f ca="1"/>
        <v>0.61474142949718358</v>
      </c>
      <c r="K225" s="3">
        <f ca="1"/>
        <v>3.4328701961785555</v>
      </c>
      <c r="L225" s="3">
        <f ca="1"/>
        <v>1</v>
      </c>
      <c r="M225" s="3">
        <f t="shared" ca="1" si="12"/>
        <v>0.20615596064464925</v>
      </c>
      <c r="N225" s="3">
        <f t="shared" ca="1" si="13"/>
        <v>0.17907505800292389</v>
      </c>
      <c r="O225" s="3">
        <f t="shared" ca="1" si="14"/>
        <v>0.20615596064464925</v>
      </c>
      <c r="P225" s="3">
        <f t="shared" ca="1" si="15"/>
        <v>0.17907505800292389</v>
      </c>
    </row>
    <row r="226" spans="4:16" x14ac:dyDescent="0.15">
      <c r="E226">
        <f t="shared" ca="1" si="16"/>
        <v>0.66357294528148036</v>
      </c>
      <c r="F226">
        <f t="shared" ca="1" si="17"/>
        <v>0.59810941053361111</v>
      </c>
      <c r="G226">
        <v>6</v>
      </c>
      <c r="H226">
        <v>1</v>
      </c>
      <c r="I226" s="3">
        <f t="array" aca="1" ref="I226:L226" ca="1">MMULT(E226:H226,$I$3:$L$6)</f>
        <v>0.66357294528148036</v>
      </c>
      <c r="J226" s="3">
        <f ca="1"/>
        <v>0.59810941053361111</v>
      </c>
      <c r="K226" s="3">
        <f ca="1"/>
        <v>3.4328701961785555</v>
      </c>
      <c r="L226" s="3">
        <f ca="1"/>
        <v>1</v>
      </c>
      <c r="M226" s="3">
        <f t="shared" ref="M226:M227" ca="1" si="18">I226/$K226*$N$5</f>
        <v>0.1932997484204805</v>
      </c>
      <c r="N226" s="3">
        <f t="shared" ref="N226:N227" ca="1" si="19">J226/$K226*$N$5</f>
        <v>0.17423012708124586</v>
      </c>
      <c r="O226" s="3">
        <f t="shared" ref="O226:O227" ca="1" si="20">IF($K226&gt;0,M226,0)</f>
        <v>0.1932997484204805</v>
      </c>
      <c r="P226" s="3">
        <f t="shared" ref="P226:P227" ca="1" si="21">IF($K226&gt;0,N226,0)</f>
        <v>0.17423012708124586</v>
      </c>
    </row>
    <row r="227" spans="4:16" x14ac:dyDescent="0.15">
      <c r="E227">
        <f t="shared" ca="1" si="16"/>
        <v>0.68202633420257142</v>
      </c>
      <c r="F227">
        <f t="shared" ca="1" si="17"/>
        <v>0.58643672144925563</v>
      </c>
      <c r="G227">
        <v>6</v>
      </c>
      <c r="H227">
        <v>1</v>
      </c>
      <c r="I227" s="3">
        <f t="array" aca="1" ref="I227:L227" ca="1">MMULT(E227:H227,$I$3:$L$6)</f>
        <v>0.68202633420257142</v>
      </c>
      <c r="J227" s="3">
        <f ca="1"/>
        <v>0.58643672144925563</v>
      </c>
      <c r="K227" s="3">
        <f ca="1"/>
        <v>3.4328701961785555</v>
      </c>
      <c r="L227" s="3">
        <f ca="1"/>
        <v>1</v>
      </c>
      <c r="M227" s="3">
        <f t="shared" ca="1" si="18"/>
        <v>0.19867524701685424</v>
      </c>
      <c r="N227" s="3">
        <f t="shared" ca="1" si="19"/>
        <v>0.17082985604934101</v>
      </c>
      <c r="O227" s="3">
        <f t="shared" ca="1" si="20"/>
        <v>0.19867524701685424</v>
      </c>
      <c r="P227" s="3">
        <f t="shared" ca="1" si="21"/>
        <v>0.17082985604934101</v>
      </c>
    </row>
    <row r="229" spans="4:16" x14ac:dyDescent="0.15">
      <c r="E229">
        <f ca="1">-0.2*(1+0.4*(RAND()-1/2))+0.5</f>
        <v>0.31298812199723058</v>
      </c>
      <c r="F229">
        <f ca="1">0.1*(1+0.4*(RAND()-1/2))+0.5</f>
        <v>0.59913579032213193</v>
      </c>
      <c r="G229">
        <v>6</v>
      </c>
      <c r="H229">
        <v>1</v>
      </c>
      <c r="I229" s="3">
        <f t="array" aca="1" ref="I229:L229" ca="1">MMULT(E229:H229,$I$3:$L$6)</f>
        <v>0.31298812199723058</v>
      </c>
      <c r="J229" s="3">
        <f ca="1"/>
        <v>0.59913579032213193</v>
      </c>
      <c r="K229" s="3">
        <f ca="1"/>
        <v>3.4328701961785555</v>
      </c>
      <c r="L229" s="3">
        <f ca="1"/>
        <v>1</v>
      </c>
      <c r="M229" s="3">
        <f t="shared" ref="M229" ca="1" si="22">I229/$K229*$N$5</f>
        <v>9.1173887770544471E-2</v>
      </c>
      <c r="N229" s="3">
        <f t="shared" ref="N229" ca="1" si="23">J229/$K229*$N$5</f>
        <v>0.17452911298221682</v>
      </c>
      <c r="O229" s="3">
        <f t="shared" ref="O229" ca="1" si="24">IF($K229&gt;0,M229,0)</f>
        <v>9.1173887770544471E-2</v>
      </c>
      <c r="P229" s="3">
        <f t="shared" ref="P229" ca="1" si="25">IF($K229&gt;0,N229,0)</f>
        <v>0.17452911298221682</v>
      </c>
    </row>
    <row r="230" spans="4:16" x14ac:dyDescent="0.15">
      <c r="E230">
        <f t="shared" ref="E230:E232" ca="1" si="26">-0.2*(1+0.4*(RAND()-1/2))+0.5</f>
        <v>0.28168047931915197</v>
      </c>
      <c r="F230">
        <f t="shared" ref="F230:F232" ca="1" si="27">0.1*(1+0.4*(RAND()-1/2))+0.5</f>
        <v>0.60038459253803667</v>
      </c>
      <c r="G230">
        <v>6</v>
      </c>
      <c r="H230">
        <v>1</v>
      </c>
      <c r="I230" s="3">
        <f t="array" aca="1" ref="I230:L230" ca="1">MMULT(E230:H230,$I$3:$L$6)</f>
        <v>0.28168047931915197</v>
      </c>
      <c r="J230" s="3">
        <f ca="1"/>
        <v>0.60038459253803667</v>
      </c>
      <c r="K230" s="3">
        <f ca="1"/>
        <v>3.4328701961785555</v>
      </c>
      <c r="L230" s="3">
        <f ca="1"/>
        <v>1</v>
      </c>
      <c r="M230" s="3">
        <f t="shared" ref="M230:M232" ca="1" si="28">I230/$K230*$N$5</f>
        <v>8.2053926662510129E-2</v>
      </c>
      <c r="N230" s="3">
        <f t="shared" ref="N230:N232" ca="1" si="29">J230/$K230*$N$5</f>
        <v>0.17489289085453338</v>
      </c>
      <c r="O230" s="3">
        <f t="shared" ref="O230:O232" ca="1" si="30">IF($K230&gt;0,M230,0)</f>
        <v>8.2053926662510129E-2</v>
      </c>
      <c r="P230" s="3">
        <f t="shared" ref="P230:P232" ca="1" si="31">IF($K230&gt;0,N230,0)</f>
        <v>0.17489289085453338</v>
      </c>
    </row>
    <row r="231" spans="4:16" x14ac:dyDescent="0.15">
      <c r="E231">
        <f t="shared" ca="1" si="26"/>
        <v>0.32357356362247458</v>
      </c>
      <c r="F231">
        <f t="shared" ca="1" si="27"/>
        <v>0.59334524940834077</v>
      </c>
      <c r="G231">
        <v>6</v>
      </c>
      <c r="H231">
        <v>1</v>
      </c>
      <c r="I231" s="3">
        <f t="array" aca="1" ref="I231:L231" ca="1">MMULT(E231:H231,$I$3:$L$6)</f>
        <v>0.32357356362247458</v>
      </c>
      <c r="J231" s="3">
        <f ca="1"/>
        <v>0.59334524940834077</v>
      </c>
      <c r="K231" s="3">
        <f ca="1"/>
        <v>3.4328701961785555</v>
      </c>
      <c r="L231" s="3">
        <f ca="1"/>
        <v>1</v>
      </c>
      <c r="M231" s="3">
        <f t="shared" ca="1" si="28"/>
        <v>9.4257442061944016E-2</v>
      </c>
      <c r="N231" s="3">
        <f t="shared" ca="1" si="29"/>
        <v>0.17284232012875062</v>
      </c>
      <c r="O231" s="3">
        <f t="shared" ca="1" si="30"/>
        <v>9.4257442061944016E-2</v>
      </c>
      <c r="P231" s="3">
        <f t="shared" ca="1" si="31"/>
        <v>0.17284232012875062</v>
      </c>
    </row>
    <row r="232" spans="4:16" x14ac:dyDescent="0.15">
      <c r="E232">
        <f t="shared" ca="1" si="26"/>
        <v>0.33310961849800713</v>
      </c>
      <c r="F232">
        <f t="shared" ca="1" si="27"/>
        <v>0.61892111247800086</v>
      </c>
      <c r="G232">
        <v>6</v>
      </c>
      <c r="H232">
        <v>1</v>
      </c>
      <c r="I232" s="3">
        <f t="array" aca="1" ref="I232:L232" ca="1">MMULT(E232:H232,$I$3:$L$6)</f>
        <v>0.33310961849800713</v>
      </c>
      <c r="J232" s="3">
        <f ca="1"/>
        <v>0.61892111247800086</v>
      </c>
      <c r="K232" s="3">
        <f ca="1"/>
        <v>3.4328701961785555</v>
      </c>
      <c r="L232" s="3">
        <f ca="1"/>
        <v>1</v>
      </c>
      <c r="M232" s="3">
        <f t="shared" ca="1" si="28"/>
        <v>9.7035308491658728E-2</v>
      </c>
      <c r="N232" s="3">
        <f t="shared" ca="1" si="29"/>
        <v>0.18029260563565119</v>
      </c>
      <c r="O232" s="3">
        <f t="shared" ca="1" si="30"/>
        <v>9.7035308491658728E-2</v>
      </c>
      <c r="P232" s="3">
        <f t="shared" ca="1" si="31"/>
        <v>0.18029260563565119</v>
      </c>
    </row>
    <row r="234" spans="4:16" x14ac:dyDescent="0.15">
      <c r="D234" t="s">
        <v>18</v>
      </c>
      <c r="E234">
        <f>-0.2+0.5</f>
        <v>0.3</v>
      </c>
      <c r="F234">
        <f t="shared" ref="F234:F238" ca="1" si="32">-0.1*(1+0.4*(RAND()-1/2))+0.5</f>
        <v>0.41721223540747993</v>
      </c>
      <c r="G234">
        <v>6</v>
      </c>
      <c r="H234">
        <v>1</v>
      </c>
      <c r="I234" s="3">
        <f t="array" aca="1" ref="I234:L234" ca="1">MMULT(E234:H234,$I$3:$L$6)</f>
        <v>0.3</v>
      </c>
      <c r="J234" s="3">
        <f ca="1"/>
        <v>0.41721223540747993</v>
      </c>
      <c r="K234" s="3">
        <f ca="1"/>
        <v>3.4328701961785555</v>
      </c>
      <c r="L234" s="3">
        <f ca="1"/>
        <v>1</v>
      </c>
      <c r="M234" s="3">
        <f t="shared" ref="M234" ca="1" si="33">I234/$K234*$N$5</f>
        <v>8.7390429248958401E-2</v>
      </c>
      <c r="N234" s="3">
        <f t="shared" ref="N234" ca="1" si="34">J234/$K234*$N$5</f>
        <v>0.12153452113392384</v>
      </c>
      <c r="O234" s="3">
        <f t="shared" ref="O234" ca="1" si="35">IF($K234&gt;0,M234,0)</f>
        <v>8.7390429248958401E-2</v>
      </c>
      <c r="P234" s="3">
        <f t="shared" ref="P234" ca="1" si="36">IF($K234&gt;0,N234,0)</f>
        <v>0.12153452113392384</v>
      </c>
    </row>
    <row r="235" spans="4:16" x14ac:dyDescent="0.15">
      <c r="E235">
        <f>-0.1+0.5</f>
        <v>0.4</v>
      </c>
      <c r="F235">
        <f t="shared" ca="1" si="32"/>
        <v>0.40217202727420687</v>
      </c>
      <c r="G235">
        <v>6</v>
      </c>
      <c r="H235">
        <v>1</v>
      </c>
      <c r="I235" s="3">
        <f t="array" aca="1" ref="I235:L235" ca="1">MMULT(E235:H235,$I$3:$L$6)</f>
        <v>0.4</v>
      </c>
      <c r="J235" s="3">
        <f ca="1"/>
        <v>0.40217202727420687</v>
      </c>
      <c r="K235" s="3">
        <f ca="1"/>
        <v>3.4328701961785555</v>
      </c>
      <c r="L235" s="3">
        <f ca="1"/>
        <v>1</v>
      </c>
      <c r="M235" s="3">
        <f t="shared" ref="M235:M238" ca="1" si="37">I235/$K235*$N$5</f>
        <v>0.11652057233194454</v>
      </c>
      <c r="N235" s="3">
        <f t="shared" ref="N235:N238" ca="1" si="38">J235/$K235*$N$5</f>
        <v>0.11715328698472248</v>
      </c>
      <c r="O235" s="3">
        <f t="shared" ref="O235:O238" ca="1" si="39">IF($K235&gt;0,M235,0)</f>
        <v>0.11652057233194454</v>
      </c>
      <c r="P235" s="3">
        <f t="shared" ref="P235:P238" ca="1" si="40">IF($K235&gt;0,N235,0)</f>
        <v>0.11715328698472248</v>
      </c>
    </row>
    <row r="236" spans="4:16" x14ac:dyDescent="0.15">
      <c r="E236">
        <f>0+0.5</f>
        <v>0.5</v>
      </c>
      <c r="F236">
        <f t="shared" ca="1" si="32"/>
        <v>0.38098285662590053</v>
      </c>
      <c r="G236">
        <v>6</v>
      </c>
      <c r="H236">
        <v>1</v>
      </c>
      <c r="I236" s="3">
        <f t="array" aca="1" ref="I236:L236" ca="1">MMULT(E236:H236,$I$3:$L$6)</f>
        <v>0.5</v>
      </c>
      <c r="J236" s="3">
        <f ca="1"/>
        <v>0.38098285662590053</v>
      </c>
      <c r="K236" s="3">
        <f ca="1"/>
        <v>3.4328701961785555</v>
      </c>
      <c r="L236" s="3">
        <f ca="1"/>
        <v>1</v>
      </c>
      <c r="M236" s="3">
        <f t="shared" ca="1" si="37"/>
        <v>0.14565071541493066</v>
      </c>
      <c r="N236" s="3">
        <f t="shared" ca="1" si="38"/>
        <v>0.11098085125677275</v>
      </c>
      <c r="O236" s="3">
        <f t="shared" ca="1" si="39"/>
        <v>0.14565071541493066</v>
      </c>
      <c r="P236" s="3">
        <f t="shared" ca="1" si="40"/>
        <v>0.11098085125677275</v>
      </c>
    </row>
    <row r="237" spans="4:16" x14ac:dyDescent="0.15">
      <c r="E237">
        <f>0.1+0.5</f>
        <v>0.6</v>
      </c>
      <c r="F237">
        <f t="shared" ca="1" si="32"/>
        <v>0.39134534567860679</v>
      </c>
      <c r="G237">
        <v>6</v>
      </c>
      <c r="H237">
        <v>1</v>
      </c>
      <c r="I237" s="3">
        <f t="array" aca="1" ref="I237:L237" ca="1">MMULT(E237:H237,$I$3:$L$6)</f>
        <v>0.6</v>
      </c>
      <c r="J237" s="3">
        <f ca="1"/>
        <v>0.39134534567860679</v>
      </c>
      <c r="K237" s="3">
        <f ca="1"/>
        <v>3.4328701961785555</v>
      </c>
      <c r="L237" s="3">
        <f ca="1"/>
        <v>1</v>
      </c>
      <c r="M237" s="3">
        <f t="shared" ca="1" si="37"/>
        <v>0.1747808584979168</v>
      </c>
      <c r="N237" s="3">
        <f t="shared" ca="1" si="38"/>
        <v>0.11399945914478485</v>
      </c>
      <c r="O237" s="3">
        <f t="shared" ca="1" si="39"/>
        <v>0.1747808584979168</v>
      </c>
      <c r="P237" s="3">
        <f t="shared" ca="1" si="40"/>
        <v>0.11399945914478485</v>
      </c>
    </row>
    <row r="238" spans="4:16" x14ac:dyDescent="0.15">
      <c r="E238">
        <f>0.2+0.5</f>
        <v>0.7</v>
      </c>
      <c r="F238">
        <f t="shared" ca="1" si="32"/>
        <v>0.39486729984578661</v>
      </c>
      <c r="G238">
        <v>6</v>
      </c>
      <c r="H238">
        <v>1</v>
      </c>
      <c r="I238" s="3">
        <f t="array" aca="1" ref="I238:L238" ca="1">MMULT(E238:H238,$I$3:$L$6)</f>
        <v>0.7</v>
      </c>
      <c r="J238" s="3">
        <f ca="1"/>
        <v>0.39486729984578661</v>
      </c>
      <c r="K238" s="3">
        <f ca="1"/>
        <v>3.4328701961785555</v>
      </c>
      <c r="L238" s="3">
        <f ca="1"/>
        <v>1</v>
      </c>
      <c r="M238" s="3">
        <f t="shared" ca="1" si="37"/>
        <v>0.20391100158090292</v>
      </c>
      <c r="N238" s="3">
        <f t="shared" ca="1" si="38"/>
        <v>0.11502540943300152</v>
      </c>
      <c r="O238" s="3">
        <f t="shared" ca="1" si="39"/>
        <v>0.20391100158090292</v>
      </c>
      <c r="P238" s="3">
        <f t="shared" ca="1" si="40"/>
        <v>0.11502540943300152</v>
      </c>
    </row>
    <row r="240" spans="4:16" x14ac:dyDescent="0.15">
      <c r="D240" t="s">
        <v>19</v>
      </c>
      <c r="E240">
        <f>0.5+0.5</f>
        <v>1</v>
      </c>
      <c r="F240">
        <f>0+0.5</f>
        <v>0.5</v>
      </c>
      <c r="G240">
        <v>6</v>
      </c>
      <c r="H240">
        <v>1</v>
      </c>
      <c r="I240" s="3">
        <f t="array" aca="1" ref="I240:L240" ca="1">MMULT(E240:H240,$I$3:$L$6)</f>
        <v>1</v>
      </c>
      <c r="J240" s="3">
        <f ca="1"/>
        <v>0.5</v>
      </c>
      <c r="K240" s="3">
        <f ca="1"/>
        <v>3.4328701961785555</v>
      </c>
      <c r="L240" s="3">
        <f ca="1"/>
        <v>1</v>
      </c>
      <c r="M240" s="3">
        <f t="shared" ref="M240:M241" ca="1" si="41">I240/$K240*$N$5</f>
        <v>0.29130143082986132</v>
      </c>
      <c r="N240" s="3">
        <f t="shared" ref="N240:N241" ca="1" si="42">J240/$K240*$N$5</f>
        <v>0.14565071541493066</v>
      </c>
      <c r="O240" s="3">
        <f t="shared" ref="O240:O241" ca="1" si="43">IF($K240&gt;0,M240,0)</f>
        <v>0.29130143082986132</v>
      </c>
      <c r="P240" s="3">
        <f t="shared" ref="P240:P241" ca="1" si="44">IF($K240&gt;0,N240,0)</f>
        <v>0.14565071541493066</v>
      </c>
    </row>
    <row r="241" spans="5:16" x14ac:dyDescent="0.15">
      <c r="E241">
        <f ca="1">0.5*(1+0.4*(RAND()-1/2))+0.5+0.5</f>
        <v>1.4087690455463104</v>
      </c>
      <c r="F241">
        <f ca="1">0.7*(1+0.4*(RAND()-1/2))-0.7+0.5</f>
        <v>0.47314032711398191</v>
      </c>
      <c r="G241">
        <v>6</v>
      </c>
      <c r="H241">
        <v>1</v>
      </c>
      <c r="I241" s="3">
        <f t="array" aca="1" ref="I241:L241" ca="1">MMULT(E241:H241,$I$3:$L$6)</f>
        <v>1.4087690455463104</v>
      </c>
      <c r="J241" s="3">
        <f ca="1"/>
        <v>0.47314032711398191</v>
      </c>
      <c r="K241" s="3">
        <f ca="1"/>
        <v>3.4328701961785555</v>
      </c>
      <c r="L241" s="3">
        <f ca="1"/>
        <v>1</v>
      </c>
      <c r="M241" s="3">
        <f t="shared" ca="1" si="41"/>
        <v>0.41037643867645834</v>
      </c>
      <c r="N241" s="3">
        <f t="shared" ca="1" si="42"/>
        <v>0.13782645427161155</v>
      </c>
      <c r="O241" s="3">
        <f t="shared" ca="1" si="43"/>
        <v>0.41037643867645834</v>
      </c>
      <c r="P241" s="3">
        <f t="shared" ca="1" si="44"/>
        <v>0.13782645427161155</v>
      </c>
    </row>
    <row r="243" spans="5:16" x14ac:dyDescent="0.15">
      <c r="E243">
        <f ca="1">E241</f>
        <v>1.4087690455463104</v>
      </c>
      <c r="F243">
        <f ca="1">F241</f>
        <v>0.47314032711398191</v>
      </c>
      <c r="G243">
        <v>6</v>
      </c>
      <c r="H243">
        <v>1</v>
      </c>
      <c r="I243" s="3">
        <f t="array" aca="1" ref="I243:L243" ca="1">MMULT(E243:H243,$I$3:$L$6)</f>
        <v>1.4087690455463104</v>
      </c>
      <c r="J243" s="3">
        <f ca="1"/>
        <v>0.47314032711398191</v>
      </c>
      <c r="K243" s="3">
        <f ca="1"/>
        <v>3.4328701961785555</v>
      </c>
      <c r="L243" s="3">
        <f ca="1"/>
        <v>1</v>
      </c>
      <c r="M243" s="3">
        <f t="shared" ref="M243:M244" ca="1" si="45">I243/$K243*$N$5</f>
        <v>0.41037643867645834</v>
      </c>
      <c r="N243" s="3">
        <f t="shared" ref="N243:N244" ca="1" si="46">J243/$K243*$N$5</f>
        <v>0.13782645427161155</v>
      </c>
      <c r="O243" s="3">
        <f t="shared" ref="O243:O244" ca="1" si="47">IF($K243&gt;0,M243,0)</f>
        <v>0.41037643867645834</v>
      </c>
      <c r="P243" s="3">
        <f t="shared" ref="P243:P244" ca="1" si="48">IF($K243&gt;0,N243,0)</f>
        <v>0.13782645427161155</v>
      </c>
    </row>
    <row r="244" spans="5:16" x14ac:dyDescent="0.15">
      <c r="E244">
        <f ca="1">0.5*(1+0.4*(RAND()-1/2))+E243</f>
        <v>1.8252509555265943</v>
      </c>
      <c r="F244">
        <f ca="1">0.7*(1+0.4*(RAND()-1/2))-0.7+F243</f>
        <v>0.59245928067029807</v>
      </c>
      <c r="G244">
        <v>6</v>
      </c>
      <c r="H244">
        <v>1</v>
      </c>
      <c r="I244" s="3">
        <f t="array" aca="1" ref="I244:L244" ca="1">MMULT(E244:H244,$I$3:$L$6)</f>
        <v>1.8252509555265943</v>
      </c>
      <c r="J244" s="3">
        <f ca="1"/>
        <v>0.59245928067029807</v>
      </c>
      <c r="K244" s="3">
        <f ca="1"/>
        <v>3.4328701961785555</v>
      </c>
      <c r="L244" s="3">
        <f ca="1"/>
        <v>1</v>
      </c>
      <c r="M244" s="3">
        <f t="shared" ca="1" si="45"/>
        <v>0.53169821496846859</v>
      </c>
      <c r="N244" s="3">
        <f t="shared" ca="1" si="46"/>
        <v>0.17258423616768823</v>
      </c>
      <c r="O244" s="3">
        <f t="shared" ca="1" si="47"/>
        <v>0.53169821496846859</v>
      </c>
      <c r="P244" s="3">
        <f t="shared" ca="1" si="48"/>
        <v>0.17258423616768823</v>
      </c>
    </row>
    <row r="246" spans="5:16" x14ac:dyDescent="0.15">
      <c r="E246">
        <f>-0.5+0.5</f>
        <v>0</v>
      </c>
      <c r="F246">
        <f>0+0.5</f>
        <v>0.5</v>
      </c>
      <c r="G246">
        <v>6</v>
      </c>
      <c r="H246">
        <v>1</v>
      </c>
      <c r="I246" s="3">
        <f t="array" aca="1" ref="I246:L246" ca="1">MMULT(E246:H246,$I$3:$L$6)</f>
        <v>0</v>
      </c>
      <c r="J246" s="3">
        <f ca="1"/>
        <v>0.5</v>
      </c>
      <c r="K246" s="3">
        <f ca="1"/>
        <v>3.4328701961785555</v>
      </c>
      <c r="L246" s="3">
        <f ca="1"/>
        <v>1</v>
      </c>
      <c r="M246" s="3">
        <f t="shared" ref="M246:M247" ca="1" si="49">I246/$K246*$N$5</f>
        <v>0</v>
      </c>
      <c r="N246" s="3">
        <f t="shared" ref="N246:N247" ca="1" si="50">J246/$K246*$N$5</f>
        <v>0.14565071541493066</v>
      </c>
      <c r="O246" s="3">
        <f t="shared" ref="O246:O247" ca="1" si="51">IF($K246&gt;0,M246,0)</f>
        <v>0</v>
      </c>
      <c r="P246" s="3">
        <f t="shared" ref="P246:P247" ca="1" si="52">IF($K246&gt;0,N246,0)</f>
        <v>0.14565071541493066</v>
      </c>
    </row>
    <row r="247" spans="5:16" x14ac:dyDescent="0.15">
      <c r="E247">
        <f ca="1">-0.5*(1+0.4*(RAND()-1/2))-0.5+0.5</f>
        <v>-0.56015782139372927</v>
      </c>
      <c r="F247">
        <f ca="1">0.7*(1+0.4*(RAND()-1/2))-0.7+0.5</f>
        <v>0.56578762172240349</v>
      </c>
      <c r="G247">
        <v>6</v>
      </c>
      <c r="H247">
        <v>1</v>
      </c>
      <c r="I247" s="3">
        <f t="array" aca="1" ref="I247:L247" ca="1">MMULT(E247:H247,$I$3:$L$6)</f>
        <v>-0.56015782139372927</v>
      </c>
      <c r="J247" s="3">
        <f ca="1"/>
        <v>0.56578762172240349</v>
      </c>
      <c r="K247" s="3">
        <f ca="1"/>
        <v>3.4328701961785555</v>
      </c>
      <c r="L247" s="3">
        <f ca="1"/>
        <v>1</v>
      </c>
      <c r="M247" s="3">
        <f t="shared" ca="1" si="49"/>
        <v>-0.16317477486253124</v>
      </c>
      <c r="N247" s="3">
        <f t="shared" ca="1" si="50"/>
        <v>0.16481474375356048</v>
      </c>
      <c r="O247" s="3">
        <f t="shared" ca="1" si="51"/>
        <v>-0.16317477486253124</v>
      </c>
      <c r="P247" s="3">
        <f t="shared" ca="1" si="52"/>
        <v>0.16481474375356048</v>
      </c>
    </row>
    <row r="249" spans="5:16" x14ac:dyDescent="0.15">
      <c r="E249">
        <f ca="1">E247</f>
        <v>-0.56015782139372927</v>
      </c>
      <c r="F249">
        <f ca="1">F247</f>
        <v>0.56578762172240349</v>
      </c>
      <c r="G249">
        <v>6</v>
      </c>
      <c r="H249">
        <v>1</v>
      </c>
      <c r="I249" s="3">
        <f t="array" aca="1" ref="I249:L249" ca="1">MMULT(E249:H249,$I$3:$L$6)</f>
        <v>-0.56015782139372927</v>
      </c>
      <c r="J249" s="3">
        <f ca="1"/>
        <v>0.56578762172240349</v>
      </c>
      <c r="K249" s="3">
        <f ca="1"/>
        <v>3.4328701961785555</v>
      </c>
      <c r="L249" s="3">
        <f ca="1"/>
        <v>1</v>
      </c>
      <c r="M249" s="3">
        <f t="shared" ref="M249:M250" ca="1" si="53">I249/$K249*$N$5</f>
        <v>-0.16317477486253124</v>
      </c>
      <c r="N249" s="3">
        <f t="shared" ref="N249:N250" ca="1" si="54">J249/$K249*$N$5</f>
        <v>0.16481474375356048</v>
      </c>
      <c r="O249" s="3">
        <f t="shared" ref="O249:O250" ca="1" si="55">IF($K249&gt;0,M249,0)</f>
        <v>-0.16317477486253124</v>
      </c>
      <c r="P249" s="3">
        <f t="shared" ref="P249:P250" ca="1" si="56">IF($K249&gt;0,N249,0)</f>
        <v>0.16481474375356048</v>
      </c>
    </row>
    <row r="250" spans="5:16" x14ac:dyDescent="0.15">
      <c r="E250">
        <f ca="1">-0.5*(1+0.4*(RAND()-1/2))+E249</f>
        <v>-1.0451331667722963</v>
      </c>
      <c r="F250">
        <f ca="1">0.7*(1+0.4*(RAND()-1/2))-0.7+F249</f>
        <v>0.46682048796797582</v>
      </c>
      <c r="G250">
        <v>6</v>
      </c>
      <c r="H250">
        <v>1</v>
      </c>
      <c r="I250" s="3">
        <f t="array" aca="1" ref="I250:L250" ca="1">MMULT(E250:H250,$I$3:$L$6)</f>
        <v>-1.0451331667722963</v>
      </c>
      <c r="J250" s="3">
        <f ca="1"/>
        <v>0.46682048796797582</v>
      </c>
      <c r="K250" s="3">
        <f ca="1"/>
        <v>3.4328701961785555</v>
      </c>
      <c r="L250" s="3">
        <f ca="1"/>
        <v>1</v>
      </c>
      <c r="M250" s="3">
        <f t="shared" ca="1" si="53"/>
        <v>-0.30444878688851401</v>
      </c>
      <c r="N250" s="3">
        <f t="shared" ca="1" si="54"/>
        <v>0.13598547608576542</v>
      </c>
      <c r="O250" s="3">
        <f t="shared" ca="1" si="55"/>
        <v>-0.30444878688851401</v>
      </c>
      <c r="P250" s="3">
        <f t="shared" ca="1" si="56"/>
        <v>0.13598547608576542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opLeftCell="K1" workbookViewId="0">
      <selection activeCell="O4" sqref="O4"/>
    </sheetView>
  </sheetViews>
  <sheetFormatPr defaultRowHeight="13.5" x14ac:dyDescent="0.15"/>
  <sheetData>
    <row r="1" spans="4:27" x14ac:dyDescent="0.15">
      <c r="N1" t="s">
        <v>10</v>
      </c>
      <c r="O1" t="s">
        <v>11</v>
      </c>
      <c r="P1" t="s">
        <v>12</v>
      </c>
      <c r="Q1" t="s">
        <v>13</v>
      </c>
      <c r="R1" s="38" t="s">
        <v>24</v>
      </c>
      <c r="S1" t="s">
        <v>14</v>
      </c>
      <c r="T1" t="s">
        <v>23</v>
      </c>
    </row>
    <row r="2" spans="4:27" ht="14.25" thickBot="1" x14ac:dyDescent="0.2">
      <c r="I2" t="s">
        <v>7</v>
      </c>
      <c r="N2">
        <f ca="1">NOW()-TODAY()</f>
        <v>0.40481134259607643</v>
      </c>
      <c r="O2">
        <v>50000</v>
      </c>
      <c r="P2">
        <f ca="1">N2*O2</f>
        <v>20240.567129803821</v>
      </c>
      <c r="Q2">
        <v>6</v>
      </c>
      <c r="R2">
        <f ca="1">MOD(P2,Q2)</f>
        <v>2.5671298038214445</v>
      </c>
      <c r="S2">
        <v>6</v>
      </c>
      <c r="T2">
        <f ca="1">IF(R2&gt;S2,S2,R2)</f>
        <v>2.5671298038214445</v>
      </c>
    </row>
    <row r="3" spans="4:27" x14ac:dyDescent="0.15">
      <c r="I3" s="17">
        <v>1</v>
      </c>
      <c r="J3" s="7">
        <v>0</v>
      </c>
      <c r="K3" s="7">
        <v>0</v>
      </c>
      <c r="L3" s="8">
        <v>0</v>
      </c>
    </row>
    <row r="4" spans="4:27" x14ac:dyDescent="0.15">
      <c r="I4" s="9">
        <v>0</v>
      </c>
      <c r="J4" s="19">
        <v>1</v>
      </c>
      <c r="K4" s="1">
        <v>0</v>
      </c>
      <c r="L4" s="10">
        <v>0</v>
      </c>
    </row>
    <row r="5" spans="4:27" x14ac:dyDescent="0.15">
      <c r="I5" s="9">
        <v>0</v>
      </c>
      <c r="J5" s="1">
        <v>0</v>
      </c>
      <c r="K5" s="18">
        <v>1</v>
      </c>
      <c r="L5" s="10">
        <v>0</v>
      </c>
      <c r="M5" t="s">
        <v>9</v>
      </c>
      <c r="N5" s="39">
        <f ca="1">T2</f>
        <v>2.5671298038214445</v>
      </c>
    </row>
    <row r="6" spans="4:27" ht="14.25" thickBot="1" x14ac:dyDescent="0.2">
      <c r="I6" s="23">
        <v>0</v>
      </c>
      <c r="J6" s="24">
        <v>0</v>
      </c>
      <c r="K6" s="25">
        <v>1</v>
      </c>
      <c r="L6" s="26">
        <v>1</v>
      </c>
      <c r="Y6" t="s">
        <v>20</v>
      </c>
      <c r="Z6" t="s">
        <v>21</v>
      </c>
      <c r="AA6" t="s">
        <v>22</v>
      </c>
    </row>
    <row r="7" spans="4:27" ht="14.25" thickBot="1" x14ac:dyDescent="0.2">
      <c r="E7" s="4" t="s">
        <v>0</v>
      </c>
      <c r="F7" s="5" t="s">
        <v>1</v>
      </c>
      <c r="G7" s="5" t="s">
        <v>2</v>
      </c>
      <c r="H7" s="22" t="s">
        <v>3</v>
      </c>
      <c r="I7" s="4" t="s">
        <v>0</v>
      </c>
      <c r="J7" s="5" t="s">
        <v>1</v>
      </c>
      <c r="K7" s="5" t="s">
        <v>2</v>
      </c>
      <c r="L7" s="22" t="s">
        <v>3</v>
      </c>
      <c r="M7" s="32" t="s">
        <v>0</v>
      </c>
      <c r="N7" s="33" t="s">
        <v>1</v>
      </c>
      <c r="O7" s="34" t="s">
        <v>0</v>
      </c>
      <c r="P7" s="33" t="s">
        <v>1</v>
      </c>
      <c r="Y7">
        <v>1</v>
      </c>
      <c r="Z7">
        <v>7</v>
      </c>
    </row>
    <row r="8" spans="4:27" x14ac:dyDescent="0.15">
      <c r="D8" t="s">
        <v>5</v>
      </c>
      <c r="E8" s="6">
        <v>-2</v>
      </c>
      <c r="F8" s="7">
        <v>-2</v>
      </c>
      <c r="G8" s="7">
        <v>0</v>
      </c>
      <c r="H8" s="20">
        <v>1</v>
      </c>
      <c r="I8" s="6">
        <f t="array" ref="I8:L8">MMULT(E8:H8,$I$3:$L$6)</f>
        <v>-2</v>
      </c>
      <c r="J8" s="7">
        <v>-2</v>
      </c>
      <c r="K8" s="7">
        <v>1</v>
      </c>
      <c r="L8" s="20">
        <v>1</v>
      </c>
      <c r="M8" s="6">
        <f ca="1">I8/$K8*$N$5</f>
        <v>-5.134259607642889</v>
      </c>
      <c r="N8" s="8">
        <f ca="1">J8/$K8*$N$5</f>
        <v>-5.134259607642889</v>
      </c>
      <c r="O8" s="27">
        <f ca="1">IF($K8&gt;0,M8,0)</f>
        <v>-5.134259607642889</v>
      </c>
      <c r="P8" s="29">
        <f ca="1">IF($K8&gt;0,N8,0)</f>
        <v>-5.134259607642889</v>
      </c>
      <c r="Y8">
        <v>0</v>
      </c>
      <c r="Z8">
        <v>6</v>
      </c>
    </row>
    <row r="9" spans="4:27" x14ac:dyDescent="0.15">
      <c r="E9" s="9">
        <v>-2</v>
      </c>
      <c r="F9" s="1">
        <f>-F8</f>
        <v>2</v>
      </c>
      <c r="G9" s="1">
        <v>0</v>
      </c>
      <c r="H9" s="21">
        <v>1</v>
      </c>
      <c r="I9" s="28">
        <f t="array" ref="I9:L9">MMULT(E9:H9,$I$3:$L$6)</f>
        <v>-2</v>
      </c>
      <c r="J9" s="2">
        <v>2</v>
      </c>
      <c r="K9" s="2">
        <v>1</v>
      </c>
      <c r="L9" s="31">
        <v>1</v>
      </c>
      <c r="M9" s="9">
        <f ca="1">I9/$K9*$N$5</f>
        <v>-5.134259607642889</v>
      </c>
      <c r="N9" s="10">
        <f ca="1">J9/$K9*$N$5</f>
        <v>5.134259607642889</v>
      </c>
      <c r="O9" s="35">
        <f ca="1">IF($K9&gt;0,M9,0)</f>
        <v>-5.134259607642889</v>
      </c>
      <c r="P9" s="10">
        <f ca="1">IF($K9&gt;0,N9,0)</f>
        <v>5.134259607642889</v>
      </c>
      <c r="Y9">
        <v>-1</v>
      </c>
      <c r="Z9">
        <v>5</v>
      </c>
    </row>
    <row r="10" spans="4:27" x14ac:dyDescent="0.15">
      <c r="E10" s="11"/>
      <c r="F10" s="3"/>
      <c r="G10" s="3"/>
      <c r="H10" s="3"/>
      <c r="I10" s="11"/>
      <c r="J10" s="3"/>
      <c r="K10" s="3"/>
      <c r="L10" s="3"/>
      <c r="M10" s="11"/>
      <c r="N10" s="12"/>
      <c r="O10" s="3"/>
      <c r="P10" s="12"/>
    </row>
    <row r="11" spans="4:27" x14ac:dyDescent="0.15">
      <c r="E11" s="9">
        <f>E8+1</f>
        <v>-1</v>
      </c>
      <c r="F11" s="1">
        <f t="shared" ref="F11:H12" si="0">F8</f>
        <v>-2</v>
      </c>
      <c r="G11" s="1">
        <f t="shared" si="0"/>
        <v>0</v>
      </c>
      <c r="H11" s="21">
        <f t="shared" si="0"/>
        <v>1</v>
      </c>
      <c r="I11" s="9">
        <f t="array" ref="I11:L11">MMULT(E11:H11,$I$3:$L$6)</f>
        <v>-1</v>
      </c>
      <c r="J11" s="1">
        <v>-2</v>
      </c>
      <c r="K11" s="1">
        <v>1</v>
      </c>
      <c r="L11" s="21">
        <v>1</v>
      </c>
      <c r="M11" s="9">
        <f ca="1">I11/$K11*$N$5</f>
        <v>-2.5671298038214445</v>
      </c>
      <c r="N11" s="10">
        <f ca="1">J11/$K11*$N$5</f>
        <v>-5.134259607642889</v>
      </c>
      <c r="O11" s="35">
        <f ca="1">IF($K11&gt;0,M11,0)</f>
        <v>-2.5671298038214445</v>
      </c>
      <c r="P11" s="10">
        <f ca="1">IF($K11&gt;0,N11,0)</f>
        <v>-5.134259607642889</v>
      </c>
    </row>
    <row r="12" spans="4:27" x14ac:dyDescent="0.15">
      <c r="E12" s="9">
        <f>E9+1</f>
        <v>-1</v>
      </c>
      <c r="F12" s="1">
        <f t="shared" si="0"/>
        <v>2</v>
      </c>
      <c r="G12" s="1">
        <f t="shared" si="0"/>
        <v>0</v>
      </c>
      <c r="H12" s="21">
        <f t="shared" si="0"/>
        <v>1</v>
      </c>
      <c r="I12" s="9">
        <f t="array" ref="I12:L12">MMULT(E12:H12,$I$3:$L$6)</f>
        <v>-1</v>
      </c>
      <c r="J12" s="1">
        <v>2</v>
      </c>
      <c r="K12" s="1">
        <v>1</v>
      </c>
      <c r="L12" s="21">
        <v>1</v>
      </c>
      <c r="M12" s="9">
        <f ca="1">I12/$K12*$N$5</f>
        <v>-2.5671298038214445</v>
      </c>
      <c r="N12" s="10">
        <f ca="1">J12/$K12*$N$5</f>
        <v>5.134259607642889</v>
      </c>
      <c r="O12" s="35">
        <f ca="1">IF($K12&gt;0,M12,0)</f>
        <v>-2.5671298038214445</v>
      </c>
      <c r="P12" s="10">
        <f ca="1">IF($K12&gt;0,N12,0)</f>
        <v>5.134259607642889</v>
      </c>
    </row>
    <row r="13" spans="4:27" x14ac:dyDescent="0.15">
      <c r="E13" s="11"/>
      <c r="F13" s="3"/>
      <c r="G13" s="3"/>
      <c r="H13" s="3"/>
      <c r="I13" s="11"/>
      <c r="J13" s="3"/>
      <c r="K13" s="3"/>
      <c r="L13" s="3"/>
      <c r="M13" s="11"/>
      <c r="N13" s="12"/>
      <c r="O13" s="3"/>
      <c r="P13" s="12"/>
    </row>
    <row r="14" spans="4:27" x14ac:dyDescent="0.15">
      <c r="E14" s="9">
        <f>E11+1</f>
        <v>0</v>
      </c>
      <c r="F14" s="1">
        <f t="shared" ref="F14:H15" si="1">F11</f>
        <v>-2</v>
      </c>
      <c r="G14" s="1">
        <f t="shared" si="1"/>
        <v>0</v>
      </c>
      <c r="H14" s="21">
        <f t="shared" si="1"/>
        <v>1</v>
      </c>
      <c r="I14" s="9">
        <f t="array" ref="I14:L14">MMULT(E14:H14,$I$3:$L$6)</f>
        <v>0</v>
      </c>
      <c r="J14" s="1">
        <v>-2</v>
      </c>
      <c r="K14" s="1">
        <v>1</v>
      </c>
      <c r="L14" s="21">
        <v>1</v>
      </c>
      <c r="M14" s="9">
        <f ca="1">I14/$K14*$N$5</f>
        <v>0</v>
      </c>
      <c r="N14" s="10">
        <f ca="1">J14/$K14*$N$5</f>
        <v>-5.134259607642889</v>
      </c>
      <c r="O14" s="35">
        <f ca="1">IF($K14&gt;0,M14,0)</f>
        <v>0</v>
      </c>
      <c r="P14" s="10">
        <f ca="1">IF($K14&gt;0,N14,0)</f>
        <v>-5.134259607642889</v>
      </c>
    </row>
    <row r="15" spans="4:27" x14ac:dyDescent="0.15">
      <c r="E15" s="9">
        <f>E12+1</f>
        <v>0</v>
      </c>
      <c r="F15" s="1">
        <f t="shared" si="1"/>
        <v>2</v>
      </c>
      <c r="G15" s="1">
        <f t="shared" si="1"/>
        <v>0</v>
      </c>
      <c r="H15" s="21">
        <f t="shared" si="1"/>
        <v>1</v>
      </c>
      <c r="I15" s="9">
        <f t="array" ref="I15:L15">MMULT(E15:H15,$I$3:$L$6)</f>
        <v>0</v>
      </c>
      <c r="J15" s="1">
        <v>2</v>
      </c>
      <c r="K15" s="1">
        <v>1</v>
      </c>
      <c r="L15" s="21">
        <v>1</v>
      </c>
      <c r="M15" s="9">
        <f ca="1">I15/$K15*$N$5</f>
        <v>0</v>
      </c>
      <c r="N15" s="10">
        <f ca="1">J15/$K15*$N$5</f>
        <v>5.134259607642889</v>
      </c>
      <c r="O15" s="35">
        <f ca="1">IF($K15&gt;0,M15,0)</f>
        <v>0</v>
      </c>
      <c r="P15" s="10">
        <f ca="1">IF($K15&gt;0,N15,0)</f>
        <v>5.134259607642889</v>
      </c>
    </row>
    <row r="16" spans="4:27" x14ac:dyDescent="0.15">
      <c r="E16" s="11"/>
      <c r="F16" s="3"/>
      <c r="G16" s="3"/>
      <c r="H16" s="3"/>
      <c r="I16" s="11"/>
      <c r="J16" s="3"/>
      <c r="K16" s="3"/>
      <c r="L16" s="3"/>
      <c r="M16" s="11"/>
      <c r="N16" s="12"/>
      <c r="O16" s="3"/>
      <c r="P16" s="12"/>
    </row>
    <row r="17" spans="4:16" x14ac:dyDescent="0.15">
      <c r="E17" s="9">
        <f>E14+1</f>
        <v>1</v>
      </c>
      <c r="F17" s="1">
        <f t="shared" ref="F17:H18" si="2">F14</f>
        <v>-2</v>
      </c>
      <c r="G17" s="1">
        <f t="shared" si="2"/>
        <v>0</v>
      </c>
      <c r="H17" s="21">
        <f t="shared" si="2"/>
        <v>1</v>
      </c>
      <c r="I17" s="9">
        <f t="array" ref="I17:L17">MMULT(E17:H17,$I$3:$L$6)</f>
        <v>1</v>
      </c>
      <c r="J17" s="1">
        <v>-2</v>
      </c>
      <c r="K17" s="1">
        <v>1</v>
      </c>
      <c r="L17" s="21">
        <v>1</v>
      </c>
      <c r="M17" s="9">
        <f ca="1">I17/$K17*$N$5</f>
        <v>2.5671298038214445</v>
      </c>
      <c r="N17" s="10">
        <f ca="1">J17/$K17*$N$5</f>
        <v>-5.134259607642889</v>
      </c>
      <c r="O17" s="35">
        <f ca="1">IF($K17&gt;0,M17,0)</f>
        <v>2.5671298038214445</v>
      </c>
      <c r="P17" s="10">
        <f ca="1">IF($K17&gt;0,N17,0)</f>
        <v>-5.134259607642889</v>
      </c>
    </row>
    <row r="18" spans="4:16" x14ac:dyDescent="0.15">
      <c r="E18" s="9">
        <f>E15+1</f>
        <v>1</v>
      </c>
      <c r="F18" s="1">
        <f t="shared" si="2"/>
        <v>2</v>
      </c>
      <c r="G18" s="1">
        <f t="shared" si="2"/>
        <v>0</v>
      </c>
      <c r="H18" s="21">
        <f t="shared" si="2"/>
        <v>1</v>
      </c>
      <c r="I18" s="9">
        <f t="array" ref="I18:L18">MMULT(E18:H18,$I$3:$L$6)</f>
        <v>1</v>
      </c>
      <c r="J18" s="1">
        <v>2</v>
      </c>
      <c r="K18" s="1">
        <v>1</v>
      </c>
      <c r="L18" s="21">
        <v>1</v>
      </c>
      <c r="M18" s="9">
        <f ca="1">I18/$K18*$N$5</f>
        <v>2.5671298038214445</v>
      </c>
      <c r="N18" s="10">
        <f ca="1">J18/$K18*$N$5</f>
        <v>5.134259607642889</v>
      </c>
      <c r="O18" s="35">
        <f ca="1">IF($K18&gt;0,M18,0)</f>
        <v>2.5671298038214445</v>
      </c>
      <c r="P18" s="10">
        <f ca="1">IF($K18&gt;0,N18,0)</f>
        <v>5.134259607642889</v>
      </c>
    </row>
    <row r="19" spans="4:16" x14ac:dyDescent="0.15">
      <c r="E19" s="11"/>
      <c r="F19" s="3"/>
      <c r="G19" s="3"/>
      <c r="H19" s="3"/>
      <c r="I19" s="11"/>
      <c r="J19" s="3"/>
      <c r="K19" s="3"/>
      <c r="L19" s="3"/>
      <c r="M19" s="11"/>
      <c r="N19" s="12"/>
      <c r="O19" s="3"/>
      <c r="P19" s="12"/>
    </row>
    <row r="20" spans="4:16" x14ac:dyDescent="0.15">
      <c r="E20" s="9">
        <f>E17+1</f>
        <v>2</v>
      </c>
      <c r="F20" s="1">
        <f t="shared" ref="F20:H21" si="3">F17</f>
        <v>-2</v>
      </c>
      <c r="G20" s="1">
        <f t="shared" si="3"/>
        <v>0</v>
      </c>
      <c r="H20" s="21">
        <f t="shared" si="3"/>
        <v>1</v>
      </c>
      <c r="I20" s="9">
        <f t="array" ref="I20:L20">MMULT(E20:H20,$I$3:$L$6)</f>
        <v>2</v>
      </c>
      <c r="J20" s="1">
        <v>-2</v>
      </c>
      <c r="K20" s="1">
        <v>1</v>
      </c>
      <c r="L20" s="21">
        <v>1</v>
      </c>
      <c r="M20" s="9">
        <f ca="1">I20/$K20*$N$5</f>
        <v>5.134259607642889</v>
      </c>
      <c r="N20" s="10">
        <f ca="1">J20/$K20*$N$5</f>
        <v>-5.134259607642889</v>
      </c>
      <c r="O20" s="35">
        <f ca="1">IF($K20&gt;0,M20,0)</f>
        <v>5.134259607642889</v>
      </c>
      <c r="P20" s="10">
        <f ca="1">IF($K20&gt;0,N20,0)</f>
        <v>-5.134259607642889</v>
      </c>
    </row>
    <row r="21" spans="4:16" ht="14.25" thickBot="1" x14ac:dyDescent="0.2">
      <c r="E21" s="13">
        <f>E18+1</f>
        <v>2</v>
      </c>
      <c r="F21" s="14">
        <f t="shared" si="3"/>
        <v>2</v>
      </c>
      <c r="G21" s="14">
        <f t="shared" si="3"/>
        <v>0</v>
      </c>
      <c r="H21" s="30">
        <f t="shared" si="3"/>
        <v>1</v>
      </c>
      <c r="I21" s="13">
        <f t="array" ref="I21:L21">MMULT(E21:H21,$I$3:$L$6)</f>
        <v>2</v>
      </c>
      <c r="J21" s="14">
        <v>2</v>
      </c>
      <c r="K21" s="14">
        <v>1</v>
      </c>
      <c r="L21" s="30">
        <v>1</v>
      </c>
      <c r="M21" s="13">
        <f ca="1">I21/$K21*$N$5</f>
        <v>5.134259607642889</v>
      </c>
      <c r="N21" s="15">
        <f ca="1">J21/$K21*$N$5</f>
        <v>5.134259607642889</v>
      </c>
      <c r="O21" s="37">
        <f ca="1">IF($K21&gt;0,M21,0)</f>
        <v>5.134259607642889</v>
      </c>
      <c r="P21" s="15">
        <f ca="1">IF($K21&gt;0,N21,0)</f>
        <v>5.134259607642889</v>
      </c>
    </row>
    <row r="22" spans="4:16" x14ac:dyDescent="0.15">
      <c r="E22" s="3"/>
      <c r="F22" s="3"/>
      <c r="G22" s="3"/>
      <c r="H22" s="3"/>
    </row>
    <row r="23" spans="4:16" ht="14.25" thickBot="1" x14ac:dyDescent="0.2">
      <c r="E23" s="3"/>
      <c r="F23" s="3"/>
      <c r="G23" s="3"/>
      <c r="H23" s="3"/>
    </row>
    <row r="24" spans="4:16" x14ac:dyDescent="0.15">
      <c r="D24" t="s">
        <v>4</v>
      </c>
      <c r="E24" s="6">
        <f>F8</f>
        <v>-2</v>
      </c>
      <c r="F24" s="7">
        <f>E8</f>
        <v>-2</v>
      </c>
      <c r="G24" s="7">
        <f>G8</f>
        <v>0</v>
      </c>
      <c r="H24" s="8">
        <f>H8</f>
        <v>1</v>
      </c>
      <c r="I24" s="6">
        <f t="array" ref="I24:L24">MMULT(E24:H24,$I$3:$L$6)</f>
        <v>-2</v>
      </c>
      <c r="J24" s="7">
        <v>-2</v>
      </c>
      <c r="K24" s="7">
        <v>1</v>
      </c>
      <c r="L24" s="20">
        <v>1</v>
      </c>
      <c r="M24" s="6">
        <f ca="1">I24/$K24*$N$5</f>
        <v>-5.134259607642889</v>
      </c>
      <c r="N24" s="8">
        <f ca="1">J24/$K24*$N$5</f>
        <v>-5.134259607642889</v>
      </c>
      <c r="O24" s="36">
        <f ca="1">IF($K24&gt;0,M24,0)</f>
        <v>-5.134259607642889</v>
      </c>
      <c r="P24" s="8">
        <f ca="1">IF($K24&gt;0,N24,0)</f>
        <v>-5.134259607642889</v>
      </c>
    </row>
    <row r="25" spans="4:16" x14ac:dyDescent="0.15">
      <c r="E25" s="9">
        <f>F9</f>
        <v>2</v>
      </c>
      <c r="F25" s="1">
        <f>E9</f>
        <v>-2</v>
      </c>
      <c r="G25" s="1">
        <f>G9</f>
        <v>0</v>
      </c>
      <c r="H25" s="10">
        <f>H9</f>
        <v>1</v>
      </c>
      <c r="I25" s="28">
        <f t="array" ref="I25:L25">MMULT(E25:H25,$I$3:$L$6)</f>
        <v>2</v>
      </c>
      <c r="J25" s="2">
        <v>-2</v>
      </c>
      <c r="K25" s="2">
        <v>1</v>
      </c>
      <c r="L25" s="31">
        <v>1</v>
      </c>
      <c r="M25" s="9">
        <f ca="1">I25/$K25*$N$5</f>
        <v>5.134259607642889</v>
      </c>
      <c r="N25" s="10">
        <f ca="1">J25/$K25*$N$5</f>
        <v>-5.134259607642889</v>
      </c>
      <c r="O25" s="35">
        <f ca="1">IF($K25&gt;0,M25,0)</f>
        <v>5.134259607642889</v>
      </c>
      <c r="P25" s="10">
        <f ca="1">IF($K25&gt;0,N25,0)</f>
        <v>-5.134259607642889</v>
      </c>
    </row>
    <row r="26" spans="4:16" x14ac:dyDescent="0.15">
      <c r="E26" s="11"/>
      <c r="F26" s="3"/>
      <c r="G26" s="3"/>
      <c r="H26" s="12"/>
      <c r="I26" s="11"/>
      <c r="J26" s="3"/>
      <c r="K26" s="3"/>
      <c r="L26" s="3"/>
      <c r="M26" s="11"/>
      <c r="N26" s="12"/>
      <c r="O26" s="3"/>
      <c r="P26" s="12"/>
    </row>
    <row r="27" spans="4:16" x14ac:dyDescent="0.15">
      <c r="E27" s="9">
        <f>F11</f>
        <v>-2</v>
      </c>
      <c r="F27" s="1">
        <f>E11</f>
        <v>-1</v>
      </c>
      <c r="G27" s="1">
        <f>G11</f>
        <v>0</v>
      </c>
      <c r="H27" s="10">
        <f>H11</f>
        <v>1</v>
      </c>
      <c r="I27" s="9">
        <f t="array" ref="I27:L27">MMULT(E27:H27,$I$3:$L$6)</f>
        <v>-2</v>
      </c>
      <c r="J27" s="1">
        <v>-1</v>
      </c>
      <c r="K27" s="1">
        <v>1</v>
      </c>
      <c r="L27" s="21">
        <v>1</v>
      </c>
      <c r="M27" s="9">
        <f ca="1">I27/$K27*$N$5</f>
        <v>-5.134259607642889</v>
      </c>
      <c r="N27" s="10">
        <f ca="1">J27/$K27*$N$5</f>
        <v>-2.5671298038214445</v>
      </c>
      <c r="O27" s="35">
        <f ca="1">IF($K27&gt;0,M27,0)</f>
        <v>-5.134259607642889</v>
      </c>
      <c r="P27" s="10">
        <f ca="1">IF($K27&gt;0,N27,0)</f>
        <v>-2.5671298038214445</v>
      </c>
    </row>
    <row r="28" spans="4:16" x14ac:dyDescent="0.15">
      <c r="E28" s="9">
        <f>F12</f>
        <v>2</v>
      </c>
      <c r="F28" s="1">
        <f>E12</f>
        <v>-1</v>
      </c>
      <c r="G28" s="1">
        <f>G12</f>
        <v>0</v>
      </c>
      <c r="H28" s="10">
        <f>H12</f>
        <v>1</v>
      </c>
      <c r="I28" s="9">
        <f t="array" ref="I28:L28">MMULT(E28:H28,$I$3:$L$6)</f>
        <v>2</v>
      </c>
      <c r="J28" s="1">
        <v>-1</v>
      </c>
      <c r="K28" s="1">
        <v>1</v>
      </c>
      <c r="L28" s="21">
        <v>1</v>
      </c>
      <c r="M28" s="9">
        <f ca="1">I28/$K28*$N$5</f>
        <v>5.134259607642889</v>
      </c>
      <c r="N28" s="10">
        <f ca="1">J28/$K28*$N$5</f>
        <v>-2.5671298038214445</v>
      </c>
      <c r="O28" s="35">
        <f ca="1">IF($K28&gt;0,M28,0)</f>
        <v>5.134259607642889</v>
      </c>
      <c r="P28" s="10">
        <f ca="1">IF($K28&gt;0,N28,0)</f>
        <v>-2.5671298038214445</v>
      </c>
    </row>
    <row r="29" spans="4:16" x14ac:dyDescent="0.15">
      <c r="E29" s="11"/>
      <c r="F29" s="3"/>
      <c r="G29" s="3"/>
      <c r="H29" s="12"/>
      <c r="I29" s="11"/>
      <c r="J29" s="3"/>
      <c r="K29" s="3"/>
      <c r="L29" s="3"/>
      <c r="M29" s="11"/>
      <c r="N29" s="12"/>
      <c r="O29" s="3"/>
      <c r="P29" s="12"/>
    </row>
    <row r="30" spans="4:16" x14ac:dyDescent="0.15">
      <c r="E30" s="9">
        <f>F14</f>
        <v>-2</v>
      </c>
      <c r="F30" s="1">
        <f>E14</f>
        <v>0</v>
      </c>
      <c r="G30" s="1">
        <f>G14</f>
        <v>0</v>
      </c>
      <c r="H30" s="10">
        <f>H14</f>
        <v>1</v>
      </c>
      <c r="I30" s="9">
        <f t="array" ref="I30:L30">MMULT(E30:H30,$I$3:$L$6)</f>
        <v>-2</v>
      </c>
      <c r="J30" s="1">
        <v>0</v>
      </c>
      <c r="K30" s="1">
        <v>1</v>
      </c>
      <c r="L30" s="21">
        <v>1</v>
      </c>
      <c r="M30" s="9">
        <f ca="1">I30/$K30*$N$5</f>
        <v>-5.134259607642889</v>
      </c>
      <c r="N30" s="10">
        <f ca="1">J30/$K30*$N$5</f>
        <v>0</v>
      </c>
      <c r="O30" s="35">
        <f ca="1">IF($K30&gt;0,M30,0)</f>
        <v>-5.134259607642889</v>
      </c>
      <c r="P30" s="10">
        <f ca="1">IF($K30&gt;0,N30,0)</f>
        <v>0</v>
      </c>
    </row>
    <row r="31" spans="4:16" x14ac:dyDescent="0.15">
      <c r="E31" s="9">
        <f>F15</f>
        <v>2</v>
      </c>
      <c r="F31" s="1">
        <f>E15</f>
        <v>0</v>
      </c>
      <c r="G31" s="1">
        <f>G15</f>
        <v>0</v>
      </c>
      <c r="H31" s="10">
        <f>H15</f>
        <v>1</v>
      </c>
      <c r="I31" s="9">
        <f t="array" ref="I31:L31">MMULT(E31:H31,$I$3:$L$6)</f>
        <v>2</v>
      </c>
      <c r="J31" s="1">
        <v>0</v>
      </c>
      <c r="K31" s="1">
        <v>1</v>
      </c>
      <c r="L31" s="21">
        <v>1</v>
      </c>
      <c r="M31" s="9">
        <f ca="1">I31/$K31*$N$5</f>
        <v>5.134259607642889</v>
      </c>
      <c r="N31" s="10">
        <f ca="1">J31/$K31*$N$5</f>
        <v>0</v>
      </c>
      <c r="O31" s="35">
        <f ca="1">IF($K31&gt;0,M31,0)</f>
        <v>5.134259607642889</v>
      </c>
      <c r="P31" s="10">
        <f ca="1">IF($K31&gt;0,N31,0)</f>
        <v>0</v>
      </c>
    </row>
    <row r="32" spans="4:16" x14ac:dyDescent="0.15">
      <c r="E32" s="11"/>
      <c r="F32" s="3"/>
      <c r="G32" s="3"/>
      <c r="H32" s="12"/>
      <c r="I32" s="11"/>
      <c r="J32" s="3"/>
      <c r="K32" s="3"/>
      <c r="L32" s="3"/>
      <c r="M32" s="11"/>
      <c r="N32" s="12"/>
      <c r="O32" s="3"/>
      <c r="P32" s="12"/>
    </row>
    <row r="33" spans="4:16" x14ac:dyDescent="0.15">
      <c r="E33" s="9">
        <f>F17</f>
        <v>-2</v>
      </c>
      <c r="F33" s="1">
        <f>E17</f>
        <v>1</v>
      </c>
      <c r="G33" s="1">
        <f>G17</f>
        <v>0</v>
      </c>
      <c r="H33" s="10">
        <f>H17</f>
        <v>1</v>
      </c>
      <c r="I33" s="9">
        <f t="array" ref="I33:L33">MMULT(E33:H33,$I$3:$L$6)</f>
        <v>-2</v>
      </c>
      <c r="J33" s="1">
        <v>1</v>
      </c>
      <c r="K33" s="1">
        <v>1</v>
      </c>
      <c r="L33" s="21">
        <v>1</v>
      </c>
      <c r="M33" s="9">
        <f ca="1">I33/$K33*$N$5</f>
        <v>-5.134259607642889</v>
      </c>
      <c r="N33" s="10">
        <f ca="1">J33/$K33*$N$5</f>
        <v>2.5671298038214445</v>
      </c>
      <c r="O33" s="35">
        <f ca="1">IF($K33&gt;0,M33,0)</f>
        <v>-5.134259607642889</v>
      </c>
      <c r="P33" s="10">
        <f ca="1">IF($K33&gt;0,N33,0)</f>
        <v>2.5671298038214445</v>
      </c>
    </row>
    <row r="34" spans="4:16" x14ac:dyDescent="0.15">
      <c r="E34" s="9">
        <f>F18</f>
        <v>2</v>
      </c>
      <c r="F34" s="1">
        <f>E18</f>
        <v>1</v>
      </c>
      <c r="G34" s="1">
        <f>G18</f>
        <v>0</v>
      </c>
      <c r="H34" s="10">
        <f>H18</f>
        <v>1</v>
      </c>
      <c r="I34" s="9">
        <f t="array" ref="I34:L34">MMULT(E34:H34,$I$3:$L$6)</f>
        <v>2</v>
      </c>
      <c r="J34" s="1">
        <v>1</v>
      </c>
      <c r="K34" s="1">
        <v>1</v>
      </c>
      <c r="L34" s="21">
        <v>1</v>
      </c>
      <c r="M34" s="9">
        <f ca="1">I34/$K34*$N$5</f>
        <v>5.134259607642889</v>
      </c>
      <c r="N34" s="10">
        <f ca="1">J34/$K34*$N$5</f>
        <v>2.5671298038214445</v>
      </c>
      <c r="O34" s="35">
        <f ca="1">IF($K34&gt;0,M34,0)</f>
        <v>5.134259607642889</v>
      </c>
      <c r="P34" s="10">
        <f ca="1">IF($K34&gt;0,N34,0)</f>
        <v>2.5671298038214445</v>
      </c>
    </row>
    <row r="35" spans="4:16" x14ac:dyDescent="0.15">
      <c r="E35" s="11"/>
      <c r="F35" s="3"/>
      <c r="G35" s="3"/>
      <c r="H35" s="12"/>
      <c r="I35" s="11"/>
      <c r="J35" s="3"/>
      <c r="K35" s="3"/>
      <c r="L35" s="3"/>
      <c r="M35" s="11"/>
      <c r="N35" s="12"/>
      <c r="O35" s="3"/>
      <c r="P35" s="12"/>
    </row>
    <row r="36" spans="4:16" x14ac:dyDescent="0.15">
      <c r="E36" s="9">
        <f>F20</f>
        <v>-2</v>
      </c>
      <c r="F36" s="1">
        <f>E20</f>
        <v>2</v>
      </c>
      <c r="G36" s="1">
        <f>G20</f>
        <v>0</v>
      </c>
      <c r="H36" s="10">
        <f>H20</f>
        <v>1</v>
      </c>
      <c r="I36" s="9">
        <f t="array" ref="I36:L36">MMULT(E36:H36,$I$3:$L$6)</f>
        <v>-2</v>
      </c>
      <c r="J36" s="1">
        <v>2</v>
      </c>
      <c r="K36" s="1">
        <v>1</v>
      </c>
      <c r="L36" s="21">
        <v>1</v>
      </c>
      <c r="M36" s="9">
        <f ca="1">I36/$K36*$N$5</f>
        <v>-5.134259607642889</v>
      </c>
      <c r="N36" s="10">
        <f ca="1">J36/$K36*$N$5</f>
        <v>5.134259607642889</v>
      </c>
      <c r="O36" s="35">
        <f ca="1">IF($K36&gt;0,M36,0)</f>
        <v>-5.134259607642889</v>
      </c>
      <c r="P36" s="10">
        <f ca="1">IF($K36&gt;0,N36,0)</f>
        <v>5.134259607642889</v>
      </c>
    </row>
    <row r="37" spans="4:16" ht="14.25" thickBot="1" x14ac:dyDescent="0.2">
      <c r="E37" s="13">
        <f>F21</f>
        <v>2</v>
      </c>
      <c r="F37" s="14">
        <f>E21</f>
        <v>2</v>
      </c>
      <c r="G37" s="14">
        <f>G21</f>
        <v>0</v>
      </c>
      <c r="H37" s="15">
        <f>H21</f>
        <v>1</v>
      </c>
      <c r="I37" s="13">
        <f t="array" ref="I37:L37">MMULT(E37:H37,$I$3:$L$6)</f>
        <v>2</v>
      </c>
      <c r="J37" s="14">
        <v>2</v>
      </c>
      <c r="K37" s="14">
        <v>1</v>
      </c>
      <c r="L37" s="30">
        <v>1</v>
      </c>
      <c r="M37" s="13">
        <f ca="1">I37/$K37*$N$5</f>
        <v>5.134259607642889</v>
      </c>
      <c r="N37" s="15">
        <f ca="1">J37/$K37*$N$5</f>
        <v>5.134259607642889</v>
      </c>
      <c r="O37" s="37">
        <f ca="1">IF($K37&gt;0,M37,0)</f>
        <v>5.134259607642889</v>
      </c>
      <c r="P37" s="15">
        <f ca="1">IF($K37&gt;0,N37,0)</f>
        <v>5.134259607642889</v>
      </c>
    </row>
    <row r="40" spans="4:16" ht="14.25" thickBot="1" x14ac:dyDescent="0.2"/>
    <row r="41" spans="4:16" x14ac:dyDescent="0.15">
      <c r="D41" t="s">
        <v>6</v>
      </c>
      <c r="E41" s="6">
        <f>E8</f>
        <v>-2</v>
      </c>
      <c r="F41" s="7">
        <f>F8</f>
        <v>-2</v>
      </c>
      <c r="G41" s="7">
        <f>G8+1</f>
        <v>1</v>
      </c>
      <c r="H41" s="8">
        <f>H8</f>
        <v>1</v>
      </c>
      <c r="I41" s="6">
        <f t="array" ref="I41:L41">MMULT(E41:H41,$I$3:$L$6)</f>
        <v>-2</v>
      </c>
      <c r="J41" s="7">
        <v>-2</v>
      </c>
      <c r="K41" s="7">
        <v>2</v>
      </c>
      <c r="L41" s="8">
        <v>1</v>
      </c>
      <c r="M41" s="6">
        <f ca="1">I41/$K41*$N$5</f>
        <v>-2.5671298038214445</v>
      </c>
      <c r="N41" s="8">
        <f ca="1">J41/$K41*$N$5</f>
        <v>-2.5671298038214445</v>
      </c>
      <c r="O41" s="36">
        <f ca="1">IF($K41&gt;0,M41,0)</f>
        <v>-2.5671298038214445</v>
      </c>
      <c r="P41" s="8">
        <f ca="1">IF($K41&gt;0,N41,0)</f>
        <v>-2.5671298038214445</v>
      </c>
    </row>
    <row r="42" spans="4:16" x14ac:dyDescent="0.15">
      <c r="E42" s="9">
        <f>E9</f>
        <v>-2</v>
      </c>
      <c r="F42" s="1">
        <f>F9</f>
        <v>2</v>
      </c>
      <c r="G42" s="1">
        <f>G9+1</f>
        <v>1</v>
      </c>
      <c r="H42" s="10">
        <f>H9</f>
        <v>1</v>
      </c>
      <c r="I42" s="28">
        <f t="array" ref="I42:L42">MMULT(E42:H42,$I$3:$L$6)</f>
        <v>-2</v>
      </c>
      <c r="J42" s="2">
        <v>2</v>
      </c>
      <c r="K42" s="2">
        <v>2</v>
      </c>
      <c r="L42" s="29">
        <v>1</v>
      </c>
      <c r="M42" s="9">
        <f ca="1">I42/$K42*$N$5</f>
        <v>-2.5671298038214445</v>
      </c>
      <c r="N42" s="10">
        <f ca="1">J42/$K42*$N$5</f>
        <v>2.5671298038214445</v>
      </c>
      <c r="O42" s="35">
        <f ca="1">IF($K42&gt;0,M42,0)</f>
        <v>-2.5671298038214445</v>
      </c>
      <c r="P42" s="10">
        <f ca="1">IF($K42&gt;0,N42,0)</f>
        <v>2.5671298038214445</v>
      </c>
    </row>
    <row r="43" spans="4:16" x14ac:dyDescent="0.15">
      <c r="E43" s="11"/>
      <c r="F43" s="3"/>
      <c r="G43" s="3"/>
      <c r="H43" s="12"/>
      <c r="I43" s="11"/>
      <c r="J43" s="3"/>
      <c r="K43" s="3"/>
      <c r="L43" s="12"/>
      <c r="M43" s="11"/>
      <c r="N43" s="12"/>
      <c r="O43" s="3"/>
      <c r="P43" s="12"/>
    </row>
    <row r="44" spans="4:16" x14ac:dyDescent="0.15">
      <c r="E44" s="9">
        <f>E11</f>
        <v>-1</v>
      </c>
      <c r="F44" s="1">
        <f>F11</f>
        <v>-2</v>
      </c>
      <c r="G44" s="1">
        <f>G11+1</f>
        <v>1</v>
      </c>
      <c r="H44" s="10">
        <f>H11</f>
        <v>1</v>
      </c>
      <c r="I44" s="9">
        <f t="array" ref="I44:L44">MMULT(E44:H44,$I$3:$L$6)</f>
        <v>-1</v>
      </c>
      <c r="J44" s="1">
        <v>-2</v>
      </c>
      <c r="K44" s="1">
        <v>2</v>
      </c>
      <c r="L44" s="10">
        <v>1</v>
      </c>
      <c r="M44" s="9">
        <f ca="1">I44/$K44*$N$5</f>
        <v>-1.2835649019107223</v>
      </c>
      <c r="N44" s="10">
        <f ca="1">J44/$K44*$N$5</f>
        <v>-2.5671298038214445</v>
      </c>
      <c r="O44" s="35">
        <f ca="1">IF($K44&gt;0,M44,0)</f>
        <v>-1.2835649019107223</v>
      </c>
      <c r="P44" s="10">
        <f ca="1">IF($K44&gt;0,N44,0)</f>
        <v>-2.5671298038214445</v>
      </c>
    </row>
    <row r="45" spans="4:16" x14ac:dyDescent="0.15">
      <c r="E45" s="9">
        <f>E12</f>
        <v>-1</v>
      </c>
      <c r="F45" s="1">
        <f>F12</f>
        <v>2</v>
      </c>
      <c r="G45" s="1">
        <f>G12+1</f>
        <v>1</v>
      </c>
      <c r="H45" s="10">
        <f>H12</f>
        <v>1</v>
      </c>
      <c r="I45" s="9">
        <f t="array" ref="I45:L45">MMULT(E45:H45,$I$3:$L$6)</f>
        <v>-1</v>
      </c>
      <c r="J45" s="1">
        <v>2</v>
      </c>
      <c r="K45" s="1">
        <v>2</v>
      </c>
      <c r="L45" s="10">
        <v>1</v>
      </c>
      <c r="M45" s="9">
        <f ca="1">I45/$K45*$N$5</f>
        <v>-1.2835649019107223</v>
      </c>
      <c r="N45" s="10">
        <f ca="1">J45/$K45*$N$5</f>
        <v>2.5671298038214445</v>
      </c>
      <c r="O45" s="35">
        <f ca="1">IF($K45&gt;0,M45,0)</f>
        <v>-1.2835649019107223</v>
      </c>
      <c r="P45" s="10">
        <f ca="1">IF($K45&gt;0,N45,0)</f>
        <v>2.5671298038214445</v>
      </c>
    </row>
    <row r="46" spans="4:16" x14ac:dyDescent="0.15">
      <c r="E46" s="11"/>
      <c r="F46" s="3"/>
      <c r="G46" s="3"/>
      <c r="H46" s="12"/>
      <c r="I46" s="11"/>
      <c r="J46" s="3"/>
      <c r="K46" s="3"/>
      <c r="L46" s="12"/>
      <c r="M46" s="11"/>
      <c r="N46" s="12"/>
      <c r="O46" s="3"/>
      <c r="P46" s="12"/>
    </row>
    <row r="47" spans="4:16" x14ac:dyDescent="0.15">
      <c r="E47" s="9">
        <f>E14</f>
        <v>0</v>
      </c>
      <c r="F47" s="1">
        <f>F14</f>
        <v>-2</v>
      </c>
      <c r="G47" s="1">
        <f>G14+1</f>
        <v>1</v>
      </c>
      <c r="H47" s="10">
        <f>H14</f>
        <v>1</v>
      </c>
      <c r="I47" s="9">
        <f t="array" ref="I47:L47">MMULT(E47:H47,$I$3:$L$6)</f>
        <v>0</v>
      </c>
      <c r="J47" s="1">
        <v>-2</v>
      </c>
      <c r="K47" s="1">
        <v>2</v>
      </c>
      <c r="L47" s="10">
        <v>1</v>
      </c>
      <c r="M47" s="9">
        <f ca="1">I47/$K47*$N$5</f>
        <v>0</v>
      </c>
      <c r="N47" s="10">
        <f ca="1">J47/$K47*$N$5</f>
        <v>-2.5671298038214445</v>
      </c>
      <c r="O47" s="35">
        <f ca="1">IF($K47&gt;0,M47,0)</f>
        <v>0</v>
      </c>
      <c r="P47" s="10">
        <f ca="1">IF($K47&gt;0,N47,0)</f>
        <v>-2.5671298038214445</v>
      </c>
    </row>
    <row r="48" spans="4:16" x14ac:dyDescent="0.15">
      <c r="E48" s="9">
        <f>E15</f>
        <v>0</v>
      </c>
      <c r="F48" s="1">
        <f>F15</f>
        <v>2</v>
      </c>
      <c r="G48" s="1">
        <f>G15+1</f>
        <v>1</v>
      </c>
      <c r="H48" s="10">
        <f>H15</f>
        <v>1</v>
      </c>
      <c r="I48" s="9">
        <f t="array" ref="I48:L48">MMULT(E48:H48,$I$3:$L$6)</f>
        <v>0</v>
      </c>
      <c r="J48" s="1">
        <v>2</v>
      </c>
      <c r="K48" s="1">
        <v>2</v>
      </c>
      <c r="L48" s="10">
        <v>1</v>
      </c>
      <c r="M48" s="9">
        <f ca="1">I48/$K48*$N$5</f>
        <v>0</v>
      </c>
      <c r="N48" s="10">
        <f ca="1">J48/$K48*$N$5</f>
        <v>2.5671298038214445</v>
      </c>
      <c r="O48" s="35">
        <f ca="1">IF($K48&gt;0,M48,0)</f>
        <v>0</v>
      </c>
      <c r="P48" s="10">
        <f ca="1">IF($K48&gt;0,N48,0)</f>
        <v>2.5671298038214445</v>
      </c>
    </row>
    <row r="49" spans="5:16" x14ac:dyDescent="0.15">
      <c r="E49" s="11"/>
      <c r="F49" s="3"/>
      <c r="G49" s="3"/>
      <c r="H49" s="12"/>
      <c r="I49" s="11"/>
      <c r="J49" s="3"/>
      <c r="K49" s="3"/>
      <c r="L49" s="12"/>
      <c r="M49" s="11"/>
      <c r="N49" s="12"/>
      <c r="O49" s="3"/>
      <c r="P49" s="12"/>
    </row>
    <row r="50" spans="5:16" x14ac:dyDescent="0.15">
      <c r="E50" s="9">
        <f>E17</f>
        <v>1</v>
      </c>
      <c r="F50" s="1">
        <f>F17</f>
        <v>-2</v>
      </c>
      <c r="G50" s="1">
        <f>G17+1</f>
        <v>1</v>
      </c>
      <c r="H50" s="10">
        <f>H17</f>
        <v>1</v>
      </c>
      <c r="I50" s="9">
        <f t="array" ref="I50:L50">MMULT(E50:H50,$I$3:$L$6)</f>
        <v>1</v>
      </c>
      <c r="J50" s="1">
        <v>-2</v>
      </c>
      <c r="K50" s="1">
        <v>2</v>
      </c>
      <c r="L50" s="10">
        <v>1</v>
      </c>
      <c r="M50" s="9">
        <f ca="1">I50/$K50*$N$5</f>
        <v>1.2835649019107223</v>
      </c>
      <c r="N50" s="10">
        <f ca="1">J50/$K50*$N$5</f>
        <v>-2.5671298038214445</v>
      </c>
      <c r="O50" s="35">
        <f ca="1">IF($K50&gt;0,M50,0)</f>
        <v>1.2835649019107223</v>
      </c>
      <c r="P50" s="10">
        <f ca="1">IF($K50&gt;0,N50,0)</f>
        <v>-2.5671298038214445</v>
      </c>
    </row>
    <row r="51" spans="5:16" x14ac:dyDescent="0.15">
      <c r="E51" s="9">
        <f>E18</f>
        <v>1</v>
      </c>
      <c r="F51" s="1">
        <f>F18</f>
        <v>2</v>
      </c>
      <c r="G51" s="1">
        <f>G18+1</f>
        <v>1</v>
      </c>
      <c r="H51" s="10">
        <f>H18</f>
        <v>1</v>
      </c>
      <c r="I51" s="9">
        <f t="array" ref="I51:L51">MMULT(E51:H51,$I$3:$L$6)</f>
        <v>1</v>
      </c>
      <c r="J51" s="1">
        <v>2</v>
      </c>
      <c r="K51" s="1">
        <v>2</v>
      </c>
      <c r="L51" s="10">
        <v>1</v>
      </c>
      <c r="M51" s="9">
        <f ca="1">I51/$K51*$N$5</f>
        <v>1.2835649019107223</v>
      </c>
      <c r="N51" s="10">
        <f ca="1">J51/$K51*$N$5</f>
        <v>2.5671298038214445</v>
      </c>
      <c r="O51" s="35">
        <f ca="1">IF($K51&gt;0,M51,0)</f>
        <v>1.2835649019107223</v>
      </c>
      <c r="P51" s="10">
        <f ca="1">IF($K51&gt;0,N51,0)</f>
        <v>2.5671298038214445</v>
      </c>
    </row>
    <row r="52" spans="5:16" x14ac:dyDescent="0.15">
      <c r="E52" s="11"/>
      <c r="F52" s="3"/>
      <c r="G52" s="3"/>
      <c r="H52" s="12"/>
      <c r="I52" s="11"/>
      <c r="J52" s="3"/>
      <c r="K52" s="3"/>
      <c r="L52" s="12"/>
      <c r="M52" s="11"/>
      <c r="N52" s="12"/>
      <c r="O52" s="3"/>
      <c r="P52" s="12"/>
    </row>
    <row r="53" spans="5:16" x14ac:dyDescent="0.15">
      <c r="E53" s="9">
        <f>E20</f>
        <v>2</v>
      </c>
      <c r="F53" s="1">
        <f>F20</f>
        <v>-2</v>
      </c>
      <c r="G53" s="1">
        <f>G20+1</f>
        <v>1</v>
      </c>
      <c r="H53" s="10">
        <f>H20</f>
        <v>1</v>
      </c>
      <c r="I53" s="9">
        <f t="array" ref="I53:L53">MMULT(E53:H53,$I$3:$L$6)</f>
        <v>2</v>
      </c>
      <c r="J53" s="1">
        <v>-2</v>
      </c>
      <c r="K53" s="1">
        <v>2</v>
      </c>
      <c r="L53" s="10">
        <v>1</v>
      </c>
      <c r="M53" s="9">
        <f ca="1">I53/$K53*$N$5</f>
        <v>2.5671298038214445</v>
      </c>
      <c r="N53" s="10">
        <f ca="1">J53/$K53*$N$5</f>
        <v>-2.5671298038214445</v>
      </c>
      <c r="O53" s="35">
        <f ca="1">IF($K53&gt;0,M53,0)</f>
        <v>2.5671298038214445</v>
      </c>
      <c r="P53" s="10">
        <f ca="1">IF($K53&gt;0,N53,0)</f>
        <v>-2.5671298038214445</v>
      </c>
    </row>
    <row r="54" spans="5:16" ht="14.25" thickBot="1" x14ac:dyDescent="0.2">
      <c r="E54" s="13">
        <f>E21</f>
        <v>2</v>
      </c>
      <c r="F54" s="14">
        <f>F21</f>
        <v>2</v>
      </c>
      <c r="G54" s="14">
        <f>G21+1</f>
        <v>1</v>
      </c>
      <c r="H54" s="15">
        <f>H21</f>
        <v>1</v>
      </c>
      <c r="I54" s="13">
        <f t="array" ref="I54:L54">MMULT(E54:H54,$I$3:$L$6)</f>
        <v>2</v>
      </c>
      <c r="J54" s="14">
        <v>2</v>
      </c>
      <c r="K54" s="14">
        <v>2</v>
      </c>
      <c r="L54" s="15">
        <v>1</v>
      </c>
      <c r="M54" s="13">
        <f ca="1">I54/$K54*$N$5</f>
        <v>2.5671298038214445</v>
      </c>
      <c r="N54" s="15">
        <f ca="1">J54/$K54*$N$5</f>
        <v>2.5671298038214445</v>
      </c>
      <c r="O54" s="37">
        <f ca="1">IF($K54&gt;0,M54,0)</f>
        <v>2.5671298038214445</v>
      </c>
      <c r="P54" s="15">
        <f ca="1">IF($K54&gt;0,N54,0)</f>
        <v>2.5671298038214445</v>
      </c>
    </row>
    <row r="56" spans="5:16" ht="14.25" thickBot="1" x14ac:dyDescent="0.2"/>
    <row r="57" spans="5:16" x14ac:dyDescent="0.15">
      <c r="E57" s="6">
        <f>E24</f>
        <v>-2</v>
      </c>
      <c r="F57" s="7">
        <f>F24</f>
        <v>-2</v>
      </c>
      <c r="G57" s="7">
        <f>G24+1</f>
        <v>1</v>
      </c>
      <c r="H57" s="8">
        <f>H24</f>
        <v>1</v>
      </c>
      <c r="I57" s="6">
        <f t="array" ref="I57:L57">MMULT(E57:H57,$I$3:$L$6)</f>
        <v>-2</v>
      </c>
      <c r="J57" s="7">
        <v>-2</v>
      </c>
      <c r="K57" s="7">
        <v>2</v>
      </c>
      <c r="L57" s="8">
        <v>1</v>
      </c>
      <c r="M57" s="6">
        <f ca="1">I57/$K57*$N$5</f>
        <v>-2.5671298038214445</v>
      </c>
      <c r="N57" s="8">
        <f ca="1">J57/$K57*$N$5</f>
        <v>-2.5671298038214445</v>
      </c>
      <c r="O57" s="36">
        <f ca="1">IF($K57&gt;0,M57,0)</f>
        <v>-2.5671298038214445</v>
      </c>
      <c r="P57" s="8">
        <f ca="1">IF($K57&gt;0,N57,0)</f>
        <v>-2.5671298038214445</v>
      </c>
    </row>
    <row r="58" spans="5:16" x14ac:dyDescent="0.15">
      <c r="E58" s="9">
        <f>E25</f>
        <v>2</v>
      </c>
      <c r="F58" s="1">
        <f>F25</f>
        <v>-2</v>
      </c>
      <c r="G58" s="1">
        <f>G25+1</f>
        <v>1</v>
      </c>
      <c r="H58" s="10">
        <f>H25</f>
        <v>1</v>
      </c>
      <c r="I58" s="28">
        <f t="array" ref="I58:L58">MMULT(E58:H58,$I$3:$L$6)</f>
        <v>2</v>
      </c>
      <c r="J58" s="2">
        <v>-2</v>
      </c>
      <c r="K58" s="2">
        <v>2</v>
      </c>
      <c r="L58" s="29">
        <v>1</v>
      </c>
      <c r="M58" s="9">
        <f ca="1">I58/$K58*$N$5</f>
        <v>2.5671298038214445</v>
      </c>
      <c r="N58" s="10">
        <f ca="1">J58/$K58*$N$5</f>
        <v>-2.5671298038214445</v>
      </c>
      <c r="O58" s="35">
        <f ca="1">IF($K58&gt;0,M58,0)</f>
        <v>2.5671298038214445</v>
      </c>
      <c r="P58" s="10">
        <f ca="1">IF($K58&gt;0,N58,0)</f>
        <v>-2.5671298038214445</v>
      </c>
    </row>
    <row r="59" spans="5:16" x14ac:dyDescent="0.15">
      <c r="E59" s="11"/>
      <c r="F59" s="3"/>
      <c r="G59" s="3"/>
      <c r="H59" s="12"/>
      <c r="I59" s="11"/>
      <c r="J59" s="3"/>
      <c r="K59" s="3"/>
      <c r="L59" s="12"/>
      <c r="M59" s="11"/>
      <c r="N59" s="12"/>
      <c r="O59" s="3"/>
      <c r="P59" s="12"/>
    </row>
    <row r="60" spans="5:16" x14ac:dyDescent="0.15">
      <c r="E60" s="9">
        <f>E27</f>
        <v>-2</v>
      </c>
      <c r="F60" s="1">
        <f>F27</f>
        <v>-1</v>
      </c>
      <c r="G60" s="1">
        <f>G27+1</f>
        <v>1</v>
      </c>
      <c r="H60" s="10">
        <f>H27</f>
        <v>1</v>
      </c>
      <c r="I60" s="9">
        <f t="array" ref="I60:L60">MMULT(E60:H60,$I$3:$L$6)</f>
        <v>-2</v>
      </c>
      <c r="J60" s="1">
        <v>-1</v>
      </c>
      <c r="K60" s="1">
        <v>2</v>
      </c>
      <c r="L60" s="10">
        <v>1</v>
      </c>
      <c r="M60" s="9">
        <f ca="1">I60/$K60*$N$5</f>
        <v>-2.5671298038214445</v>
      </c>
      <c r="N60" s="10">
        <f ca="1">J60/$K60*$N$5</f>
        <v>-1.2835649019107223</v>
      </c>
      <c r="O60" s="35">
        <f ca="1">IF($K60&gt;0,M60,0)</f>
        <v>-2.5671298038214445</v>
      </c>
      <c r="P60" s="10">
        <f ca="1">IF($K60&gt;0,N60,0)</f>
        <v>-1.2835649019107223</v>
      </c>
    </row>
    <row r="61" spans="5:16" x14ac:dyDescent="0.15">
      <c r="E61" s="9">
        <f>E28</f>
        <v>2</v>
      </c>
      <c r="F61" s="1">
        <f>F28</f>
        <v>-1</v>
      </c>
      <c r="G61" s="1">
        <f>G28+1</f>
        <v>1</v>
      </c>
      <c r="H61" s="10">
        <f>H28</f>
        <v>1</v>
      </c>
      <c r="I61" s="9">
        <f t="array" ref="I61:L61">MMULT(E61:H61,$I$3:$L$6)</f>
        <v>2</v>
      </c>
      <c r="J61" s="1">
        <v>-1</v>
      </c>
      <c r="K61" s="1">
        <v>2</v>
      </c>
      <c r="L61" s="10">
        <v>1</v>
      </c>
      <c r="M61" s="9">
        <f ca="1">I61/$K61*$N$5</f>
        <v>2.5671298038214445</v>
      </c>
      <c r="N61" s="10">
        <f ca="1">J61/$K61*$N$5</f>
        <v>-1.2835649019107223</v>
      </c>
      <c r="O61" s="35">
        <f ca="1">IF($K61&gt;0,M61,0)</f>
        <v>2.5671298038214445</v>
      </c>
      <c r="P61" s="10">
        <f ca="1">IF($K61&gt;0,N61,0)</f>
        <v>-1.2835649019107223</v>
      </c>
    </row>
    <row r="62" spans="5:16" x14ac:dyDescent="0.15">
      <c r="E62" s="11"/>
      <c r="F62" s="3"/>
      <c r="G62" s="3"/>
      <c r="H62" s="12"/>
      <c r="I62" s="11"/>
      <c r="J62" s="3"/>
      <c r="K62" s="3"/>
      <c r="L62" s="12"/>
      <c r="M62" s="11"/>
      <c r="N62" s="12"/>
      <c r="O62" s="3"/>
      <c r="P62" s="12"/>
    </row>
    <row r="63" spans="5:16" x14ac:dyDescent="0.15">
      <c r="E63" s="9">
        <f>E30</f>
        <v>-2</v>
      </c>
      <c r="F63" s="1">
        <f>F30</f>
        <v>0</v>
      </c>
      <c r="G63" s="1">
        <f>G30+1</f>
        <v>1</v>
      </c>
      <c r="H63" s="10">
        <f>H30</f>
        <v>1</v>
      </c>
      <c r="I63" s="9">
        <f t="array" ref="I63:L63">MMULT(E63:H63,$I$3:$L$6)</f>
        <v>-2</v>
      </c>
      <c r="J63" s="1">
        <v>0</v>
      </c>
      <c r="K63" s="1">
        <v>2</v>
      </c>
      <c r="L63" s="10">
        <v>1</v>
      </c>
      <c r="M63" s="9">
        <f ca="1">I63/$K63*$N$5</f>
        <v>-2.5671298038214445</v>
      </c>
      <c r="N63" s="10">
        <f ca="1">J63/$K63*$N$5</f>
        <v>0</v>
      </c>
      <c r="O63" s="35">
        <f ca="1">IF($K63&gt;0,M63,0)</f>
        <v>-2.5671298038214445</v>
      </c>
      <c r="P63" s="10">
        <f ca="1">IF($K63&gt;0,N63,0)</f>
        <v>0</v>
      </c>
    </row>
    <row r="64" spans="5:16" x14ac:dyDescent="0.15">
      <c r="E64" s="9">
        <f>E31</f>
        <v>2</v>
      </c>
      <c r="F64" s="1">
        <f>F31</f>
        <v>0</v>
      </c>
      <c r="G64" s="1">
        <f>G31+1</f>
        <v>1</v>
      </c>
      <c r="H64" s="10">
        <f>H31</f>
        <v>1</v>
      </c>
      <c r="I64" s="9">
        <f t="array" ref="I64:L64">MMULT(E64:H64,$I$3:$L$6)</f>
        <v>2</v>
      </c>
      <c r="J64" s="1">
        <v>0</v>
      </c>
      <c r="K64" s="1">
        <v>2</v>
      </c>
      <c r="L64" s="10">
        <v>1</v>
      </c>
      <c r="M64" s="9">
        <f ca="1">I64/$K64*$N$5</f>
        <v>2.5671298038214445</v>
      </c>
      <c r="N64" s="10">
        <f ca="1">J64/$K64*$N$5</f>
        <v>0</v>
      </c>
      <c r="O64" s="35">
        <f ca="1">IF($K64&gt;0,M64,0)</f>
        <v>2.5671298038214445</v>
      </c>
      <c r="P64" s="10">
        <f ca="1">IF($K64&gt;0,N64,0)</f>
        <v>0</v>
      </c>
    </row>
    <row r="65" spans="5:16" x14ac:dyDescent="0.15">
      <c r="E65" s="11"/>
      <c r="F65" s="3"/>
      <c r="G65" s="3"/>
      <c r="H65" s="12"/>
      <c r="I65" s="11"/>
      <c r="J65" s="3"/>
      <c r="K65" s="3"/>
      <c r="L65" s="12"/>
      <c r="M65" s="11"/>
      <c r="N65" s="12"/>
      <c r="O65" s="3"/>
      <c r="P65" s="12"/>
    </row>
    <row r="66" spans="5:16" x14ac:dyDescent="0.15">
      <c r="E66" s="9">
        <f>E33</f>
        <v>-2</v>
      </c>
      <c r="F66" s="1">
        <f>F33</f>
        <v>1</v>
      </c>
      <c r="G66" s="1">
        <f>G33+1</f>
        <v>1</v>
      </c>
      <c r="H66" s="10">
        <f>H33</f>
        <v>1</v>
      </c>
      <c r="I66" s="9">
        <f t="array" ref="I66:L66">MMULT(E66:H66,$I$3:$L$6)</f>
        <v>-2</v>
      </c>
      <c r="J66" s="1">
        <v>1</v>
      </c>
      <c r="K66" s="1">
        <v>2</v>
      </c>
      <c r="L66" s="10">
        <v>1</v>
      </c>
      <c r="M66" s="9">
        <f ca="1">I66/$K66*$N$5</f>
        <v>-2.5671298038214445</v>
      </c>
      <c r="N66" s="10">
        <f ca="1">J66/$K66*$N$5</f>
        <v>1.2835649019107223</v>
      </c>
      <c r="O66" s="35">
        <f ca="1">IF($K66&gt;0,M66,0)</f>
        <v>-2.5671298038214445</v>
      </c>
      <c r="P66" s="10">
        <f ca="1">IF($K66&gt;0,N66,0)</f>
        <v>1.2835649019107223</v>
      </c>
    </row>
    <row r="67" spans="5:16" x14ac:dyDescent="0.15">
      <c r="E67" s="9">
        <f>E34</f>
        <v>2</v>
      </c>
      <c r="F67" s="1">
        <f>F34</f>
        <v>1</v>
      </c>
      <c r="G67" s="1">
        <f>G34+1</f>
        <v>1</v>
      </c>
      <c r="H67" s="10">
        <f>H34</f>
        <v>1</v>
      </c>
      <c r="I67" s="9">
        <f t="array" ref="I67:L67">MMULT(E67:H67,$I$3:$L$6)</f>
        <v>2</v>
      </c>
      <c r="J67" s="1">
        <v>1</v>
      </c>
      <c r="K67" s="1">
        <v>2</v>
      </c>
      <c r="L67" s="10">
        <v>1</v>
      </c>
      <c r="M67" s="9">
        <f ca="1">I67/$K67*$N$5</f>
        <v>2.5671298038214445</v>
      </c>
      <c r="N67" s="10">
        <f ca="1">J67/$K67*$N$5</f>
        <v>1.2835649019107223</v>
      </c>
      <c r="O67" s="35">
        <f ca="1">IF($K67&gt;0,M67,0)</f>
        <v>2.5671298038214445</v>
      </c>
      <c r="P67" s="10">
        <f ca="1">IF($K67&gt;0,N67,0)</f>
        <v>1.2835649019107223</v>
      </c>
    </row>
    <row r="68" spans="5:16" x14ac:dyDescent="0.15">
      <c r="E68" s="11"/>
      <c r="F68" s="3"/>
      <c r="G68" s="3"/>
      <c r="H68" s="12"/>
      <c r="I68" s="11"/>
      <c r="J68" s="3"/>
      <c r="K68" s="3"/>
      <c r="L68" s="12"/>
      <c r="M68" s="11"/>
      <c r="N68" s="12"/>
      <c r="O68" s="3"/>
      <c r="P68" s="12"/>
    </row>
    <row r="69" spans="5:16" x14ac:dyDescent="0.15">
      <c r="E69" s="9">
        <f>E36</f>
        <v>-2</v>
      </c>
      <c r="F69" s="1">
        <f>F36</f>
        <v>2</v>
      </c>
      <c r="G69" s="1">
        <f>G36+1</f>
        <v>1</v>
      </c>
      <c r="H69" s="10">
        <f>H36</f>
        <v>1</v>
      </c>
      <c r="I69" s="9">
        <f t="array" ref="I69:L69">MMULT(E69:H69,$I$3:$L$6)</f>
        <v>-2</v>
      </c>
      <c r="J69" s="1">
        <v>2</v>
      </c>
      <c r="K69" s="1">
        <v>2</v>
      </c>
      <c r="L69" s="10">
        <v>1</v>
      </c>
      <c r="M69" s="9">
        <f ca="1">I69/$K69*$N$5</f>
        <v>-2.5671298038214445</v>
      </c>
      <c r="N69" s="10">
        <f ca="1">J69/$K69*$N$5</f>
        <v>2.5671298038214445</v>
      </c>
      <c r="O69" s="35">
        <f ca="1">IF($K69&gt;0,M69,0)</f>
        <v>-2.5671298038214445</v>
      </c>
      <c r="P69" s="10">
        <f ca="1">IF($K69&gt;0,N69,0)</f>
        <v>2.5671298038214445</v>
      </c>
    </row>
    <row r="70" spans="5:16" ht="14.25" thickBot="1" x14ac:dyDescent="0.2">
      <c r="E70" s="13">
        <f>E37</f>
        <v>2</v>
      </c>
      <c r="F70" s="14">
        <f>F37</f>
        <v>2</v>
      </c>
      <c r="G70" s="14">
        <f>G37+1</f>
        <v>1</v>
      </c>
      <c r="H70" s="15">
        <f>H37</f>
        <v>1</v>
      </c>
      <c r="I70" s="13">
        <f t="array" ref="I70:L70">MMULT(E70:H70,$I$3:$L$6)</f>
        <v>2</v>
      </c>
      <c r="J70" s="14">
        <v>2</v>
      </c>
      <c r="K70" s="14">
        <v>2</v>
      </c>
      <c r="L70" s="15">
        <v>1</v>
      </c>
      <c r="M70" s="13">
        <f ca="1">I70/$K70*$N$5</f>
        <v>2.5671298038214445</v>
      </c>
      <c r="N70" s="15">
        <f ca="1">J70/$K70*$N$5</f>
        <v>2.5671298038214445</v>
      </c>
      <c r="O70" s="37">
        <f ca="1">IF($K70&gt;0,M70,0)</f>
        <v>2.5671298038214445</v>
      </c>
      <c r="P70" s="15">
        <f ca="1">IF($K70&gt;0,N70,0)</f>
        <v>2.5671298038214445</v>
      </c>
    </row>
    <row r="73" spans="5:16" ht="14.25" thickBot="1" x14ac:dyDescent="0.2"/>
    <row r="74" spans="5:16" x14ac:dyDescent="0.15">
      <c r="E74" s="6">
        <f>E41</f>
        <v>-2</v>
      </c>
      <c r="F74" s="7">
        <f>F41</f>
        <v>-2</v>
      </c>
      <c r="G74" s="7">
        <f>G41+1</f>
        <v>2</v>
      </c>
      <c r="H74" s="8">
        <f>H41</f>
        <v>1</v>
      </c>
      <c r="I74" s="6">
        <f t="array" ref="I74:L74">MMULT(E74:H74,$I$3:$L$6)</f>
        <v>-2</v>
      </c>
      <c r="J74" s="7">
        <v>-2</v>
      </c>
      <c r="K74" s="7">
        <v>3</v>
      </c>
      <c r="L74" s="8">
        <v>1</v>
      </c>
      <c r="M74" s="6">
        <f ca="1">I74/$K74*$N$5</f>
        <v>-1.7114198692142963</v>
      </c>
      <c r="N74" s="8">
        <f ca="1">J74/$K74*$N$5</f>
        <v>-1.7114198692142963</v>
      </c>
      <c r="O74" s="36">
        <f ca="1">IF($K74&gt;0,M74,0)</f>
        <v>-1.7114198692142963</v>
      </c>
      <c r="P74" s="8">
        <f ca="1">IF($K74&gt;0,N74,0)</f>
        <v>-1.7114198692142963</v>
      </c>
    </row>
    <row r="75" spans="5:16" x14ac:dyDescent="0.15">
      <c r="E75" s="9">
        <f>E42</f>
        <v>-2</v>
      </c>
      <c r="F75" s="1">
        <f>F42</f>
        <v>2</v>
      </c>
      <c r="G75" s="1">
        <f>G42+1</f>
        <v>2</v>
      </c>
      <c r="H75" s="10">
        <f>H42</f>
        <v>1</v>
      </c>
      <c r="I75" s="28">
        <f t="array" ref="I75:L75">MMULT(E75:H75,$I$3:$L$6)</f>
        <v>-2</v>
      </c>
      <c r="J75" s="2">
        <v>2</v>
      </c>
      <c r="K75" s="2">
        <v>3</v>
      </c>
      <c r="L75" s="29">
        <v>1</v>
      </c>
      <c r="M75" s="9">
        <f ca="1">I75/$K75*$N$5</f>
        <v>-1.7114198692142963</v>
      </c>
      <c r="N75" s="10">
        <f ca="1">J75/$K75*$N$5</f>
        <v>1.7114198692142963</v>
      </c>
      <c r="O75" s="35">
        <f ca="1">IF($K75&gt;0,M75,0)</f>
        <v>-1.7114198692142963</v>
      </c>
      <c r="P75" s="10">
        <f ca="1">IF($K75&gt;0,N75,0)</f>
        <v>1.7114198692142963</v>
      </c>
    </row>
    <row r="76" spans="5:16" x14ac:dyDescent="0.15">
      <c r="E76" s="11"/>
      <c r="F76" s="3"/>
      <c r="G76" s="3"/>
      <c r="H76" s="12"/>
      <c r="I76" s="11"/>
      <c r="J76" s="3"/>
      <c r="K76" s="3"/>
      <c r="L76" s="12"/>
      <c r="M76" s="11"/>
      <c r="N76" s="12"/>
      <c r="O76" s="3"/>
      <c r="P76" s="12"/>
    </row>
    <row r="77" spans="5:16" x14ac:dyDescent="0.15">
      <c r="E77" s="9">
        <f>E44</f>
        <v>-1</v>
      </c>
      <c r="F77" s="1">
        <f>F44</f>
        <v>-2</v>
      </c>
      <c r="G77" s="1">
        <f>G44+1</f>
        <v>2</v>
      </c>
      <c r="H77" s="10">
        <f>H44</f>
        <v>1</v>
      </c>
      <c r="I77" s="9">
        <f t="array" ref="I77:L77">MMULT(E77:H77,$I$3:$L$6)</f>
        <v>-1</v>
      </c>
      <c r="J77" s="1">
        <v>-2</v>
      </c>
      <c r="K77" s="1">
        <v>3</v>
      </c>
      <c r="L77" s="10">
        <v>1</v>
      </c>
      <c r="M77" s="9">
        <f ca="1">I77/$K77*$N$5</f>
        <v>-0.85570993460714817</v>
      </c>
      <c r="N77" s="10">
        <f ca="1">J77/$K77*$N$5</f>
        <v>-1.7114198692142963</v>
      </c>
      <c r="O77" s="35">
        <f ca="1">IF($K77&gt;0,M77,0)</f>
        <v>-0.85570993460714817</v>
      </c>
      <c r="P77" s="10">
        <f ca="1">IF($K77&gt;0,N77,0)</f>
        <v>-1.7114198692142963</v>
      </c>
    </row>
    <row r="78" spans="5:16" x14ac:dyDescent="0.15">
      <c r="E78" s="9">
        <f>E45</f>
        <v>-1</v>
      </c>
      <c r="F78" s="1">
        <f>F45</f>
        <v>2</v>
      </c>
      <c r="G78" s="1">
        <f>G45+1</f>
        <v>2</v>
      </c>
      <c r="H78" s="10">
        <f>H45</f>
        <v>1</v>
      </c>
      <c r="I78" s="9">
        <f t="array" ref="I78:L78">MMULT(E78:H78,$I$3:$L$6)</f>
        <v>-1</v>
      </c>
      <c r="J78" s="1">
        <v>2</v>
      </c>
      <c r="K78" s="1">
        <v>3</v>
      </c>
      <c r="L78" s="10">
        <v>1</v>
      </c>
      <c r="M78" s="9">
        <f ca="1">I78/$K78*$N$5</f>
        <v>-0.85570993460714817</v>
      </c>
      <c r="N78" s="10">
        <f ca="1">J78/$K78*$N$5</f>
        <v>1.7114198692142963</v>
      </c>
      <c r="O78" s="35">
        <f ca="1">IF($K78&gt;0,M78,0)</f>
        <v>-0.85570993460714817</v>
      </c>
      <c r="P78" s="10">
        <f ca="1">IF($K78&gt;0,N78,0)</f>
        <v>1.7114198692142963</v>
      </c>
    </row>
    <row r="79" spans="5:16" x14ac:dyDescent="0.15">
      <c r="E79" s="11"/>
      <c r="F79" s="3"/>
      <c r="G79" s="3"/>
      <c r="H79" s="12"/>
      <c r="I79" s="11"/>
      <c r="J79" s="3"/>
      <c r="K79" s="3"/>
      <c r="L79" s="12"/>
      <c r="M79" s="11"/>
      <c r="N79" s="12"/>
      <c r="O79" s="3"/>
      <c r="P79" s="12"/>
    </row>
    <row r="80" spans="5:16" x14ac:dyDescent="0.15">
      <c r="E80" s="9">
        <f>E47</f>
        <v>0</v>
      </c>
      <c r="F80" s="1">
        <f>F47</f>
        <v>-2</v>
      </c>
      <c r="G80" s="1">
        <f>G47+1</f>
        <v>2</v>
      </c>
      <c r="H80" s="10">
        <f>H47</f>
        <v>1</v>
      </c>
      <c r="I80" s="9">
        <f t="array" ref="I80:L80">MMULT(E80:H80,$I$3:$L$6)</f>
        <v>0</v>
      </c>
      <c r="J80" s="1">
        <v>-2</v>
      </c>
      <c r="K80" s="1">
        <v>3</v>
      </c>
      <c r="L80" s="10">
        <v>1</v>
      </c>
      <c r="M80" s="9">
        <f ca="1">I80/$K80*$N$5</f>
        <v>0</v>
      </c>
      <c r="N80" s="10">
        <f ca="1">J80/$K80*$N$5</f>
        <v>-1.7114198692142963</v>
      </c>
      <c r="O80" s="35">
        <f ca="1">IF($K80&gt;0,M80,0)</f>
        <v>0</v>
      </c>
      <c r="P80" s="10">
        <f ca="1">IF($K80&gt;0,N80,0)</f>
        <v>-1.7114198692142963</v>
      </c>
    </row>
    <row r="81" spans="5:16" x14ac:dyDescent="0.15">
      <c r="E81" s="9">
        <f>E48</f>
        <v>0</v>
      </c>
      <c r="F81" s="1">
        <f>F48</f>
        <v>2</v>
      </c>
      <c r="G81" s="1">
        <f>G48+1</f>
        <v>2</v>
      </c>
      <c r="H81" s="10">
        <f>H48</f>
        <v>1</v>
      </c>
      <c r="I81" s="9">
        <f t="array" ref="I81:L81">MMULT(E81:H81,$I$3:$L$6)</f>
        <v>0</v>
      </c>
      <c r="J81" s="1">
        <v>2</v>
      </c>
      <c r="K81" s="1">
        <v>3</v>
      </c>
      <c r="L81" s="10">
        <v>1</v>
      </c>
      <c r="M81" s="9">
        <f ca="1">I81/$K81*$N$5</f>
        <v>0</v>
      </c>
      <c r="N81" s="10">
        <f ca="1">J81/$K81*$N$5</f>
        <v>1.7114198692142963</v>
      </c>
      <c r="O81" s="35">
        <f ca="1">IF($K81&gt;0,M81,0)</f>
        <v>0</v>
      </c>
      <c r="P81" s="10">
        <f ca="1">IF($K81&gt;0,N81,0)</f>
        <v>1.7114198692142963</v>
      </c>
    </row>
    <row r="82" spans="5:16" x14ac:dyDescent="0.15">
      <c r="E82" s="11"/>
      <c r="F82" s="3"/>
      <c r="G82" s="3"/>
      <c r="H82" s="12"/>
      <c r="I82" s="11"/>
      <c r="J82" s="3"/>
      <c r="K82" s="3"/>
      <c r="L82" s="12"/>
      <c r="M82" s="11"/>
      <c r="N82" s="12"/>
      <c r="O82" s="3"/>
      <c r="P82" s="12"/>
    </row>
    <row r="83" spans="5:16" x14ac:dyDescent="0.15">
      <c r="E83" s="9">
        <f>E50</f>
        <v>1</v>
      </c>
      <c r="F83" s="1">
        <f>F50</f>
        <v>-2</v>
      </c>
      <c r="G83" s="1">
        <f>G50+1</f>
        <v>2</v>
      </c>
      <c r="H83" s="10">
        <f>H50</f>
        <v>1</v>
      </c>
      <c r="I83" s="9">
        <f t="array" ref="I83:L83">MMULT(E83:H83,$I$3:$L$6)</f>
        <v>1</v>
      </c>
      <c r="J83" s="1">
        <v>-2</v>
      </c>
      <c r="K83" s="1">
        <v>3</v>
      </c>
      <c r="L83" s="10">
        <v>1</v>
      </c>
      <c r="M83" s="9">
        <f ca="1">I83/$K83*$N$5</f>
        <v>0.85570993460714817</v>
      </c>
      <c r="N83" s="10">
        <f ca="1">J83/$K83*$N$5</f>
        <v>-1.7114198692142963</v>
      </c>
      <c r="O83" s="35">
        <f ca="1">IF($K83&gt;0,M83,0)</f>
        <v>0.85570993460714817</v>
      </c>
      <c r="P83" s="10">
        <f ca="1">IF($K83&gt;0,N83,0)</f>
        <v>-1.7114198692142963</v>
      </c>
    </row>
    <row r="84" spans="5:16" x14ac:dyDescent="0.15">
      <c r="E84" s="9">
        <f>E51</f>
        <v>1</v>
      </c>
      <c r="F84" s="1">
        <f>F51</f>
        <v>2</v>
      </c>
      <c r="G84" s="1">
        <f>G51+1</f>
        <v>2</v>
      </c>
      <c r="H84" s="10">
        <f>H51</f>
        <v>1</v>
      </c>
      <c r="I84" s="9">
        <f t="array" ref="I84:L84">MMULT(E84:H84,$I$3:$L$6)</f>
        <v>1</v>
      </c>
      <c r="J84" s="1">
        <v>2</v>
      </c>
      <c r="K84" s="1">
        <v>3</v>
      </c>
      <c r="L84" s="10">
        <v>1</v>
      </c>
      <c r="M84" s="9">
        <f ca="1">I84/$K84*$N$5</f>
        <v>0.85570993460714817</v>
      </c>
      <c r="N84" s="10">
        <f ca="1">J84/$K84*$N$5</f>
        <v>1.7114198692142963</v>
      </c>
      <c r="O84" s="35">
        <f ca="1">IF($K84&gt;0,M84,0)</f>
        <v>0.85570993460714817</v>
      </c>
      <c r="P84" s="10">
        <f ca="1">IF($K84&gt;0,N84,0)</f>
        <v>1.7114198692142963</v>
      </c>
    </row>
    <row r="85" spans="5:16" x14ac:dyDescent="0.15">
      <c r="E85" s="11"/>
      <c r="F85" s="3"/>
      <c r="G85" s="3"/>
      <c r="H85" s="12"/>
      <c r="I85" s="11"/>
      <c r="J85" s="3"/>
      <c r="K85" s="3"/>
      <c r="L85" s="12"/>
      <c r="M85" s="11"/>
      <c r="N85" s="12"/>
      <c r="O85" s="3"/>
      <c r="P85" s="12"/>
    </row>
    <row r="86" spans="5:16" x14ac:dyDescent="0.15">
      <c r="E86" s="9">
        <f>E53</f>
        <v>2</v>
      </c>
      <c r="F86" s="1">
        <f>F53</f>
        <v>-2</v>
      </c>
      <c r="G86" s="1">
        <f>G53+1</f>
        <v>2</v>
      </c>
      <c r="H86" s="10">
        <f>H53</f>
        <v>1</v>
      </c>
      <c r="I86" s="9">
        <f t="array" ref="I86:L86">MMULT(E86:H86,$I$3:$L$6)</f>
        <v>2</v>
      </c>
      <c r="J86" s="1">
        <v>-2</v>
      </c>
      <c r="K86" s="1">
        <v>3</v>
      </c>
      <c r="L86" s="10">
        <v>1</v>
      </c>
      <c r="M86" s="9">
        <f ca="1">I86/$K86*$N$5</f>
        <v>1.7114198692142963</v>
      </c>
      <c r="N86" s="10">
        <f ca="1">J86/$K86*$N$5</f>
        <v>-1.7114198692142963</v>
      </c>
      <c r="O86" s="35">
        <f ca="1">IF($K86&gt;0,M86,0)</f>
        <v>1.7114198692142963</v>
      </c>
      <c r="P86" s="10">
        <f ca="1">IF($K86&gt;0,N86,0)</f>
        <v>-1.7114198692142963</v>
      </c>
    </row>
    <row r="87" spans="5:16" ht="14.25" thickBot="1" x14ac:dyDescent="0.2">
      <c r="E87" s="13">
        <f>E54</f>
        <v>2</v>
      </c>
      <c r="F87" s="14">
        <f>F54</f>
        <v>2</v>
      </c>
      <c r="G87" s="14">
        <f>G54+1</f>
        <v>2</v>
      </c>
      <c r="H87" s="15">
        <f>H54</f>
        <v>1</v>
      </c>
      <c r="I87" s="13">
        <f t="array" ref="I87:L87">MMULT(E87:H87,$I$3:$L$6)</f>
        <v>2</v>
      </c>
      <c r="J87" s="14">
        <v>2</v>
      </c>
      <c r="K87" s="14">
        <v>3</v>
      </c>
      <c r="L87" s="15">
        <v>1</v>
      </c>
      <c r="M87" s="13">
        <f ca="1">I87/$K87*$N$5</f>
        <v>1.7114198692142963</v>
      </c>
      <c r="N87" s="15">
        <f ca="1">J87/$K87*$N$5</f>
        <v>1.7114198692142963</v>
      </c>
      <c r="O87" s="37">
        <f ca="1">IF($K87&gt;0,M87,0)</f>
        <v>1.7114198692142963</v>
      </c>
      <c r="P87" s="15">
        <f ca="1">IF($K87&gt;0,N87,0)</f>
        <v>1.7114198692142963</v>
      </c>
    </row>
    <row r="89" spans="5:16" ht="14.25" thickBot="1" x14ac:dyDescent="0.2"/>
    <row r="90" spans="5:16" x14ac:dyDescent="0.15">
      <c r="E90" s="6">
        <f>E57</f>
        <v>-2</v>
      </c>
      <c r="F90" s="7">
        <f>F57</f>
        <v>-2</v>
      </c>
      <c r="G90" s="7">
        <f>G57+1</f>
        <v>2</v>
      </c>
      <c r="H90" s="8">
        <f>H57</f>
        <v>1</v>
      </c>
      <c r="I90" s="6">
        <f t="array" ref="I90:L90">MMULT(E90:H90,$I$3:$L$6)</f>
        <v>-2</v>
      </c>
      <c r="J90" s="7">
        <v>-2</v>
      </c>
      <c r="K90" s="7">
        <v>3</v>
      </c>
      <c r="L90" s="8">
        <v>1</v>
      </c>
      <c r="M90" s="6">
        <f ca="1">I90/$K90*$N$5</f>
        <v>-1.7114198692142963</v>
      </c>
      <c r="N90" s="8">
        <f ca="1">J90/$K90*$N$5</f>
        <v>-1.7114198692142963</v>
      </c>
      <c r="O90" s="36">
        <f ca="1">IF($K90&gt;0,M90,0)</f>
        <v>-1.7114198692142963</v>
      </c>
      <c r="P90" s="8">
        <f ca="1">IF($K90&gt;0,N90,0)</f>
        <v>-1.7114198692142963</v>
      </c>
    </row>
    <row r="91" spans="5:16" x14ac:dyDescent="0.15">
      <c r="E91" s="9">
        <f>E58</f>
        <v>2</v>
      </c>
      <c r="F91" s="1">
        <f>F58</f>
        <v>-2</v>
      </c>
      <c r="G91" s="1">
        <f>G58+1</f>
        <v>2</v>
      </c>
      <c r="H91" s="10">
        <f>H58</f>
        <v>1</v>
      </c>
      <c r="I91" s="28">
        <f t="array" ref="I91:L91">MMULT(E91:H91,$I$3:$L$6)</f>
        <v>2</v>
      </c>
      <c r="J91" s="2">
        <v>-2</v>
      </c>
      <c r="K91" s="2">
        <v>3</v>
      </c>
      <c r="L91" s="29">
        <v>1</v>
      </c>
      <c r="M91" s="9">
        <f ca="1">I91/$K91*$N$5</f>
        <v>1.7114198692142963</v>
      </c>
      <c r="N91" s="10">
        <f ca="1">J91/$K91*$N$5</f>
        <v>-1.7114198692142963</v>
      </c>
      <c r="O91" s="35">
        <f ca="1">IF($K91&gt;0,M91,0)</f>
        <v>1.7114198692142963</v>
      </c>
      <c r="P91" s="10">
        <f ca="1">IF($K91&gt;0,N91,0)</f>
        <v>-1.7114198692142963</v>
      </c>
    </row>
    <row r="92" spans="5:16" x14ac:dyDescent="0.15">
      <c r="E92" s="11"/>
      <c r="F92" s="3"/>
      <c r="G92" s="3"/>
      <c r="H92" s="12"/>
      <c r="I92" s="11"/>
      <c r="J92" s="3"/>
      <c r="K92" s="3"/>
      <c r="L92" s="12"/>
      <c r="M92" s="11"/>
      <c r="N92" s="12"/>
      <c r="O92" s="3"/>
      <c r="P92" s="12"/>
    </row>
    <row r="93" spans="5:16" x14ac:dyDescent="0.15">
      <c r="E93" s="9">
        <f>E60</f>
        <v>-2</v>
      </c>
      <c r="F93" s="1">
        <f>F60</f>
        <v>-1</v>
      </c>
      <c r="G93" s="1">
        <f>G60+1</f>
        <v>2</v>
      </c>
      <c r="H93" s="10">
        <f>H60</f>
        <v>1</v>
      </c>
      <c r="I93" s="9">
        <f t="array" ref="I93:L93">MMULT(E93:H93,$I$3:$L$6)</f>
        <v>-2</v>
      </c>
      <c r="J93" s="1">
        <v>-1</v>
      </c>
      <c r="K93" s="1">
        <v>3</v>
      </c>
      <c r="L93" s="10">
        <v>1</v>
      </c>
      <c r="M93" s="9">
        <f ca="1">I93/$K93*$N$5</f>
        <v>-1.7114198692142963</v>
      </c>
      <c r="N93" s="10">
        <f ca="1">J93/$K93*$N$5</f>
        <v>-0.85570993460714817</v>
      </c>
      <c r="O93" s="35">
        <f ca="1">IF($K93&gt;0,M93,0)</f>
        <v>-1.7114198692142963</v>
      </c>
      <c r="P93" s="10">
        <f ca="1">IF($K93&gt;0,N93,0)</f>
        <v>-0.85570993460714817</v>
      </c>
    </row>
    <row r="94" spans="5:16" x14ac:dyDescent="0.15">
      <c r="E94" s="9">
        <f>E61</f>
        <v>2</v>
      </c>
      <c r="F94" s="1">
        <f>F61</f>
        <v>-1</v>
      </c>
      <c r="G94" s="1">
        <f>G61+1</f>
        <v>2</v>
      </c>
      <c r="H94" s="10">
        <f>H61</f>
        <v>1</v>
      </c>
      <c r="I94" s="9">
        <f t="array" ref="I94:L94">MMULT(E94:H94,$I$3:$L$6)</f>
        <v>2</v>
      </c>
      <c r="J94" s="1">
        <v>-1</v>
      </c>
      <c r="K94" s="1">
        <v>3</v>
      </c>
      <c r="L94" s="10">
        <v>1</v>
      </c>
      <c r="M94" s="9">
        <f ca="1">I94/$K94*$N$5</f>
        <v>1.7114198692142963</v>
      </c>
      <c r="N94" s="10">
        <f ca="1">J94/$K94*$N$5</f>
        <v>-0.85570993460714817</v>
      </c>
      <c r="O94" s="35">
        <f ca="1">IF($K94&gt;0,M94,0)</f>
        <v>1.7114198692142963</v>
      </c>
      <c r="P94" s="10">
        <f ca="1">IF($K94&gt;0,N94,0)</f>
        <v>-0.85570993460714817</v>
      </c>
    </row>
    <row r="95" spans="5:16" x14ac:dyDescent="0.15">
      <c r="E95" s="11"/>
      <c r="F95" s="3"/>
      <c r="G95" s="3"/>
      <c r="H95" s="12"/>
      <c r="I95" s="11"/>
      <c r="J95" s="3"/>
      <c r="K95" s="3"/>
      <c r="L95" s="12"/>
      <c r="M95" s="11"/>
      <c r="N95" s="12"/>
      <c r="O95" s="3"/>
      <c r="P95" s="12"/>
    </row>
    <row r="96" spans="5:16" x14ac:dyDescent="0.15">
      <c r="E96" s="9">
        <f>E63</f>
        <v>-2</v>
      </c>
      <c r="F96" s="1">
        <f>F63</f>
        <v>0</v>
      </c>
      <c r="G96" s="1">
        <f>G63+1</f>
        <v>2</v>
      </c>
      <c r="H96" s="10">
        <f>H63</f>
        <v>1</v>
      </c>
      <c r="I96" s="9">
        <f t="array" ref="I96:L96">MMULT(E96:H96,$I$3:$L$6)</f>
        <v>-2</v>
      </c>
      <c r="J96" s="1">
        <v>0</v>
      </c>
      <c r="K96" s="1">
        <v>3</v>
      </c>
      <c r="L96" s="10">
        <v>1</v>
      </c>
      <c r="M96" s="9">
        <f ca="1">I96/$K96*$N$5</f>
        <v>-1.7114198692142963</v>
      </c>
      <c r="N96" s="10">
        <f ca="1">J96/$K96*$N$5</f>
        <v>0</v>
      </c>
      <c r="O96" s="35">
        <f ca="1">IF($K96&gt;0,M96,0)</f>
        <v>-1.7114198692142963</v>
      </c>
      <c r="P96" s="10">
        <f ca="1">IF($K96&gt;0,N96,0)</f>
        <v>0</v>
      </c>
    </row>
    <row r="97" spans="5:16" x14ac:dyDescent="0.15">
      <c r="E97" s="9">
        <f>E64</f>
        <v>2</v>
      </c>
      <c r="F97" s="1">
        <f>F64</f>
        <v>0</v>
      </c>
      <c r="G97" s="1">
        <f>G64+1</f>
        <v>2</v>
      </c>
      <c r="H97" s="10">
        <f>H64</f>
        <v>1</v>
      </c>
      <c r="I97" s="9">
        <f t="array" ref="I97:L97">MMULT(E97:H97,$I$3:$L$6)</f>
        <v>2</v>
      </c>
      <c r="J97" s="1">
        <v>0</v>
      </c>
      <c r="K97" s="1">
        <v>3</v>
      </c>
      <c r="L97" s="10">
        <v>1</v>
      </c>
      <c r="M97" s="9">
        <f ca="1">I97/$K97*$N$5</f>
        <v>1.7114198692142963</v>
      </c>
      <c r="N97" s="10">
        <f ca="1">J97/$K97*$N$5</f>
        <v>0</v>
      </c>
      <c r="O97" s="35">
        <f ca="1">IF($K97&gt;0,M97,0)</f>
        <v>1.7114198692142963</v>
      </c>
      <c r="P97" s="10">
        <f ca="1">IF($K97&gt;0,N97,0)</f>
        <v>0</v>
      </c>
    </row>
    <row r="98" spans="5:16" x14ac:dyDescent="0.15">
      <c r="E98" s="11"/>
      <c r="F98" s="3"/>
      <c r="G98" s="3"/>
      <c r="H98" s="12"/>
      <c r="I98" s="11"/>
      <c r="J98" s="3"/>
      <c r="K98" s="3"/>
      <c r="L98" s="12"/>
      <c r="M98" s="11"/>
      <c r="N98" s="12"/>
      <c r="O98" s="3"/>
      <c r="P98" s="12"/>
    </row>
    <row r="99" spans="5:16" x14ac:dyDescent="0.15">
      <c r="E99" s="9">
        <f>E66</f>
        <v>-2</v>
      </c>
      <c r="F99" s="1">
        <f>F66</f>
        <v>1</v>
      </c>
      <c r="G99" s="1">
        <f>G66+1</f>
        <v>2</v>
      </c>
      <c r="H99" s="10">
        <f>H66</f>
        <v>1</v>
      </c>
      <c r="I99" s="9">
        <f t="array" ref="I99:L99">MMULT(E99:H99,$I$3:$L$6)</f>
        <v>-2</v>
      </c>
      <c r="J99" s="1">
        <v>1</v>
      </c>
      <c r="K99" s="1">
        <v>3</v>
      </c>
      <c r="L99" s="10">
        <v>1</v>
      </c>
      <c r="M99" s="9">
        <f ca="1">I99/$K99*$N$5</f>
        <v>-1.7114198692142963</v>
      </c>
      <c r="N99" s="10">
        <f ca="1">J99/$K99*$N$5</f>
        <v>0.85570993460714817</v>
      </c>
      <c r="O99" s="35">
        <f ca="1">IF($K99&gt;0,M99,0)</f>
        <v>-1.7114198692142963</v>
      </c>
      <c r="P99" s="10">
        <f ca="1">IF($K99&gt;0,N99,0)</f>
        <v>0.85570993460714817</v>
      </c>
    </row>
    <row r="100" spans="5:16" x14ac:dyDescent="0.15">
      <c r="E100" s="9">
        <f>E67</f>
        <v>2</v>
      </c>
      <c r="F100" s="1">
        <f>F67</f>
        <v>1</v>
      </c>
      <c r="G100" s="1">
        <f>G67+1</f>
        <v>2</v>
      </c>
      <c r="H100" s="10">
        <f>H67</f>
        <v>1</v>
      </c>
      <c r="I100" s="9">
        <f t="array" ref="I100:L100">MMULT(E100:H100,$I$3:$L$6)</f>
        <v>2</v>
      </c>
      <c r="J100" s="1">
        <v>1</v>
      </c>
      <c r="K100" s="1">
        <v>3</v>
      </c>
      <c r="L100" s="10">
        <v>1</v>
      </c>
      <c r="M100" s="9">
        <f ca="1">I100/$K100*$N$5</f>
        <v>1.7114198692142963</v>
      </c>
      <c r="N100" s="10">
        <f ca="1">J100/$K100*$N$5</f>
        <v>0.85570993460714817</v>
      </c>
      <c r="O100" s="35">
        <f ca="1">IF($K100&gt;0,M100,0)</f>
        <v>1.7114198692142963</v>
      </c>
      <c r="P100" s="10">
        <f ca="1">IF($K100&gt;0,N100,0)</f>
        <v>0.85570993460714817</v>
      </c>
    </row>
    <row r="101" spans="5:16" x14ac:dyDescent="0.15">
      <c r="E101" s="11"/>
      <c r="F101" s="3"/>
      <c r="G101" s="3"/>
      <c r="H101" s="12"/>
      <c r="I101" s="11"/>
      <c r="J101" s="3"/>
      <c r="K101" s="3"/>
      <c r="L101" s="12"/>
      <c r="M101" s="11"/>
      <c r="N101" s="12"/>
      <c r="O101" s="3"/>
      <c r="P101" s="12"/>
    </row>
    <row r="102" spans="5:16" x14ac:dyDescent="0.15">
      <c r="E102" s="9">
        <f>E69</f>
        <v>-2</v>
      </c>
      <c r="F102" s="1">
        <f>F69</f>
        <v>2</v>
      </c>
      <c r="G102" s="1">
        <f>G69+1</f>
        <v>2</v>
      </c>
      <c r="H102" s="10">
        <f>H69</f>
        <v>1</v>
      </c>
      <c r="I102" s="9">
        <f t="array" ref="I102:L102">MMULT(E102:H102,$I$3:$L$6)</f>
        <v>-2</v>
      </c>
      <c r="J102" s="1">
        <v>2</v>
      </c>
      <c r="K102" s="1">
        <v>3</v>
      </c>
      <c r="L102" s="10">
        <v>1</v>
      </c>
      <c r="M102" s="9">
        <f ca="1">I102/$K102*$N$5</f>
        <v>-1.7114198692142963</v>
      </c>
      <c r="N102" s="10">
        <f ca="1">J102/$K102*$N$5</f>
        <v>1.7114198692142963</v>
      </c>
      <c r="O102" s="35">
        <f ca="1">IF($K102&gt;0,M102,0)</f>
        <v>-1.7114198692142963</v>
      </c>
      <c r="P102" s="10">
        <f ca="1">IF($K102&gt;0,N102,0)</f>
        <v>1.7114198692142963</v>
      </c>
    </row>
    <row r="103" spans="5:16" ht="14.25" thickBot="1" x14ac:dyDescent="0.2">
      <c r="E103" s="13">
        <f>E70</f>
        <v>2</v>
      </c>
      <c r="F103" s="14">
        <f>F70</f>
        <v>2</v>
      </c>
      <c r="G103" s="14">
        <f>G70+1</f>
        <v>2</v>
      </c>
      <c r="H103" s="15">
        <f>H70</f>
        <v>1</v>
      </c>
      <c r="I103" s="13">
        <f t="array" ref="I103:L103">MMULT(E103:H103,$I$3:$L$6)</f>
        <v>2</v>
      </c>
      <c r="J103" s="14">
        <v>2</v>
      </c>
      <c r="K103" s="14">
        <v>3</v>
      </c>
      <c r="L103" s="15">
        <v>1</v>
      </c>
      <c r="M103" s="13">
        <f ca="1">I103/$K103*$N$5</f>
        <v>1.7114198692142963</v>
      </c>
      <c r="N103" s="15">
        <f ca="1">J103/$K103*$N$5</f>
        <v>1.7114198692142963</v>
      </c>
      <c r="O103" s="37">
        <f ca="1">IF($K103&gt;0,M103,0)</f>
        <v>1.7114198692142963</v>
      </c>
      <c r="P103" s="15">
        <f ca="1">IF($K103&gt;0,N103,0)</f>
        <v>1.7114198692142963</v>
      </c>
    </row>
    <row r="106" spans="5:16" ht="14.25" thickBot="1" x14ac:dyDescent="0.2"/>
    <row r="107" spans="5:16" x14ac:dyDescent="0.15">
      <c r="E107" s="6">
        <f>E74</f>
        <v>-2</v>
      </c>
      <c r="F107" s="7">
        <f>F74</f>
        <v>-2</v>
      </c>
      <c r="G107" s="7">
        <f>G74+1</f>
        <v>3</v>
      </c>
      <c r="H107" s="8">
        <f>H74</f>
        <v>1</v>
      </c>
      <c r="I107" s="6">
        <f t="array" ref="I107:L107">MMULT(E107:H107,$I$3:$L$6)</f>
        <v>-2</v>
      </c>
      <c r="J107" s="7">
        <v>-2</v>
      </c>
      <c r="K107" s="7">
        <v>4</v>
      </c>
      <c r="L107" s="8">
        <v>1</v>
      </c>
      <c r="M107" s="6">
        <f ca="1">I107/$K107*$N$5</f>
        <v>-1.2835649019107223</v>
      </c>
      <c r="N107" s="8">
        <f ca="1">J107/$K107*$N$5</f>
        <v>-1.2835649019107223</v>
      </c>
      <c r="O107" s="36">
        <f ca="1">IF($K107&gt;0,M107,0)</f>
        <v>-1.2835649019107223</v>
      </c>
      <c r="P107" s="8">
        <f ca="1">IF($K107&gt;0,N107,0)</f>
        <v>-1.2835649019107223</v>
      </c>
    </row>
    <row r="108" spans="5:16" x14ac:dyDescent="0.15">
      <c r="E108" s="9">
        <f>E75</f>
        <v>-2</v>
      </c>
      <c r="F108" s="1">
        <f>F75</f>
        <v>2</v>
      </c>
      <c r="G108" s="1">
        <f>G75+1</f>
        <v>3</v>
      </c>
      <c r="H108" s="10">
        <f>H75</f>
        <v>1</v>
      </c>
      <c r="I108" s="28">
        <f t="array" ref="I108:L108">MMULT(E108:H108,$I$3:$L$6)</f>
        <v>-2</v>
      </c>
      <c r="J108" s="2">
        <v>2</v>
      </c>
      <c r="K108" s="2">
        <v>4</v>
      </c>
      <c r="L108" s="29">
        <v>1</v>
      </c>
      <c r="M108" s="9">
        <f ca="1">I108/$K108*$N$5</f>
        <v>-1.2835649019107223</v>
      </c>
      <c r="N108" s="10">
        <f ca="1">J108/$K108*$N$5</f>
        <v>1.2835649019107223</v>
      </c>
      <c r="O108" s="35">
        <f ca="1">IF($K108&gt;0,M108,0)</f>
        <v>-1.2835649019107223</v>
      </c>
      <c r="P108" s="10">
        <f ca="1">IF($K108&gt;0,N108,0)</f>
        <v>1.2835649019107223</v>
      </c>
    </row>
    <row r="109" spans="5:16" x14ac:dyDescent="0.15">
      <c r="E109" s="11"/>
      <c r="F109" s="3"/>
      <c r="G109" s="3"/>
      <c r="H109" s="12"/>
      <c r="I109" s="11"/>
      <c r="J109" s="3"/>
      <c r="K109" s="3"/>
      <c r="L109" s="12"/>
      <c r="M109" s="11"/>
      <c r="N109" s="12"/>
      <c r="O109" s="3"/>
      <c r="P109" s="12"/>
    </row>
    <row r="110" spans="5:16" x14ac:dyDescent="0.15">
      <c r="E110" s="9">
        <f>E77</f>
        <v>-1</v>
      </c>
      <c r="F110" s="1">
        <f>F77</f>
        <v>-2</v>
      </c>
      <c r="G110" s="1">
        <f>G77+1</f>
        <v>3</v>
      </c>
      <c r="H110" s="10">
        <f>H77</f>
        <v>1</v>
      </c>
      <c r="I110" s="9">
        <f t="array" ref="I110:L110">MMULT(E110:H110,$I$3:$L$6)</f>
        <v>-1</v>
      </c>
      <c r="J110" s="1">
        <v>-2</v>
      </c>
      <c r="K110" s="1">
        <v>4</v>
      </c>
      <c r="L110" s="10">
        <v>1</v>
      </c>
      <c r="M110" s="9">
        <f ca="1">I110/$K110*$N$5</f>
        <v>-0.64178245095536113</v>
      </c>
      <c r="N110" s="10">
        <f ca="1">J110/$K110*$N$5</f>
        <v>-1.2835649019107223</v>
      </c>
      <c r="O110" s="35">
        <f ca="1">IF($K110&gt;0,M110,0)</f>
        <v>-0.64178245095536113</v>
      </c>
      <c r="P110" s="10">
        <f ca="1">IF($K110&gt;0,N110,0)</f>
        <v>-1.2835649019107223</v>
      </c>
    </row>
    <row r="111" spans="5:16" x14ac:dyDescent="0.15">
      <c r="E111" s="9">
        <f>E78</f>
        <v>-1</v>
      </c>
      <c r="F111" s="1">
        <f>F78</f>
        <v>2</v>
      </c>
      <c r="G111" s="1">
        <f>G78+1</f>
        <v>3</v>
      </c>
      <c r="H111" s="10">
        <f>H78</f>
        <v>1</v>
      </c>
      <c r="I111" s="9">
        <f t="array" ref="I111:L111">MMULT(E111:H111,$I$3:$L$6)</f>
        <v>-1</v>
      </c>
      <c r="J111" s="1">
        <v>2</v>
      </c>
      <c r="K111" s="1">
        <v>4</v>
      </c>
      <c r="L111" s="10">
        <v>1</v>
      </c>
      <c r="M111" s="9">
        <f ca="1">I111/$K111*$N$5</f>
        <v>-0.64178245095536113</v>
      </c>
      <c r="N111" s="10">
        <f ca="1">J111/$K111*$N$5</f>
        <v>1.2835649019107223</v>
      </c>
      <c r="O111" s="35">
        <f ca="1">IF($K111&gt;0,M111,0)</f>
        <v>-0.64178245095536113</v>
      </c>
      <c r="P111" s="10">
        <f ca="1">IF($K111&gt;0,N111,0)</f>
        <v>1.2835649019107223</v>
      </c>
    </row>
    <row r="112" spans="5:16" x14ac:dyDescent="0.15">
      <c r="E112" s="11"/>
      <c r="F112" s="3"/>
      <c r="G112" s="3"/>
      <c r="H112" s="12"/>
      <c r="I112" s="11"/>
      <c r="J112" s="3"/>
      <c r="K112" s="3"/>
      <c r="L112" s="12"/>
      <c r="M112" s="11"/>
      <c r="N112" s="12"/>
      <c r="O112" s="3"/>
      <c r="P112" s="12"/>
    </row>
    <row r="113" spans="5:16" x14ac:dyDescent="0.15">
      <c r="E113" s="9">
        <f>E80</f>
        <v>0</v>
      </c>
      <c r="F113" s="1">
        <f>F80</f>
        <v>-2</v>
      </c>
      <c r="G113" s="1">
        <f>G80+1</f>
        <v>3</v>
      </c>
      <c r="H113" s="10">
        <f>H80</f>
        <v>1</v>
      </c>
      <c r="I113" s="9">
        <f t="array" ref="I113:L113">MMULT(E113:H113,$I$3:$L$6)</f>
        <v>0</v>
      </c>
      <c r="J113" s="1">
        <v>-2</v>
      </c>
      <c r="K113" s="1">
        <v>4</v>
      </c>
      <c r="L113" s="10">
        <v>1</v>
      </c>
      <c r="M113" s="9">
        <f ca="1">I113/$K113*$N$5</f>
        <v>0</v>
      </c>
      <c r="N113" s="10">
        <f ca="1">J113/$K113*$N$5</f>
        <v>-1.2835649019107223</v>
      </c>
      <c r="O113" s="35">
        <f ca="1">IF($K113&gt;0,M113,0)</f>
        <v>0</v>
      </c>
      <c r="P113" s="10">
        <f ca="1">IF($K113&gt;0,N113,0)</f>
        <v>-1.2835649019107223</v>
      </c>
    </row>
    <row r="114" spans="5:16" x14ac:dyDescent="0.15">
      <c r="E114" s="9">
        <f>E81</f>
        <v>0</v>
      </c>
      <c r="F114" s="1">
        <f>F81</f>
        <v>2</v>
      </c>
      <c r="G114" s="1">
        <f>G81+1</f>
        <v>3</v>
      </c>
      <c r="H114" s="10">
        <f>H81</f>
        <v>1</v>
      </c>
      <c r="I114" s="9">
        <f t="array" ref="I114:L114">MMULT(E114:H114,$I$3:$L$6)</f>
        <v>0</v>
      </c>
      <c r="J114" s="1">
        <v>2</v>
      </c>
      <c r="K114" s="1">
        <v>4</v>
      </c>
      <c r="L114" s="10">
        <v>1</v>
      </c>
      <c r="M114" s="9">
        <f ca="1">I114/$K114*$N$5</f>
        <v>0</v>
      </c>
      <c r="N114" s="10">
        <f ca="1">J114/$K114*$N$5</f>
        <v>1.2835649019107223</v>
      </c>
      <c r="O114" s="35">
        <f ca="1">IF($K114&gt;0,M114,0)</f>
        <v>0</v>
      </c>
      <c r="P114" s="10">
        <f ca="1">IF($K114&gt;0,N114,0)</f>
        <v>1.2835649019107223</v>
      </c>
    </row>
    <row r="115" spans="5:16" x14ac:dyDescent="0.15">
      <c r="E115" s="11"/>
      <c r="F115" s="3"/>
      <c r="G115" s="3"/>
      <c r="H115" s="12"/>
      <c r="I115" s="11"/>
      <c r="J115" s="3"/>
      <c r="K115" s="3"/>
      <c r="L115" s="12"/>
      <c r="M115" s="11"/>
      <c r="N115" s="12"/>
      <c r="O115" s="3"/>
      <c r="P115" s="12"/>
    </row>
    <row r="116" spans="5:16" x14ac:dyDescent="0.15">
      <c r="E116" s="9">
        <f>E83</f>
        <v>1</v>
      </c>
      <c r="F116" s="1">
        <f>F83</f>
        <v>-2</v>
      </c>
      <c r="G116" s="1">
        <f>G83+1</f>
        <v>3</v>
      </c>
      <c r="H116" s="10">
        <f>H83</f>
        <v>1</v>
      </c>
      <c r="I116" s="9">
        <f t="array" ref="I116:L116">MMULT(E116:H116,$I$3:$L$6)</f>
        <v>1</v>
      </c>
      <c r="J116" s="1">
        <v>-2</v>
      </c>
      <c r="K116" s="1">
        <v>4</v>
      </c>
      <c r="L116" s="10">
        <v>1</v>
      </c>
      <c r="M116" s="9">
        <f ca="1">I116/$K116*$N$5</f>
        <v>0.64178245095536113</v>
      </c>
      <c r="N116" s="10">
        <f ca="1">J116/$K116*$N$5</f>
        <v>-1.2835649019107223</v>
      </c>
      <c r="O116" s="35">
        <f ca="1">IF($K116&gt;0,M116,0)</f>
        <v>0.64178245095536113</v>
      </c>
      <c r="P116" s="10">
        <f ca="1">IF($K116&gt;0,N116,0)</f>
        <v>-1.2835649019107223</v>
      </c>
    </row>
    <row r="117" spans="5:16" x14ac:dyDescent="0.15">
      <c r="E117" s="9">
        <f>E84</f>
        <v>1</v>
      </c>
      <c r="F117" s="1">
        <f>F84</f>
        <v>2</v>
      </c>
      <c r="G117" s="1">
        <f>G84+1</f>
        <v>3</v>
      </c>
      <c r="H117" s="10">
        <f>H84</f>
        <v>1</v>
      </c>
      <c r="I117" s="9">
        <f t="array" ref="I117:L117">MMULT(E117:H117,$I$3:$L$6)</f>
        <v>1</v>
      </c>
      <c r="J117" s="1">
        <v>2</v>
      </c>
      <c r="K117" s="1">
        <v>4</v>
      </c>
      <c r="L117" s="10">
        <v>1</v>
      </c>
      <c r="M117" s="9">
        <f ca="1">I117/$K117*$N$5</f>
        <v>0.64178245095536113</v>
      </c>
      <c r="N117" s="10">
        <f ca="1">J117/$K117*$N$5</f>
        <v>1.2835649019107223</v>
      </c>
      <c r="O117" s="35">
        <f ca="1">IF($K117&gt;0,M117,0)</f>
        <v>0.64178245095536113</v>
      </c>
      <c r="P117" s="10">
        <f ca="1">IF($K117&gt;0,N117,0)</f>
        <v>1.2835649019107223</v>
      </c>
    </row>
    <row r="118" spans="5:16" x14ac:dyDescent="0.15">
      <c r="E118" s="11"/>
      <c r="F118" s="3"/>
      <c r="G118" s="3"/>
      <c r="H118" s="12"/>
      <c r="I118" s="11"/>
      <c r="J118" s="3"/>
      <c r="K118" s="3"/>
      <c r="L118" s="12"/>
      <c r="M118" s="11"/>
      <c r="N118" s="12"/>
      <c r="O118" s="3"/>
      <c r="P118" s="12"/>
    </row>
    <row r="119" spans="5:16" x14ac:dyDescent="0.15">
      <c r="E119" s="9">
        <f>E86</f>
        <v>2</v>
      </c>
      <c r="F119" s="1">
        <f>F86</f>
        <v>-2</v>
      </c>
      <c r="G119" s="1">
        <f>G86+1</f>
        <v>3</v>
      </c>
      <c r="H119" s="10">
        <f>H86</f>
        <v>1</v>
      </c>
      <c r="I119" s="9">
        <f t="array" ref="I119:L119">MMULT(E119:H119,$I$3:$L$6)</f>
        <v>2</v>
      </c>
      <c r="J119" s="1">
        <v>-2</v>
      </c>
      <c r="K119" s="1">
        <v>4</v>
      </c>
      <c r="L119" s="10">
        <v>1</v>
      </c>
      <c r="M119" s="9">
        <f ca="1">I119/$K119*$N$5</f>
        <v>1.2835649019107223</v>
      </c>
      <c r="N119" s="10">
        <f ca="1">J119/$K119*$N$5</f>
        <v>-1.2835649019107223</v>
      </c>
      <c r="O119" s="35">
        <f ca="1">IF($K119&gt;0,M119,0)</f>
        <v>1.2835649019107223</v>
      </c>
      <c r="P119" s="10">
        <f ca="1">IF($K119&gt;0,N119,0)</f>
        <v>-1.2835649019107223</v>
      </c>
    </row>
    <row r="120" spans="5:16" ht="14.25" thickBot="1" x14ac:dyDescent="0.2">
      <c r="E120" s="13">
        <f>E87</f>
        <v>2</v>
      </c>
      <c r="F120" s="14">
        <f>F87</f>
        <v>2</v>
      </c>
      <c r="G120" s="14">
        <f>G87+1</f>
        <v>3</v>
      </c>
      <c r="H120" s="15">
        <f>H87</f>
        <v>1</v>
      </c>
      <c r="I120" s="13">
        <f t="array" ref="I120:L120">MMULT(E120:H120,$I$3:$L$6)</f>
        <v>2</v>
      </c>
      <c r="J120" s="14">
        <v>2</v>
      </c>
      <c r="K120" s="14">
        <v>4</v>
      </c>
      <c r="L120" s="15">
        <v>1</v>
      </c>
      <c r="M120" s="13">
        <f ca="1">I120/$K120*$N$5</f>
        <v>1.2835649019107223</v>
      </c>
      <c r="N120" s="15">
        <f ca="1">J120/$K120*$N$5</f>
        <v>1.2835649019107223</v>
      </c>
      <c r="O120" s="37">
        <f ca="1">IF($K120&gt;0,M120,0)</f>
        <v>1.2835649019107223</v>
      </c>
      <c r="P120" s="15">
        <f ca="1">IF($K120&gt;0,N120,0)</f>
        <v>1.2835649019107223</v>
      </c>
    </row>
    <row r="122" spans="5:16" ht="14.25" thickBot="1" x14ac:dyDescent="0.2"/>
    <row r="123" spans="5:16" x14ac:dyDescent="0.15">
      <c r="E123" s="6">
        <f>E90</f>
        <v>-2</v>
      </c>
      <c r="F123" s="7">
        <f>F90</f>
        <v>-2</v>
      </c>
      <c r="G123" s="7">
        <f>G90+1</f>
        <v>3</v>
      </c>
      <c r="H123" s="8">
        <f>H90</f>
        <v>1</v>
      </c>
      <c r="I123" s="6">
        <f t="array" ref="I123:L123">MMULT(E123:H123,$I$3:$L$6)</f>
        <v>-2</v>
      </c>
      <c r="J123" s="7">
        <v>-2</v>
      </c>
      <c r="K123" s="7">
        <v>4</v>
      </c>
      <c r="L123" s="8">
        <v>1</v>
      </c>
      <c r="M123" s="6">
        <f ca="1">I123/$K123*$N$5</f>
        <v>-1.2835649019107223</v>
      </c>
      <c r="N123" s="8">
        <f ca="1">J123/$K123*$N$5</f>
        <v>-1.2835649019107223</v>
      </c>
      <c r="O123" s="36">
        <f ca="1">IF($K123&gt;0,M123,0)</f>
        <v>-1.2835649019107223</v>
      </c>
      <c r="P123" s="8">
        <f ca="1">IF($K123&gt;0,N123,0)</f>
        <v>-1.2835649019107223</v>
      </c>
    </row>
    <row r="124" spans="5:16" x14ac:dyDescent="0.15">
      <c r="E124" s="9">
        <f>E91</f>
        <v>2</v>
      </c>
      <c r="F124" s="1">
        <f>F91</f>
        <v>-2</v>
      </c>
      <c r="G124" s="1">
        <f>G91+1</f>
        <v>3</v>
      </c>
      <c r="H124" s="10">
        <f>H91</f>
        <v>1</v>
      </c>
      <c r="I124" s="28">
        <f t="array" ref="I124:L124">MMULT(E124:H124,$I$3:$L$6)</f>
        <v>2</v>
      </c>
      <c r="J124" s="2">
        <v>-2</v>
      </c>
      <c r="K124" s="2">
        <v>4</v>
      </c>
      <c r="L124" s="29">
        <v>1</v>
      </c>
      <c r="M124" s="9">
        <f ca="1">I124/$K124*$N$5</f>
        <v>1.2835649019107223</v>
      </c>
      <c r="N124" s="10">
        <f ca="1">J124/$K124*$N$5</f>
        <v>-1.2835649019107223</v>
      </c>
      <c r="O124" s="35">
        <f ca="1">IF($K124&gt;0,M124,0)</f>
        <v>1.2835649019107223</v>
      </c>
      <c r="P124" s="10">
        <f ca="1">IF($K124&gt;0,N124,0)</f>
        <v>-1.2835649019107223</v>
      </c>
    </row>
    <row r="125" spans="5:16" x14ac:dyDescent="0.15">
      <c r="E125" s="11"/>
      <c r="F125" s="3"/>
      <c r="G125" s="3"/>
      <c r="H125" s="12"/>
      <c r="I125" s="11"/>
      <c r="J125" s="3"/>
      <c r="K125" s="3"/>
      <c r="L125" s="12"/>
      <c r="M125" s="11"/>
      <c r="N125" s="12"/>
      <c r="O125" s="3"/>
      <c r="P125" s="12"/>
    </row>
    <row r="126" spans="5:16" x14ac:dyDescent="0.15">
      <c r="E126" s="9">
        <f>E93</f>
        <v>-2</v>
      </c>
      <c r="F126" s="1">
        <f>F93</f>
        <v>-1</v>
      </c>
      <c r="G126" s="1">
        <f>G93+1</f>
        <v>3</v>
      </c>
      <c r="H126" s="10">
        <f>H93</f>
        <v>1</v>
      </c>
      <c r="I126" s="9">
        <f t="array" ref="I126:L126">MMULT(E126:H126,$I$3:$L$6)</f>
        <v>-2</v>
      </c>
      <c r="J126" s="1">
        <v>-1</v>
      </c>
      <c r="K126" s="1">
        <v>4</v>
      </c>
      <c r="L126" s="10">
        <v>1</v>
      </c>
      <c r="M126" s="9">
        <f ca="1">I126/$K126*$N$5</f>
        <v>-1.2835649019107223</v>
      </c>
      <c r="N126" s="10">
        <f ca="1">J126/$K126*$N$5</f>
        <v>-0.64178245095536113</v>
      </c>
      <c r="O126" s="35">
        <f ca="1">IF($K126&gt;0,M126,0)</f>
        <v>-1.2835649019107223</v>
      </c>
      <c r="P126" s="10">
        <f ca="1">IF($K126&gt;0,N126,0)</f>
        <v>-0.64178245095536113</v>
      </c>
    </row>
    <row r="127" spans="5:16" x14ac:dyDescent="0.15">
      <c r="E127" s="9">
        <f>E94</f>
        <v>2</v>
      </c>
      <c r="F127" s="1">
        <f>F94</f>
        <v>-1</v>
      </c>
      <c r="G127" s="1">
        <f>G94+1</f>
        <v>3</v>
      </c>
      <c r="H127" s="10">
        <f>H94</f>
        <v>1</v>
      </c>
      <c r="I127" s="9">
        <f t="array" ref="I127:L127">MMULT(E127:H127,$I$3:$L$6)</f>
        <v>2</v>
      </c>
      <c r="J127" s="1">
        <v>-1</v>
      </c>
      <c r="K127" s="1">
        <v>4</v>
      </c>
      <c r="L127" s="10">
        <v>1</v>
      </c>
      <c r="M127" s="9">
        <f ca="1">I127/$K127*$N$5</f>
        <v>1.2835649019107223</v>
      </c>
      <c r="N127" s="10">
        <f ca="1">J127/$K127*$N$5</f>
        <v>-0.64178245095536113</v>
      </c>
      <c r="O127" s="35">
        <f ca="1">IF($K127&gt;0,M127,0)</f>
        <v>1.2835649019107223</v>
      </c>
      <c r="P127" s="10">
        <f ca="1">IF($K127&gt;0,N127,0)</f>
        <v>-0.64178245095536113</v>
      </c>
    </row>
    <row r="128" spans="5:16" x14ac:dyDescent="0.15">
      <c r="E128" s="11"/>
      <c r="F128" s="3"/>
      <c r="G128" s="3"/>
      <c r="H128" s="12"/>
      <c r="I128" s="11"/>
      <c r="J128" s="3"/>
      <c r="K128" s="3"/>
      <c r="L128" s="12"/>
      <c r="M128" s="11"/>
      <c r="N128" s="12"/>
      <c r="O128" s="3"/>
      <c r="P128" s="12"/>
    </row>
    <row r="129" spans="5:16" x14ac:dyDescent="0.15">
      <c r="E129" s="9">
        <f>E96</f>
        <v>-2</v>
      </c>
      <c r="F129" s="1">
        <f>F96</f>
        <v>0</v>
      </c>
      <c r="G129" s="1">
        <f>G96+1</f>
        <v>3</v>
      </c>
      <c r="H129" s="10">
        <f>H96</f>
        <v>1</v>
      </c>
      <c r="I129" s="9">
        <f t="array" ref="I129:L129">MMULT(E129:H129,$I$3:$L$6)</f>
        <v>-2</v>
      </c>
      <c r="J129" s="1">
        <v>0</v>
      </c>
      <c r="K129" s="1">
        <v>4</v>
      </c>
      <c r="L129" s="10">
        <v>1</v>
      </c>
      <c r="M129" s="9">
        <f ca="1">I129/$K129*$N$5</f>
        <v>-1.2835649019107223</v>
      </c>
      <c r="N129" s="10">
        <f ca="1">J129/$K129*$N$5</f>
        <v>0</v>
      </c>
      <c r="O129" s="35">
        <f ca="1">IF($K129&gt;0,M129,0)</f>
        <v>-1.2835649019107223</v>
      </c>
      <c r="P129" s="10">
        <f ca="1">IF($K129&gt;0,N129,0)</f>
        <v>0</v>
      </c>
    </row>
    <row r="130" spans="5:16" x14ac:dyDescent="0.15">
      <c r="E130" s="9">
        <f>E97</f>
        <v>2</v>
      </c>
      <c r="F130" s="1">
        <f>F97</f>
        <v>0</v>
      </c>
      <c r="G130" s="1">
        <f>G97+1</f>
        <v>3</v>
      </c>
      <c r="H130" s="10">
        <f>H97</f>
        <v>1</v>
      </c>
      <c r="I130" s="9">
        <f t="array" ref="I130:L130">MMULT(E130:H130,$I$3:$L$6)</f>
        <v>2</v>
      </c>
      <c r="J130" s="1">
        <v>0</v>
      </c>
      <c r="K130" s="1">
        <v>4</v>
      </c>
      <c r="L130" s="10">
        <v>1</v>
      </c>
      <c r="M130" s="9">
        <f ca="1">I130/$K130*$N$5</f>
        <v>1.2835649019107223</v>
      </c>
      <c r="N130" s="10">
        <f ca="1">J130/$K130*$N$5</f>
        <v>0</v>
      </c>
      <c r="O130" s="35">
        <f ca="1">IF($K130&gt;0,M130,0)</f>
        <v>1.2835649019107223</v>
      </c>
      <c r="P130" s="10">
        <f ca="1">IF($K130&gt;0,N130,0)</f>
        <v>0</v>
      </c>
    </row>
    <row r="131" spans="5:16" x14ac:dyDescent="0.15">
      <c r="E131" s="11"/>
      <c r="F131" s="3"/>
      <c r="G131" s="3"/>
      <c r="H131" s="12"/>
      <c r="I131" s="11"/>
      <c r="J131" s="3"/>
      <c r="K131" s="3"/>
      <c r="L131" s="12"/>
      <c r="M131" s="11"/>
      <c r="N131" s="12"/>
      <c r="O131" s="3"/>
      <c r="P131" s="12"/>
    </row>
    <row r="132" spans="5:16" x14ac:dyDescent="0.15">
      <c r="E132" s="9">
        <f>E99</f>
        <v>-2</v>
      </c>
      <c r="F132" s="1">
        <f>F99</f>
        <v>1</v>
      </c>
      <c r="G132" s="1">
        <f>G99+1</f>
        <v>3</v>
      </c>
      <c r="H132" s="10">
        <f>H99</f>
        <v>1</v>
      </c>
      <c r="I132" s="9">
        <f t="array" ref="I132:L132">MMULT(E132:H132,$I$3:$L$6)</f>
        <v>-2</v>
      </c>
      <c r="J132" s="1">
        <v>1</v>
      </c>
      <c r="K132" s="1">
        <v>4</v>
      </c>
      <c r="L132" s="10">
        <v>1</v>
      </c>
      <c r="M132" s="9">
        <f ca="1">I132/$K132*$N$5</f>
        <v>-1.2835649019107223</v>
      </c>
      <c r="N132" s="10">
        <f ca="1">J132/$K132*$N$5</f>
        <v>0.64178245095536113</v>
      </c>
      <c r="O132" s="35">
        <f ca="1">IF($K132&gt;0,M132,0)</f>
        <v>-1.2835649019107223</v>
      </c>
      <c r="P132" s="10">
        <f ca="1">IF($K132&gt;0,N132,0)</f>
        <v>0.64178245095536113</v>
      </c>
    </row>
    <row r="133" spans="5:16" x14ac:dyDescent="0.15">
      <c r="E133" s="9">
        <f>E100</f>
        <v>2</v>
      </c>
      <c r="F133" s="1">
        <f>F100</f>
        <v>1</v>
      </c>
      <c r="G133" s="1">
        <f>G100+1</f>
        <v>3</v>
      </c>
      <c r="H133" s="10">
        <f>H100</f>
        <v>1</v>
      </c>
      <c r="I133" s="9">
        <f t="array" ref="I133:L133">MMULT(E133:H133,$I$3:$L$6)</f>
        <v>2</v>
      </c>
      <c r="J133" s="1">
        <v>1</v>
      </c>
      <c r="K133" s="1">
        <v>4</v>
      </c>
      <c r="L133" s="10">
        <v>1</v>
      </c>
      <c r="M133" s="9">
        <f ca="1">I133/$K133*$N$5</f>
        <v>1.2835649019107223</v>
      </c>
      <c r="N133" s="10">
        <f ca="1">J133/$K133*$N$5</f>
        <v>0.64178245095536113</v>
      </c>
      <c r="O133" s="35">
        <f ca="1">IF($K133&gt;0,M133,0)</f>
        <v>1.2835649019107223</v>
      </c>
      <c r="P133" s="10">
        <f ca="1">IF($K133&gt;0,N133,0)</f>
        <v>0.64178245095536113</v>
      </c>
    </row>
    <row r="134" spans="5:16" x14ac:dyDescent="0.15">
      <c r="E134" s="11"/>
      <c r="F134" s="3"/>
      <c r="G134" s="3"/>
      <c r="H134" s="12"/>
      <c r="I134" s="11"/>
      <c r="J134" s="3"/>
      <c r="K134" s="3"/>
      <c r="L134" s="12"/>
      <c r="M134" s="11"/>
      <c r="N134" s="12"/>
      <c r="O134" s="3"/>
      <c r="P134" s="12"/>
    </row>
    <row r="135" spans="5:16" x14ac:dyDescent="0.15">
      <c r="E135" s="9">
        <f>E102</f>
        <v>-2</v>
      </c>
      <c r="F135" s="1">
        <f>F102</f>
        <v>2</v>
      </c>
      <c r="G135" s="1">
        <f>G102+1</f>
        <v>3</v>
      </c>
      <c r="H135" s="10">
        <f>H102</f>
        <v>1</v>
      </c>
      <c r="I135" s="9">
        <f t="array" ref="I135:L135">MMULT(E135:H135,$I$3:$L$6)</f>
        <v>-2</v>
      </c>
      <c r="J135" s="1">
        <v>2</v>
      </c>
      <c r="K135" s="1">
        <v>4</v>
      </c>
      <c r="L135" s="10">
        <v>1</v>
      </c>
      <c r="M135" s="9">
        <f ca="1">I135/$K135*$N$5</f>
        <v>-1.2835649019107223</v>
      </c>
      <c r="N135" s="10">
        <f ca="1">J135/$K135*$N$5</f>
        <v>1.2835649019107223</v>
      </c>
      <c r="O135" s="35">
        <f ca="1">IF($K135&gt;0,M135,0)</f>
        <v>-1.2835649019107223</v>
      </c>
      <c r="P135" s="10">
        <f ca="1">IF($K135&gt;0,N135,0)</f>
        <v>1.2835649019107223</v>
      </c>
    </row>
    <row r="136" spans="5:16" ht="14.25" thickBot="1" x14ac:dyDescent="0.2">
      <c r="E136" s="13">
        <f>E103</f>
        <v>2</v>
      </c>
      <c r="F136" s="14">
        <f>F103</f>
        <v>2</v>
      </c>
      <c r="G136" s="14">
        <f>G103+1</f>
        <v>3</v>
      </c>
      <c r="H136" s="15">
        <f>H103</f>
        <v>1</v>
      </c>
      <c r="I136" s="13">
        <f t="array" ref="I136:L136">MMULT(E136:H136,$I$3:$L$6)</f>
        <v>2</v>
      </c>
      <c r="J136" s="14">
        <v>2</v>
      </c>
      <c r="K136" s="14">
        <v>4</v>
      </c>
      <c r="L136" s="15">
        <v>1</v>
      </c>
      <c r="M136" s="13">
        <f ca="1">I136/$K136*$N$5</f>
        <v>1.2835649019107223</v>
      </c>
      <c r="N136" s="15">
        <f ca="1">J136/$K136*$N$5</f>
        <v>1.2835649019107223</v>
      </c>
      <c r="O136" s="37">
        <f ca="1">IF($K136&gt;0,M136,0)</f>
        <v>1.2835649019107223</v>
      </c>
      <c r="P136" s="15">
        <f ca="1">IF($K136&gt;0,N136,0)</f>
        <v>1.2835649019107223</v>
      </c>
    </row>
    <row r="137" spans="5:16" x14ac:dyDescent="0.15">
      <c r="M137" s="16"/>
      <c r="N137" s="16"/>
      <c r="O137" s="16"/>
      <c r="P137" s="16"/>
    </row>
    <row r="139" spans="5:16" ht="14.25" thickBot="1" x14ac:dyDescent="0.2"/>
    <row r="140" spans="5:16" x14ac:dyDescent="0.15">
      <c r="E140" s="6">
        <f>E107</f>
        <v>-2</v>
      </c>
      <c r="F140" s="7">
        <f>F107</f>
        <v>-2</v>
      </c>
      <c r="G140" s="7">
        <f>G107+1</f>
        <v>4</v>
      </c>
      <c r="H140" s="8">
        <f>H107</f>
        <v>1</v>
      </c>
      <c r="I140" s="6">
        <f t="array" ref="I140:L140">MMULT(E140:H140,$I$3:$L$6)</f>
        <v>-2</v>
      </c>
      <c r="J140" s="7">
        <v>-2</v>
      </c>
      <c r="K140" s="7">
        <v>5</v>
      </c>
      <c r="L140" s="8">
        <v>1</v>
      </c>
      <c r="M140" s="6">
        <f ca="1">I140/$K140*$N$5</f>
        <v>-1.0268519215285778</v>
      </c>
      <c r="N140" s="8">
        <f ca="1">J140/$K140*$N$5</f>
        <v>-1.0268519215285778</v>
      </c>
      <c r="O140" s="36">
        <f ca="1">IF($K140&gt;0,M140,0)</f>
        <v>-1.0268519215285778</v>
      </c>
      <c r="P140" s="8">
        <f ca="1">IF($K140&gt;0,N140,0)</f>
        <v>-1.0268519215285778</v>
      </c>
    </row>
    <row r="141" spans="5:16" x14ac:dyDescent="0.15">
      <c r="E141" s="9">
        <f>E108</f>
        <v>-2</v>
      </c>
      <c r="F141" s="1">
        <f>F108</f>
        <v>2</v>
      </c>
      <c r="G141" s="1">
        <f>G108+1</f>
        <v>4</v>
      </c>
      <c r="H141" s="10">
        <f>H108</f>
        <v>1</v>
      </c>
      <c r="I141" s="28">
        <f t="array" ref="I141:L141">MMULT(E141:H141,$I$3:$L$6)</f>
        <v>-2</v>
      </c>
      <c r="J141" s="2">
        <v>2</v>
      </c>
      <c r="K141" s="2">
        <v>5</v>
      </c>
      <c r="L141" s="29">
        <v>1</v>
      </c>
      <c r="M141" s="9">
        <f ca="1">I141/$K141*$N$5</f>
        <v>-1.0268519215285778</v>
      </c>
      <c r="N141" s="10">
        <f ca="1">J141/$K141*$N$5</f>
        <v>1.0268519215285778</v>
      </c>
      <c r="O141" s="35">
        <f ca="1">IF($K141&gt;0,M141,0)</f>
        <v>-1.0268519215285778</v>
      </c>
      <c r="P141" s="10">
        <f ca="1">IF($K141&gt;0,N141,0)</f>
        <v>1.0268519215285778</v>
      </c>
    </row>
    <row r="142" spans="5:16" x14ac:dyDescent="0.15">
      <c r="E142" s="11"/>
      <c r="F142" s="3"/>
      <c r="G142" s="3"/>
      <c r="H142" s="12"/>
      <c r="I142" s="11"/>
      <c r="J142" s="3"/>
      <c r="K142" s="3"/>
      <c r="L142" s="12"/>
      <c r="M142" s="11"/>
      <c r="N142" s="12"/>
      <c r="O142" s="3"/>
      <c r="P142" s="12"/>
    </row>
    <row r="143" spans="5:16" x14ac:dyDescent="0.15">
      <c r="E143" s="9">
        <f>E110</f>
        <v>-1</v>
      </c>
      <c r="F143" s="1">
        <f>F110</f>
        <v>-2</v>
      </c>
      <c r="G143" s="1">
        <f>G110+1</f>
        <v>4</v>
      </c>
      <c r="H143" s="10">
        <f>H110</f>
        <v>1</v>
      </c>
      <c r="I143" s="9">
        <f t="array" ref="I143:L143">MMULT(E143:H143,$I$3:$L$6)</f>
        <v>-1</v>
      </c>
      <c r="J143" s="1">
        <v>-2</v>
      </c>
      <c r="K143" s="1">
        <v>5</v>
      </c>
      <c r="L143" s="10">
        <v>1</v>
      </c>
      <c r="M143" s="9">
        <f ca="1">I143/$K143*$N$5</f>
        <v>-0.51342596076428892</v>
      </c>
      <c r="N143" s="10">
        <f ca="1">J143/$K143*$N$5</f>
        <v>-1.0268519215285778</v>
      </c>
      <c r="O143" s="35">
        <f ca="1">IF($K143&gt;0,M143,0)</f>
        <v>-0.51342596076428892</v>
      </c>
      <c r="P143" s="10">
        <f ca="1">IF($K143&gt;0,N143,0)</f>
        <v>-1.0268519215285778</v>
      </c>
    </row>
    <row r="144" spans="5:16" x14ac:dyDescent="0.15">
      <c r="E144" s="9">
        <f>E111</f>
        <v>-1</v>
      </c>
      <c r="F144" s="1">
        <f>F111</f>
        <v>2</v>
      </c>
      <c r="G144" s="1">
        <f>G111+1</f>
        <v>4</v>
      </c>
      <c r="H144" s="10">
        <f>H111</f>
        <v>1</v>
      </c>
      <c r="I144" s="9">
        <f t="array" ref="I144:L144">MMULT(E144:H144,$I$3:$L$6)</f>
        <v>-1</v>
      </c>
      <c r="J144" s="1">
        <v>2</v>
      </c>
      <c r="K144" s="1">
        <v>5</v>
      </c>
      <c r="L144" s="10">
        <v>1</v>
      </c>
      <c r="M144" s="9">
        <f ca="1">I144/$K144*$N$5</f>
        <v>-0.51342596076428892</v>
      </c>
      <c r="N144" s="10">
        <f ca="1">J144/$K144*$N$5</f>
        <v>1.0268519215285778</v>
      </c>
      <c r="O144" s="35">
        <f ca="1">IF($K144&gt;0,M144,0)</f>
        <v>-0.51342596076428892</v>
      </c>
      <c r="P144" s="10">
        <f ca="1">IF($K144&gt;0,N144,0)</f>
        <v>1.0268519215285778</v>
      </c>
    </row>
    <row r="145" spans="5:16" x14ac:dyDescent="0.15">
      <c r="E145" s="11"/>
      <c r="F145" s="3"/>
      <c r="G145" s="3"/>
      <c r="H145" s="12"/>
      <c r="I145" s="11"/>
      <c r="J145" s="3"/>
      <c r="K145" s="3"/>
      <c r="L145" s="12"/>
      <c r="M145" s="11"/>
      <c r="N145" s="12"/>
      <c r="O145" s="3"/>
      <c r="P145" s="12"/>
    </row>
    <row r="146" spans="5:16" x14ac:dyDescent="0.15">
      <c r="E146" s="9">
        <f>E113</f>
        <v>0</v>
      </c>
      <c r="F146" s="1">
        <f>F113</f>
        <v>-2</v>
      </c>
      <c r="G146" s="1">
        <f>G113+1</f>
        <v>4</v>
      </c>
      <c r="H146" s="10">
        <f>H113</f>
        <v>1</v>
      </c>
      <c r="I146" s="9">
        <f t="array" ref="I146:L146">MMULT(E146:H146,$I$3:$L$6)</f>
        <v>0</v>
      </c>
      <c r="J146" s="1">
        <v>-2</v>
      </c>
      <c r="K146" s="1">
        <v>5</v>
      </c>
      <c r="L146" s="10">
        <v>1</v>
      </c>
      <c r="M146" s="9">
        <f ca="1">I146/$K146*$N$5</f>
        <v>0</v>
      </c>
      <c r="N146" s="10">
        <f ca="1">J146/$K146*$N$5</f>
        <v>-1.0268519215285778</v>
      </c>
      <c r="O146" s="35">
        <f ca="1">IF($K146&gt;0,M146,0)</f>
        <v>0</v>
      </c>
      <c r="P146" s="10">
        <f ca="1">IF($K146&gt;0,N146,0)</f>
        <v>-1.0268519215285778</v>
      </c>
    </row>
    <row r="147" spans="5:16" x14ac:dyDescent="0.15">
      <c r="E147" s="9">
        <f>E114</f>
        <v>0</v>
      </c>
      <c r="F147" s="1">
        <f>F114</f>
        <v>2</v>
      </c>
      <c r="G147" s="1">
        <f>G114+1</f>
        <v>4</v>
      </c>
      <c r="H147" s="10">
        <f>H114</f>
        <v>1</v>
      </c>
      <c r="I147" s="9">
        <f t="array" ref="I147:L147">MMULT(E147:H147,$I$3:$L$6)</f>
        <v>0</v>
      </c>
      <c r="J147" s="1">
        <v>2</v>
      </c>
      <c r="K147" s="1">
        <v>5</v>
      </c>
      <c r="L147" s="10">
        <v>1</v>
      </c>
      <c r="M147" s="9">
        <f ca="1">I147/$K147*$N$5</f>
        <v>0</v>
      </c>
      <c r="N147" s="10">
        <f ca="1">J147/$K147*$N$5</f>
        <v>1.0268519215285778</v>
      </c>
      <c r="O147" s="35">
        <f ca="1">IF($K147&gt;0,M147,0)</f>
        <v>0</v>
      </c>
      <c r="P147" s="10">
        <f ca="1">IF($K147&gt;0,N147,0)</f>
        <v>1.0268519215285778</v>
      </c>
    </row>
    <row r="148" spans="5:16" x14ac:dyDescent="0.15">
      <c r="E148" s="11"/>
      <c r="F148" s="3"/>
      <c r="G148" s="3"/>
      <c r="H148" s="12"/>
      <c r="I148" s="11"/>
      <c r="J148" s="3"/>
      <c r="K148" s="3"/>
      <c r="L148" s="12"/>
      <c r="M148" s="11"/>
      <c r="N148" s="12"/>
      <c r="O148" s="3"/>
      <c r="P148" s="12"/>
    </row>
    <row r="149" spans="5:16" x14ac:dyDescent="0.15">
      <c r="E149" s="9">
        <f>E116</f>
        <v>1</v>
      </c>
      <c r="F149" s="1">
        <f>F116</f>
        <v>-2</v>
      </c>
      <c r="G149" s="1">
        <f>G116+1</f>
        <v>4</v>
      </c>
      <c r="H149" s="10">
        <f>H116</f>
        <v>1</v>
      </c>
      <c r="I149" s="9">
        <f t="array" ref="I149:L149">MMULT(E149:H149,$I$3:$L$6)</f>
        <v>1</v>
      </c>
      <c r="J149" s="1">
        <v>-2</v>
      </c>
      <c r="K149" s="1">
        <v>5</v>
      </c>
      <c r="L149" s="10">
        <v>1</v>
      </c>
      <c r="M149" s="9">
        <f ca="1">I149/$K149*$N$5</f>
        <v>0.51342596076428892</v>
      </c>
      <c r="N149" s="10">
        <f ca="1">J149/$K149*$N$5</f>
        <v>-1.0268519215285778</v>
      </c>
      <c r="O149" s="35">
        <f ca="1">IF($K149&gt;0,M149,0)</f>
        <v>0.51342596076428892</v>
      </c>
      <c r="P149" s="10">
        <f ca="1">IF($K149&gt;0,N149,0)</f>
        <v>-1.0268519215285778</v>
      </c>
    </row>
    <row r="150" spans="5:16" x14ac:dyDescent="0.15">
      <c r="E150" s="9">
        <f>E117</f>
        <v>1</v>
      </c>
      <c r="F150" s="1">
        <f>F117</f>
        <v>2</v>
      </c>
      <c r="G150" s="1">
        <f>G117+1</f>
        <v>4</v>
      </c>
      <c r="H150" s="10">
        <f>H117</f>
        <v>1</v>
      </c>
      <c r="I150" s="9">
        <f t="array" ref="I150:L150">MMULT(E150:H150,$I$3:$L$6)</f>
        <v>1</v>
      </c>
      <c r="J150" s="1">
        <v>2</v>
      </c>
      <c r="K150" s="1">
        <v>5</v>
      </c>
      <c r="L150" s="10">
        <v>1</v>
      </c>
      <c r="M150" s="9">
        <f ca="1">I150/$K150*$N$5</f>
        <v>0.51342596076428892</v>
      </c>
      <c r="N150" s="10">
        <f ca="1">J150/$K150*$N$5</f>
        <v>1.0268519215285778</v>
      </c>
      <c r="O150" s="35">
        <f ca="1">IF($K150&gt;0,M150,0)</f>
        <v>0.51342596076428892</v>
      </c>
      <c r="P150" s="10">
        <f ca="1">IF($K150&gt;0,N150,0)</f>
        <v>1.0268519215285778</v>
      </c>
    </row>
    <row r="151" spans="5:16" x14ac:dyDescent="0.15">
      <c r="E151" s="11"/>
      <c r="F151" s="3"/>
      <c r="G151" s="3"/>
      <c r="H151" s="12"/>
      <c r="I151" s="11"/>
      <c r="J151" s="3"/>
      <c r="K151" s="3"/>
      <c r="L151" s="12"/>
      <c r="M151" s="11"/>
      <c r="N151" s="12"/>
      <c r="O151" s="3"/>
      <c r="P151" s="12"/>
    </row>
    <row r="152" spans="5:16" x14ac:dyDescent="0.15">
      <c r="E152" s="9">
        <f>E119</f>
        <v>2</v>
      </c>
      <c r="F152" s="1">
        <f>F119</f>
        <v>-2</v>
      </c>
      <c r="G152" s="1">
        <f>G119+1</f>
        <v>4</v>
      </c>
      <c r="H152" s="10">
        <f>H119</f>
        <v>1</v>
      </c>
      <c r="I152" s="9">
        <f t="array" ref="I152:L152">MMULT(E152:H152,$I$3:$L$6)</f>
        <v>2</v>
      </c>
      <c r="J152" s="1">
        <v>-2</v>
      </c>
      <c r="K152" s="1">
        <v>5</v>
      </c>
      <c r="L152" s="10">
        <v>1</v>
      </c>
      <c r="M152" s="9">
        <f ca="1">I152/$K152*$N$5</f>
        <v>1.0268519215285778</v>
      </c>
      <c r="N152" s="10">
        <f ca="1">J152/$K152*$N$5</f>
        <v>-1.0268519215285778</v>
      </c>
      <c r="O152" s="35">
        <f ca="1">IF($K152&gt;0,M152,0)</f>
        <v>1.0268519215285778</v>
      </c>
      <c r="P152" s="10">
        <f ca="1">IF($K152&gt;0,N152,0)</f>
        <v>-1.0268519215285778</v>
      </c>
    </row>
    <row r="153" spans="5:16" ht="14.25" thickBot="1" x14ac:dyDescent="0.2">
      <c r="E153" s="13">
        <f>E120</f>
        <v>2</v>
      </c>
      <c r="F153" s="14">
        <f>F120</f>
        <v>2</v>
      </c>
      <c r="G153" s="14">
        <f>G120+1</f>
        <v>4</v>
      </c>
      <c r="H153" s="15">
        <f>H120</f>
        <v>1</v>
      </c>
      <c r="I153" s="13">
        <f t="array" ref="I153:L153">MMULT(E153:H153,$I$3:$L$6)</f>
        <v>2</v>
      </c>
      <c r="J153" s="14">
        <v>2</v>
      </c>
      <c r="K153" s="14">
        <v>5</v>
      </c>
      <c r="L153" s="15">
        <v>1</v>
      </c>
      <c r="M153" s="13">
        <f ca="1">I153/$K153*$N$5</f>
        <v>1.0268519215285778</v>
      </c>
      <c r="N153" s="15">
        <f ca="1">J153/$K153*$N$5</f>
        <v>1.0268519215285778</v>
      </c>
      <c r="O153" s="37">
        <f ca="1">IF($K153&gt;0,M153,0)</f>
        <v>1.0268519215285778</v>
      </c>
      <c r="P153" s="15">
        <f ca="1">IF($K153&gt;0,N153,0)</f>
        <v>1.0268519215285778</v>
      </c>
    </row>
    <row r="155" spans="5:16" ht="14.25" thickBot="1" x14ac:dyDescent="0.2"/>
    <row r="156" spans="5:16" x14ac:dyDescent="0.15">
      <c r="E156" s="6">
        <f>E123</f>
        <v>-2</v>
      </c>
      <c r="F156" s="7">
        <f>F123</f>
        <v>-2</v>
      </c>
      <c r="G156" s="7">
        <f>G123+1</f>
        <v>4</v>
      </c>
      <c r="H156" s="8">
        <f>H123</f>
        <v>1</v>
      </c>
      <c r="I156" s="6">
        <f t="array" ref="I156:L156">MMULT(E156:H156,$I$3:$L$6)</f>
        <v>-2</v>
      </c>
      <c r="J156" s="7">
        <v>-2</v>
      </c>
      <c r="K156" s="7">
        <v>5</v>
      </c>
      <c r="L156" s="8">
        <v>1</v>
      </c>
      <c r="M156" s="6">
        <f ca="1">I156/$K156*$N$5</f>
        <v>-1.0268519215285778</v>
      </c>
      <c r="N156" s="8">
        <f ca="1">J156/$K156*$N$5</f>
        <v>-1.0268519215285778</v>
      </c>
      <c r="O156" s="36">
        <f ca="1">IF($K156&gt;0,M156,0)</f>
        <v>-1.0268519215285778</v>
      </c>
      <c r="P156" s="8">
        <f ca="1">IF($K156&gt;0,N156,0)</f>
        <v>-1.0268519215285778</v>
      </c>
    </row>
    <row r="157" spans="5:16" x14ac:dyDescent="0.15">
      <c r="E157" s="9">
        <f>E124</f>
        <v>2</v>
      </c>
      <c r="F157" s="1">
        <f>F124</f>
        <v>-2</v>
      </c>
      <c r="G157" s="1">
        <f>G124+1</f>
        <v>4</v>
      </c>
      <c r="H157" s="10">
        <f>H124</f>
        <v>1</v>
      </c>
      <c r="I157" s="28">
        <f t="array" ref="I157:L157">MMULT(E157:H157,$I$3:$L$6)</f>
        <v>2</v>
      </c>
      <c r="J157" s="2">
        <v>-2</v>
      </c>
      <c r="K157" s="2">
        <v>5</v>
      </c>
      <c r="L157" s="29">
        <v>1</v>
      </c>
      <c r="M157" s="9">
        <f ca="1">I157/$K157*$N$5</f>
        <v>1.0268519215285778</v>
      </c>
      <c r="N157" s="10">
        <f ca="1">J157/$K157*$N$5</f>
        <v>-1.0268519215285778</v>
      </c>
      <c r="O157" s="35">
        <f ca="1">IF($K157&gt;0,M157,0)</f>
        <v>1.0268519215285778</v>
      </c>
      <c r="P157" s="10">
        <f ca="1">IF($K157&gt;0,N157,0)</f>
        <v>-1.0268519215285778</v>
      </c>
    </row>
    <row r="158" spans="5:16" x14ac:dyDescent="0.15">
      <c r="E158" s="11"/>
      <c r="F158" s="3"/>
      <c r="G158" s="3"/>
      <c r="H158" s="12"/>
      <c r="I158" s="11"/>
      <c r="J158" s="3"/>
      <c r="K158" s="3"/>
      <c r="L158" s="12"/>
      <c r="M158" s="11"/>
      <c r="N158" s="12"/>
      <c r="O158" s="3"/>
      <c r="P158" s="12"/>
    </row>
    <row r="159" spans="5:16" x14ac:dyDescent="0.15">
      <c r="E159" s="9">
        <f>E126</f>
        <v>-2</v>
      </c>
      <c r="F159" s="1">
        <f>F126</f>
        <v>-1</v>
      </c>
      <c r="G159" s="1">
        <f>G126+1</f>
        <v>4</v>
      </c>
      <c r="H159" s="10">
        <f>H126</f>
        <v>1</v>
      </c>
      <c r="I159" s="9">
        <f t="array" ref="I159:L159">MMULT(E159:H159,$I$3:$L$6)</f>
        <v>-2</v>
      </c>
      <c r="J159" s="1">
        <v>-1</v>
      </c>
      <c r="K159" s="1">
        <v>5</v>
      </c>
      <c r="L159" s="10">
        <v>1</v>
      </c>
      <c r="M159" s="9">
        <f ca="1">I159/$K159*$N$5</f>
        <v>-1.0268519215285778</v>
      </c>
      <c r="N159" s="10">
        <f ca="1">J159/$K159*$N$5</f>
        <v>-0.51342596076428892</v>
      </c>
      <c r="O159" s="35">
        <f ca="1">IF($K159&gt;0,M159,0)</f>
        <v>-1.0268519215285778</v>
      </c>
      <c r="P159" s="10">
        <f ca="1">IF($K159&gt;0,N159,0)</f>
        <v>-0.51342596076428892</v>
      </c>
    </row>
    <row r="160" spans="5:16" x14ac:dyDescent="0.15">
      <c r="E160" s="9">
        <f>E127</f>
        <v>2</v>
      </c>
      <c r="F160" s="1">
        <f>F127</f>
        <v>-1</v>
      </c>
      <c r="G160" s="1">
        <f>G127+1</f>
        <v>4</v>
      </c>
      <c r="H160" s="10">
        <f>H127</f>
        <v>1</v>
      </c>
      <c r="I160" s="9">
        <f t="array" ref="I160:L160">MMULT(E160:H160,$I$3:$L$6)</f>
        <v>2</v>
      </c>
      <c r="J160" s="1">
        <v>-1</v>
      </c>
      <c r="K160" s="1">
        <v>5</v>
      </c>
      <c r="L160" s="10">
        <v>1</v>
      </c>
      <c r="M160" s="9">
        <f ca="1">I160/$K160*$N$5</f>
        <v>1.0268519215285778</v>
      </c>
      <c r="N160" s="10">
        <f ca="1">J160/$K160*$N$5</f>
        <v>-0.51342596076428892</v>
      </c>
      <c r="O160" s="35">
        <f ca="1">IF($K160&gt;0,M160,0)</f>
        <v>1.0268519215285778</v>
      </c>
      <c r="P160" s="10">
        <f ca="1">IF($K160&gt;0,N160,0)</f>
        <v>-0.51342596076428892</v>
      </c>
    </row>
    <row r="161" spans="5:16" x14ac:dyDescent="0.15">
      <c r="E161" s="11"/>
      <c r="F161" s="3"/>
      <c r="G161" s="3"/>
      <c r="H161" s="12"/>
      <c r="I161" s="11"/>
      <c r="J161" s="3"/>
      <c r="K161" s="3"/>
      <c r="L161" s="12"/>
      <c r="M161" s="11"/>
      <c r="N161" s="12"/>
      <c r="O161" s="3"/>
      <c r="P161" s="12"/>
    </row>
    <row r="162" spans="5:16" x14ac:dyDescent="0.15">
      <c r="E162" s="9">
        <f>E129</f>
        <v>-2</v>
      </c>
      <c r="F162" s="1">
        <f>F129</f>
        <v>0</v>
      </c>
      <c r="G162" s="1">
        <f>G129+1</f>
        <v>4</v>
      </c>
      <c r="H162" s="10">
        <f>H129</f>
        <v>1</v>
      </c>
      <c r="I162" s="9">
        <f t="array" ref="I162:L162">MMULT(E162:H162,$I$3:$L$6)</f>
        <v>-2</v>
      </c>
      <c r="J162" s="1">
        <v>0</v>
      </c>
      <c r="K162" s="1">
        <v>5</v>
      </c>
      <c r="L162" s="10">
        <v>1</v>
      </c>
      <c r="M162" s="9">
        <f ca="1">I162/$K162*$N$5</f>
        <v>-1.0268519215285778</v>
      </c>
      <c r="N162" s="10">
        <f ca="1">J162/$K162*$N$5</f>
        <v>0</v>
      </c>
      <c r="O162" s="35">
        <f ca="1">IF($K162&gt;0,M162,0)</f>
        <v>-1.0268519215285778</v>
      </c>
      <c r="P162" s="10">
        <f ca="1">IF($K162&gt;0,N162,0)</f>
        <v>0</v>
      </c>
    </row>
    <row r="163" spans="5:16" x14ac:dyDescent="0.15">
      <c r="E163" s="9">
        <f>E130</f>
        <v>2</v>
      </c>
      <c r="F163" s="1">
        <f>F130</f>
        <v>0</v>
      </c>
      <c r="G163" s="1">
        <f>G130+1</f>
        <v>4</v>
      </c>
      <c r="H163" s="10">
        <f>H130</f>
        <v>1</v>
      </c>
      <c r="I163" s="9">
        <f t="array" ref="I163:L163">MMULT(E163:H163,$I$3:$L$6)</f>
        <v>2</v>
      </c>
      <c r="J163" s="1">
        <v>0</v>
      </c>
      <c r="K163" s="1">
        <v>5</v>
      </c>
      <c r="L163" s="10">
        <v>1</v>
      </c>
      <c r="M163" s="9">
        <f ca="1">I163/$K163*$N$5</f>
        <v>1.0268519215285778</v>
      </c>
      <c r="N163" s="10">
        <f ca="1">J163/$K163*$N$5</f>
        <v>0</v>
      </c>
      <c r="O163" s="35">
        <f ca="1">IF($K163&gt;0,M163,0)</f>
        <v>1.0268519215285778</v>
      </c>
      <c r="P163" s="10">
        <f ca="1">IF($K163&gt;0,N163,0)</f>
        <v>0</v>
      </c>
    </row>
    <row r="164" spans="5:16" x14ac:dyDescent="0.15">
      <c r="E164" s="11"/>
      <c r="F164" s="3"/>
      <c r="G164" s="3"/>
      <c r="H164" s="12"/>
      <c r="I164" s="11"/>
      <c r="J164" s="3"/>
      <c r="K164" s="3"/>
      <c r="L164" s="12"/>
      <c r="M164" s="11"/>
      <c r="N164" s="12"/>
      <c r="O164" s="3"/>
      <c r="P164" s="12"/>
    </row>
    <row r="165" spans="5:16" x14ac:dyDescent="0.15">
      <c r="E165" s="9">
        <f>E132</f>
        <v>-2</v>
      </c>
      <c r="F165" s="1">
        <f>F132</f>
        <v>1</v>
      </c>
      <c r="G165" s="1">
        <f>G132+1</f>
        <v>4</v>
      </c>
      <c r="H165" s="10">
        <f>H132</f>
        <v>1</v>
      </c>
      <c r="I165" s="9">
        <f t="array" ref="I165:L165">MMULT(E165:H165,$I$3:$L$6)</f>
        <v>-2</v>
      </c>
      <c r="J165" s="1">
        <v>1</v>
      </c>
      <c r="K165" s="1">
        <v>5</v>
      </c>
      <c r="L165" s="10">
        <v>1</v>
      </c>
      <c r="M165" s="9">
        <f ca="1">I165/$K165*$N$5</f>
        <v>-1.0268519215285778</v>
      </c>
      <c r="N165" s="10">
        <f ca="1">J165/$K165*$N$5</f>
        <v>0.51342596076428892</v>
      </c>
      <c r="O165" s="35">
        <f ca="1">IF($K165&gt;0,M165,0)</f>
        <v>-1.0268519215285778</v>
      </c>
      <c r="P165" s="10">
        <f ca="1">IF($K165&gt;0,N165,0)</f>
        <v>0.51342596076428892</v>
      </c>
    </row>
    <row r="166" spans="5:16" x14ac:dyDescent="0.15">
      <c r="E166" s="9">
        <f>E133</f>
        <v>2</v>
      </c>
      <c r="F166" s="1">
        <f>F133</f>
        <v>1</v>
      </c>
      <c r="G166" s="1">
        <f>G133+1</f>
        <v>4</v>
      </c>
      <c r="H166" s="10">
        <f>H133</f>
        <v>1</v>
      </c>
      <c r="I166" s="9">
        <f t="array" ref="I166:L166">MMULT(E166:H166,$I$3:$L$6)</f>
        <v>2</v>
      </c>
      <c r="J166" s="1">
        <v>1</v>
      </c>
      <c r="K166" s="1">
        <v>5</v>
      </c>
      <c r="L166" s="10">
        <v>1</v>
      </c>
      <c r="M166" s="9">
        <f ca="1">I166/$K166*$N$5</f>
        <v>1.0268519215285778</v>
      </c>
      <c r="N166" s="10">
        <f ca="1">J166/$K166*$N$5</f>
        <v>0.51342596076428892</v>
      </c>
      <c r="O166" s="35">
        <f ca="1">IF($K166&gt;0,M166,0)</f>
        <v>1.0268519215285778</v>
      </c>
      <c r="P166" s="10">
        <f ca="1">IF($K166&gt;0,N166,0)</f>
        <v>0.51342596076428892</v>
      </c>
    </row>
    <row r="167" spans="5:16" x14ac:dyDescent="0.15">
      <c r="E167" s="11"/>
      <c r="F167" s="3"/>
      <c r="G167" s="3"/>
      <c r="H167" s="12"/>
      <c r="I167" s="11"/>
      <c r="J167" s="3"/>
      <c r="K167" s="3"/>
      <c r="L167" s="12"/>
      <c r="M167" s="11"/>
      <c r="N167" s="12"/>
      <c r="O167" s="3"/>
      <c r="P167" s="12"/>
    </row>
    <row r="168" spans="5:16" x14ac:dyDescent="0.15">
      <c r="E168" s="9">
        <f>E135</f>
        <v>-2</v>
      </c>
      <c r="F168" s="1">
        <f>F135</f>
        <v>2</v>
      </c>
      <c r="G168" s="1">
        <f>G135+1</f>
        <v>4</v>
      </c>
      <c r="H168" s="10">
        <f>H135</f>
        <v>1</v>
      </c>
      <c r="I168" s="9">
        <f t="array" ref="I168:L168">MMULT(E168:H168,$I$3:$L$6)</f>
        <v>-2</v>
      </c>
      <c r="J168" s="1">
        <v>2</v>
      </c>
      <c r="K168" s="1">
        <v>5</v>
      </c>
      <c r="L168" s="10">
        <v>1</v>
      </c>
      <c r="M168" s="9">
        <f ca="1">I168/$K168*$N$5</f>
        <v>-1.0268519215285778</v>
      </c>
      <c r="N168" s="10">
        <f ca="1">J168/$K168*$N$5</f>
        <v>1.0268519215285778</v>
      </c>
      <c r="O168" s="35">
        <f ca="1">IF($K168&gt;0,M168,0)</f>
        <v>-1.0268519215285778</v>
      </c>
      <c r="P168" s="10">
        <f ca="1">IF($K168&gt;0,N168,0)</f>
        <v>1.0268519215285778</v>
      </c>
    </row>
    <row r="169" spans="5:16" ht="14.25" thickBot="1" x14ac:dyDescent="0.2">
      <c r="E169" s="13">
        <f>E136</f>
        <v>2</v>
      </c>
      <c r="F169" s="14">
        <f>F136</f>
        <v>2</v>
      </c>
      <c r="G169" s="14">
        <f>G136+1</f>
        <v>4</v>
      </c>
      <c r="H169" s="15">
        <f>H136</f>
        <v>1</v>
      </c>
      <c r="I169" s="13">
        <f t="array" ref="I169:L169">MMULT(E169:H169,$I$3:$L$6)</f>
        <v>2</v>
      </c>
      <c r="J169" s="14">
        <v>2</v>
      </c>
      <c r="K169" s="14">
        <v>5</v>
      </c>
      <c r="L169" s="15">
        <v>1</v>
      </c>
      <c r="M169" s="13">
        <f ca="1">I169/$K169*$N$5</f>
        <v>1.0268519215285778</v>
      </c>
      <c r="N169" s="15">
        <f ca="1">J169/$K169*$N$5</f>
        <v>1.0268519215285778</v>
      </c>
      <c r="O169" s="37">
        <f ca="1">IF($K169&gt;0,M169,0)</f>
        <v>1.0268519215285778</v>
      </c>
      <c r="P169" s="15">
        <f ca="1">IF($K169&gt;0,N169,0)</f>
        <v>1.0268519215285778</v>
      </c>
    </row>
    <row r="172" spans="5:16" ht="14.25" thickBot="1" x14ac:dyDescent="0.2"/>
    <row r="173" spans="5:16" x14ac:dyDescent="0.15">
      <c r="E173" s="6">
        <f>E140</f>
        <v>-2</v>
      </c>
      <c r="F173" s="7">
        <f>F140</f>
        <v>-2</v>
      </c>
      <c r="G173" s="7">
        <f>G140+1</f>
        <v>5</v>
      </c>
      <c r="H173" s="8">
        <f>H140</f>
        <v>1</v>
      </c>
      <c r="I173" s="6">
        <f t="array" ref="I173:L173">MMULT(E173:H173,$I$3:$L$6)</f>
        <v>-2</v>
      </c>
      <c r="J173" s="7">
        <v>-2</v>
      </c>
      <c r="K173" s="7">
        <v>6</v>
      </c>
      <c r="L173" s="8">
        <v>1</v>
      </c>
      <c r="M173" s="6">
        <f ca="1">I173/$K173*$N$5</f>
        <v>-0.85570993460714817</v>
      </c>
      <c r="N173" s="8">
        <f ca="1">J173/$K173*$N$5</f>
        <v>-0.85570993460714817</v>
      </c>
      <c r="O173" s="36">
        <f ca="1">IF($K173&gt;0,M173,0)</f>
        <v>-0.85570993460714817</v>
      </c>
      <c r="P173" s="8">
        <f ca="1">IF($K173&gt;0,N173,0)</f>
        <v>-0.85570993460714817</v>
      </c>
    </row>
    <row r="174" spans="5:16" x14ac:dyDescent="0.15">
      <c r="E174" s="9">
        <f>E141</f>
        <v>-2</v>
      </c>
      <c r="F174" s="1">
        <f>F141</f>
        <v>2</v>
      </c>
      <c r="G174" s="1">
        <f>G141+1</f>
        <v>5</v>
      </c>
      <c r="H174" s="10">
        <f>H141</f>
        <v>1</v>
      </c>
      <c r="I174" s="28">
        <f t="array" ref="I174:L174">MMULT(E174:H174,$I$3:$L$6)</f>
        <v>-2</v>
      </c>
      <c r="J174" s="2">
        <v>2</v>
      </c>
      <c r="K174" s="2">
        <v>6</v>
      </c>
      <c r="L174" s="29">
        <v>1</v>
      </c>
      <c r="M174" s="9">
        <f ca="1">I174/$K174*$N$5</f>
        <v>-0.85570993460714817</v>
      </c>
      <c r="N174" s="10">
        <f ca="1">J174/$K174*$N$5</f>
        <v>0.85570993460714817</v>
      </c>
      <c r="O174" s="35">
        <f ca="1">IF($K174&gt;0,M174,0)</f>
        <v>-0.85570993460714817</v>
      </c>
      <c r="P174" s="10">
        <f ca="1">IF($K174&gt;0,N174,0)</f>
        <v>0.85570993460714817</v>
      </c>
    </row>
    <row r="175" spans="5:16" x14ac:dyDescent="0.15">
      <c r="E175" s="11"/>
      <c r="F175" s="3"/>
      <c r="G175" s="3"/>
      <c r="H175" s="12"/>
      <c r="I175" s="11"/>
      <c r="J175" s="3"/>
      <c r="K175" s="3"/>
      <c r="L175" s="12"/>
      <c r="M175" s="11"/>
      <c r="N175" s="12"/>
      <c r="O175" s="3"/>
      <c r="P175" s="12"/>
    </row>
    <row r="176" spans="5:16" x14ac:dyDescent="0.15">
      <c r="E176" s="9">
        <f>E143</f>
        <v>-1</v>
      </c>
      <c r="F176" s="1">
        <f>F143</f>
        <v>-2</v>
      </c>
      <c r="G176" s="1">
        <f>G143+1</f>
        <v>5</v>
      </c>
      <c r="H176" s="10">
        <f>H143</f>
        <v>1</v>
      </c>
      <c r="I176" s="9">
        <f t="array" ref="I176:L176">MMULT(E176:H176,$I$3:$L$6)</f>
        <v>-1</v>
      </c>
      <c r="J176" s="1">
        <v>-2</v>
      </c>
      <c r="K176" s="1">
        <v>6</v>
      </c>
      <c r="L176" s="10">
        <v>1</v>
      </c>
      <c r="M176" s="9">
        <f ca="1">I176/$K176*$N$5</f>
        <v>-0.42785496730357409</v>
      </c>
      <c r="N176" s="10">
        <f ca="1">J176/$K176*$N$5</f>
        <v>-0.85570993460714817</v>
      </c>
      <c r="O176" s="35">
        <f ca="1">IF($K176&gt;0,M176,0)</f>
        <v>-0.42785496730357409</v>
      </c>
      <c r="P176" s="10">
        <f ca="1">IF($K176&gt;0,N176,0)</f>
        <v>-0.85570993460714817</v>
      </c>
    </row>
    <row r="177" spans="5:16" x14ac:dyDescent="0.15">
      <c r="E177" s="9">
        <f>E144</f>
        <v>-1</v>
      </c>
      <c r="F177" s="1">
        <f>F144</f>
        <v>2</v>
      </c>
      <c r="G177" s="1">
        <f>G144+1</f>
        <v>5</v>
      </c>
      <c r="H177" s="10">
        <f>H144</f>
        <v>1</v>
      </c>
      <c r="I177" s="9">
        <f t="array" ref="I177:L177">MMULT(E177:H177,$I$3:$L$6)</f>
        <v>-1</v>
      </c>
      <c r="J177" s="1">
        <v>2</v>
      </c>
      <c r="K177" s="1">
        <v>6</v>
      </c>
      <c r="L177" s="10">
        <v>1</v>
      </c>
      <c r="M177" s="9">
        <f ca="1">I177/$K177*$N$5</f>
        <v>-0.42785496730357409</v>
      </c>
      <c r="N177" s="10">
        <f ca="1">J177/$K177*$N$5</f>
        <v>0.85570993460714817</v>
      </c>
      <c r="O177" s="35">
        <f ca="1">IF($K177&gt;0,M177,0)</f>
        <v>-0.42785496730357409</v>
      </c>
      <c r="P177" s="10">
        <f ca="1">IF($K177&gt;0,N177,0)</f>
        <v>0.85570993460714817</v>
      </c>
    </row>
    <row r="178" spans="5:16" x14ac:dyDescent="0.15">
      <c r="E178" s="11"/>
      <c r="F178" s="3"/>
      <c r="G178" s="3"/>
      <c r="H178" s="12"/>
      <c r="I178" s="11"/>
      <c r="J178" s="3"/>
      <c r="K178" s="3"/>
      <c r="L178" s="12"/>
      <c r="M178" s="11"/>
      <c r="N178" s="12"/>
      <c r="O178" s="3"/>
      <c r="P178" s="12"/>
    </row>
    <row r="179" spans="5:16" x14ac:dyDescent="0.15">
      <c r="E179" s="9">
        <f>E146</f>
        <v>0</v>
      </c>
      <c r="F179" s="1">
        <f>F146</f>
        <v>-2</v>
      </c>
      <c r="G179" s="1">
        <f>G146+1</f>
        <v>5</v>
      </c>
      <c r="H179" s="10">
        <f>H146</f>
        <v>1</v>
      </c>
      <c r="I179" s="9">
        <f t="array" ref="I179:L179">MMULT(E179:H179,$I$3:$L$6)</f>
        <v>0</v>
      </c>
      <c r="J179" s="1">
        <v>-2</v>
      </c>
      <c r="K179" s="1">
        <v>6</v>
      </c>
      <c r="L179" s="10">
        <v>1</v>
      </c>
      <c r="M179" s="9">
        <f ca="1">I179/$K179*$N$5</f>
        <v>0</v>
      </c>
      <c r="N179" s="10">
        <f ca="1">J179/$K179*$N$5</f>
        <v>-0.85570993460714817</v>
      </c>
      <c r="O179" s="35">
        <f ca="1">IF($K179&gt;0,M179,0)</f>
        <v>0</v>
      </c>
      <c r="P179" s="10">
        <f ca="1">IF($K179&gt;0,N179,0)</f>
        <v>-0.85570993460714817</v>
      </c>
    </row>
    <row r="180" spans="5:16" x14ac:dyDescent="0.15">
      <c r="E180" s="9">
        <f>E147</f>
        <v>0</v>
      </c>
      <c r="F180" s="1">
        <f>F147</f>
        <v>2</v>
      </c>
      <c r="G180" s="1">
        <f>G147+1</f>
        <v>5</v>
      </c>
      <c r="H180" s="10">
        <f>H147</f>
        <v>1</v>
      </c>
      <c r="I180" s="9">
        <f t="array" ref="I180:L180">MMULT(E180:H180,$I$3:$L$6)</f>
        <v>0</v>
      </c>
      <c r="J180" s="1">
        <v>2</v>
      </c>
      <c r="K180" s="1">
        <v>6</v>
      </c>
      <c r="L180" s="10">
        <v>1</v>
      </c>
      <c r="M180" s="9">
        <f ca="1">I180/$K180*$N$5</f>
        <v>0</v>
      </c>
      <c r="N180" s="10">
        <f ca="1">J180/$K180*$N$5</f>
        <v>0.85570993460714817</v>
      </c>
      <c r="O180" s="35">
        <f ca="1">IF($K180&gt;0,M180,0)</f>
        <v>0</v>
      </c>
      <c r="P180" s="10">
        <f ca="1">IF($K180&gt;0,N180,0)</f>
        <v>0.85570993460714817</v>
      </c>
    </row>
    <row r="181" spans="5:16" x14ac:dyDescent="0.15">
      <c r="E181" s="11"/>
      <c r="F181" s="3"/>
      <c r="G181" s="3"/>
      <c r="H181" s="12"/>
      <c r="I181" s="11"/>
      <c r="J181" s="3"/>
      <c r="K181" s="3"/>
      <c r="L181" s="12"/>
      <c r="M181" s="11"/>
      <c r="N181" s="12"/>
      <c r="O181" s="3"/>
      <c r="P181" s="12"/>
    </row>
    <row r="182" spans="5:16" x14ac:dyDescent="0.15">
      <c r="E182" s="9">
        <f>E149</f>
        <v>1</v>
      </c>
      <c r="F182" s="1">
        <f>F149</f>
        <v>-2</v>
      </c>
      <c r="G182" s="1">
        <f>G149+1</f>
        <v>5</v>
      </c>
      <c r="H182" s="10">
        <f>H149</f>
        <v>1</v>
      </c>
      <c r="I182" s="9">
        <f t="array" ref="I182:L182">MMULT(E182:H182,$I$3:$L$6)</f>
        <v>1</v>
      </c>
      <c r="J182" s="1">
        <v>-2</v>
      </c>
      <c r="K182" s="1">
        <v>6</v>
      </c>
      <c r="L182" s="10">
        <v>1</v>
      </c>
      <c r="M182" s="9">
        <f ca="1">I182/$K182*$N$5</f>
        <v>0.42785496730357409</v>
      </c>
      <c r="N182" s="10">
        <f ca="1">J182/$K182*$N$5</f>
        <v>-0.85570993460714817</v>
      </c>
      <c r="O182" s="35">
        <f ca="1">IF($K182&gt;0,M182,0)</f>
        <v>0.42785496730357409</v>
      </c>
      <c r="P182" s="10">
        <f ca="1">IF($K182&gt;0,N182,0)</f>
        <v>-0.85570993460714817</v>
      </c>
    </row>
    <row r="183" spans="5:16" x14ac:dyDescent="0.15">
      <c r="E183" s="9">
        <f>E150</f>
        <v>1</v>
      </c>
      <c r="F183" s="1">
        <f>F150</f>
        <v>2</v>
      </c>
      <c r="G183" s="1">
        <f>G150+1</f>
        <v>5</v>
      </c>
      <c r="H183" s="10">
        <f>H150</f>
        <v>1</v>
      </c>
      <c r="I183" s="9">
        <f t="array" ref="I183:L183">MMULT(E183:H183,$I$3:$L$6)</f>
        <v>1</v>
      </c>
      <c r="J183" s="1">
        <v>2</v>
      </c>
      <c r="K183" s="1">
        <v>6</v>
      </c>
      <c r="L183" s="10">
        <v>1</v>
      </c>
      <c r="M183" s="9">
        <f ca="1">I183/$K183*$N$5</f>
        <v>0.42785496730357409</v>
      </c>
      <c r="N183" s="10">
        <f ca="1">J183/$K183*$N$5</f>
        <v>0.85570993460714817</v>
      </c>
      <c r="O183" s="35">
        <f ca="1">IF($K183&gt;0,M183,0)</f>
        <v>0.42785496730357409</v>
      </c>
      <c r="P183" s="10">
        <f ca="1">IF($K183&gt;0,N183,0)</f>
        <v>0.85570993460714817</v>
      </c>
    </row>
    <row r="184" spans="5:16" x14ac:dyDescent="0.15">
      <c r="E184" s="11"/>
      <c r="F184" s="3"/>
      <c r="G184" s="3"/>
      <c r="H184" s="12"/>
      <c r="I184" s="11"/>
      <c r="J184" s="3"/>
      <c r="K184" s="3"/>
      <c r="L184" s="12"/>
      <c r="M184" s="11"/>
      <c r="N184" s="12"/>
      <c r="O184" s="3"/>
      <c r="P184" s="12"/>
    </row>
    <row r="185" spans="5:16" x14ac:dyDescent="0.15">
      <c r="E185" s="9">
        <f>E152</f>
        <v>2</v>
      </c>
      <c r="F185" s="1">
        <f>F152</f>
        <v>-2</v>
      </c>
      <c r="G185" s="1">
        <f>G152+1</f>
        <v>5</v>
      </c>
      <c r="H185" s="10">
        <f>H152</f>
        <v>1</v>
      </c>
      <c r="I185" s="9">
        <f t="array" ref="I185:L185">MMULT(E185:H185,$I$3:$L$6)</f>
        <v>2</v>
      </c>
      <c r="J185" s="1">
        <v>-2</v>
      </c>
      <c r="K185" s="1">
        <v>6</v>
      </c>
      <c r="L185" s="10">
        <v>1</v>
      </c>
      <c r="M185" s="9">
        <f ca="1">I185/$K185*$N$5</f>
        <v>0.85570993460714817</v>
      </c>
      <c r="N185" s="10">
        <f ca="1">J185/$K185*$N$5</f>
        <v>-0.85570993460714817</v>
      </c>
      <c r="O185" s="35">
        <f ca="1">IF($K185&gt;0,M185,0)</f>
        <v>0.85570993460714817</v>
      </c>
      <c r="P185" s="10">
        <f ca="1">IF($K185&gt;0,N185,0)</f>
        <v>-0.85570993460714817</v>
      </c>
    </row>
    <row r="186" spans="5:16" ht="14.25" thickBot="1" x14ac:dyDescent="0.2">
      <c r="E186" s="13">
        <f>E153</f>
        <v>2</v>
      </c>
      <c r="F186" s="14">
        <f>F153</f>
        <v>2</v>
      </c>
      <c r="G186" s="14">
        <f>G153+1</f>
        <v>5</v>
      </c>
      <c r="H186" s="15">
        <f>H153</f>
        <v>1</v>
      </c>
      <c r="I186" s="13">
        <f t="array" ref="I186:L186">MMULT(E186:H186,$I$3:$L$6)</f>
        <v>2</v>
      </c>
      <c r="J186" s="14">
        <v>2</v>
      </c>
      <c r="K186" s="14">
        <v>6</v>
      </c>
      <c r="L186" s="15">
        <v>1</v>
      </c>
      <c r="M186" s="13">
        <f ca="1">I186/$K186*$N$5</f>
        <v>0.85570993460714817</v>
      </c>
      <c r="N186" s="15">
        <f ca="1">J186/$K186*$N$5</f>
        <v>0.85570993460714817</v>
      </c>
      <c r="O186" s="37">
        <f ca="1">IF($K186&gt;0,M186,0)</f>
        <v>0.85570993460714817</v>
      </c>
      <c r="P186" s="15">
        <f ca="1">IF($K186&gt;0,N186,0)</f>
        <v>0.85570993460714817</v>
      </c>
    </row>
    <row r="188" spans="5:16" ht="14.25" thickBot="1" x14ac:dyDescent="0.2"/>
    <row r="189" spans="5:16" x14ac:dyDescent="0.15">
      <c r="E189" s="6">
        <f>E156</f>
        <v>-2</v>
      </c>
      <c r="F189" s="7">
        <f>F156</f>
        <v>-2</v>
      </c>
      <c r="G189" s="7">
        <f>G156+1</f>
        <v>5</v>
      </c>
      <c r="H189" s="8">
        <f>H156</f>
        <v>1</v>
      </c>
      <c r="I189" s="6">
        <f t="array" ref="I189:L189">MMULT(E189:H189,$I$3:$L$6)</f>
        <v>-2</v>
      </c>
      <c r="J189" s="7">
        <v>-2</v>
      </c>
      <c r="K189" s="7">
        <v>6</v>
      </c>
      <c r="L189" s="8">
        <v>1</v>
      </c>
      <c r="M189" s="6">
        <f ca="1">I189/$K189*$N$5</f>
        <v>-0.85570993460714817</v>
      </c>
      <c r="N189" s="8">
        <f ca="1">J189/$K189*$N$5</f>
        <v>-0.85570993460714817</v>
      </c>
      <c r="O189" s="36">
        <f ca="1">IF($K189&gt;0,M189,0)</f>
        <v>-0.85570993460714817</v>
      </c>
      <c r="P189" s="8">
        <f ca="1">IF($K189&gt;0,N189,0)</f>
        <v>-0.85570993460714817</v>
      </c>
    </row>
    <row r="190" spans="5:16" x14ac:dyDescent="0.15">
      <c r="E190" s="9">
        <f>E157</f>
        <v>2</v>
      </c>
      <c r="F190" s="1">
        <f>F157</f>
        <v>-2</v>
      </c>
      <c r="G190" s="1">
        <f>G157+1</f>
        <v>5</v>
      </c>
      <c r="H190" s="10">
        <f>H157</f>
        <v>1</v>
      </c>
      <c r="I190" s="28">
        <f t="array" ref="I190:L190">MMULT(E190:H190,$I$3:$L$6)</f>
        <v>2</v>
      </c>
      <c r="J190" s="2">
        <v>-2</v>
      </c>
      <c r="K190" s="2">
        <v>6</v>
      </c>
      <c r="L190" s="29">
        <v>1</v>
      </c>
      <c r="M190" s="9">
        <f ca="1">I190/$K190*$N$5</f>
        <v>0.85570993460714817</v>
      </c>
      <c r="N190" s="10">
        <f ca="1">J190/$K190*$N$5</f>
        <v>-0.85570993460714817</v>
      </c>
      <c r="O190" s="35">
        <f ca="1">IF($K190&gt;0,M190,0)</f>
        <v>0.85570993460714817</v>
      </c>
      <c r="P190" s="10">
        <f ca="1">IF($K190&gt;0,N190,0)</f>
        <v>-0.85570993460714817</v>
      </c>
    </row>
    <row r="191" spans="5:16" x14ac:dyDescent="0.15">
      <c r="E191" s="11"/>
      <c r="F191" s="3"/>
      <c r="G191" s="3"/>
      <c r="H191" s="12"/>
      <c r="I191" s="11"/>
      <c r="J191" s="3"/>
      <c r="K191" s="3"/>
      <c r="L191" s="12"/>
      <c r="M191" s="11"/>
      <c r="N191" s="12"/>
      <c r="O191" s="3"/>
      <c r="P191" s="12"/>
    </row>
    <row r="192" spans="5:16" x14ac:dyDescent="0.15">
      <c r="E192" s="9">
        <f>E159</f>
        <v>-2</v>
      </c>
      <c r="F192" s="1">
        <f>F159</f>
        <v>-1</v>
      </c>
      <c r="G192" s="1">
        <f>G159+1</f>
        <v>5</v>
      </c>
      <c r="H192" s="10">
        <f>H159</f>
        <v>1</v>
      </c>
      <c r="I192" s="9">
        <f t="array" ref="I192:L192">MMULT(E192:H192,$I$3:$L$6)</f>
        <v>-2</v>
      </c>
      <c r="J192" s="1">
        <v>-1</v>
      </c>
      <c r="K192" s="1">
        <v>6</v>
      </c>
      <c r="L192" s="10">
        <v>1</v>
      </c>
      <c r="M192" s="9">
        <f ca="1">I192/$K192*$N$5</f>
        <v>-0.85570993460714817</v>
      </c>
      <c r="N192" s="10">
        <f ca="1">J192/$K192*$N$5</f>
        <v>-0.42785496730357409</v>
      </c>
      <c r="O192" s="35">
        <f ca="1">IF($K192&gt;0,M192,0)</f>
        <v>-0.85570993460714817</v>
      </c>
      <c r="P192" s="10">
        <f ca="1">IF($K192&gt;0,N192,0)</f>
        <v>-0.42785496730357409</v>
      </c>
    </row>
    <row r="193" spans="1:16" x14ac:dyDescent="0.15">
      <c r="E193" s="9">
        <f>E160</f>
        <v>2</v>
      </c>
      <c r="F193" s="1">
        <f>F160</f>
        <v>-1</v>
      </c>
      <c r="G193" s="1">
        <f>G160+1</f>
        <v>5</v>
      </c>
      <c r="H193" s="10">
        <f>H160</f>
        <v>1</v>
      </c>
      <c r="I193" s="9">
        <f t="array" ref="I193:L193">MMULT(E193:H193,$I$3:$L$6)</f>
        <v>2</v>
      </c>
      <c r="J193" s="1">
        <v>-1</v>
      </c>
      <c r="K193" s="1">
        <v>6</v>
      </c>
      <c r="L193" s="10">
        <v>1</v>
      </c>
      <c r="M193" s="9">
        <f ca="1">I193/$K193*$N$5</f>
        <v>0.85570993460714817</v>
      </c>
      <c r="N193" s="10">
        <f ca="1">J193/$K193*$N$5</f>
        <v>-0.42785496730357409</v>
      </c>
      <c r="O193" s="35">
        <f ca="1">IF($K193&gt;0,M193,0)</f>
        <v>0.85570993460714817</v>
      </c>
      <c r="P193" s="10">
        <f ca="1">IF($K193&gt;0,N193,0)</f>
        <v>-0.42785496730357409</v>
      </c>
    </row>
    <row r="194" spans="1:16" x14ac:dyDescent="0.15">
      <c r="E194" s="11"/>
      <c r="F194" s="3"/>
      <c r="G194" s="3"/>
      <c r="H194" s="12"/>
      <c r="I194" s="11"/>
      <c r="J194" s="3"/>
      <c r="K194" s="3"/>
      <c r="L194" s="12"/>
      <c r="M194" s="11"/>
      <c r="N194" s="12"/>
      <c r="O194" s="3"/>
      <c r="P194" s="12"/>
    </row>
    <row r="195" spans="1:16" x14ac:dyDescent="0.15">
      <c r="E195" s="9">
        <f>E162</f>
        <v>-2</v>
      </c>
      <c r="F195" s="1">
        <f>F162</f>
        <v>0</v>
      </c>
      <c r="G195" s="1">
        <f>G162+1</f>
        <v>5</v>
      </c>
      <c r="H195" s="10">
        <f>H162</f>
        <v>1</v>
      </c>
      <c r="I195" s="9">
        <f t="array" ref="I195:L195">MMULT(E195:H195,$I$3:$L$6)</f>
        <v>-2</v>
      </c>
      <c r="J195" s="1">
        <v>0</v>
      </c>
      <c r="K195" s="1">
        <v>6</v>
      </c>
      <c r="L195" s="10">
        <v>1</v>
      </c>
      <c r="M195" s="9">
        <f ca="1">I195/$K195*$N$5</f>
        <v>-0.85570993460714817</v>
      </c>
      <c r="N195" s="10">
        <f ca="1">J195/$K195*$N$5</f>
        <v>0</v>
      </c>
      <c r="O195" s="35">
        <f ca="1">IF($K195&gt;0,M195,0)</f>
        <v>-0.85570993460714817</v>
      </c>
      <c r="P195" s="10">
        <f ca="1">IF($K195&gt;0,N195,0)</f>
        <v>0</v>
      </c>
    </row>
    <row r="196" spans="1:16" x14ac:dyDescent="0.15">
      <c r="E196" s="9">
        <f>E163</f>
        <v>2</v>
      </c>
      <c r="F196" s="1">
        <f>F163</f>
        <v>0</v>
      </c>
      <c r="G196" s="1">
        <f>G163+1</f>
        <v>5</v>
      </c>
      <c r="H196" s="10">
        <f>H163</f>
        <v>1</v>
      </c>
      <c r="I196" s="9">
        <f t="array" ref="I196:L196">MMULT(E196:H196,$I$3:$L$6)</f>
        <v>2</v>
      </c>
      <c r="J196" s="1">
        <v>0</v>
      </c>
      <c r="K196" s="1">
        <v>6</v>
      </c>
      <c r="L196" s="10">
        <v>1</v>
      </c>
      <c r="M196" s="9">
        <f ca="1">I196/$K196*$N$5</f>
        <v>0.85570993460714817</v>
      </c>
      <c r="N196" s="10">
        <f ca="1">J196/$K196*$N$5</f>
        <v>0</v>
      </c>
      <c r="O196" s="35">
        <f ca="1">IF($K196&gt;0,M196,0)</f>
        <v>0.85570993460714817</v>
      </c>
      <c r="P196" s="10">
        <f ca="1">IF($K196&gt;0,N196,0)</f>
        <v>0</v>
      </c>
    </row>
    <row r="197" spans="1:16" x14ac:dyDescent="0.15">
      <c r="E197" s="11"/>
      <c r="F197" s="3"/>
      <c r="G197" s="3"/>
      <c r="H197" s="12"/>
      <c r="I197" s="11"/>
      <c r="J197" s="3"/>
      <c r="K197" s="3"/>
      <c r="L197" s="12"/>
      <c r="M197" s="11"/>
      <c r="N197" s="12"/>
      <c r="O197" s="3"/>
      <c r="P197" s="12"/>
    </row>
    <row r="198" spans="1:16" x14ac:dyDescent="0.15">
      <c r="E198" s="9">
        <f>E165</f>
        <v>-2</v>
      </c>
      <c r="F198" s="1">
        <f>F165</f>
        <v>1</v>
      </c>
      <c r="G198" s="1">
        <f>G165+1</f>
        <v>5</v>
      </c>
      <c r="H198" s="10">
        <f>H165</f>
        <v>1</v>
      </c>
      <c r="I198" s="9">
        <f t="array" ref="I198:L198">MMULT(E198:H198,$I$3:$L$6)</f>
        <v>-2</v>
      </c>
      <c r="J198" s="1">
        <v>1</v>
      </c>
      <c r="K198" s="1">
        <v>6</v>
      </c>
      <c r="L198" s="10">
        <v>1</v>
      </c>
      <c r="M198" s="9">
        <f ca="1">I198/$K198*$N$5</f>
        <v>-0.85570993460714817</v>
      </c>
      <c r="N198" s="10">
        <f ca="1">J198/$K198*$N$5</f>
        <v>0.42785496730357409</v>
      </c>
      <c r="O198" s="35">
        <f ca="1">IF($K198&gt;0,M198,0)</f>
        <v>-0.85570993460714817</v>
      </c>
      <c r="P198" s="10">
        <f ca="1">IF($K198&gt;0,N198,0)</f>
        <v>0.42785496730357409</v>
      </c>
    </row>
    <row r="199" spans="1:16" x14ac:dyDescent="0.15">
      <c r="E199" s="9">
        <f>E166</f>
        <v>2</v>
      </c>
      <c r="F199" s="1">
        <f>F166</f>
        <v>1</v>
      </c>
      <c r="G199" s="1">
        <f>G166+1</f>
        <v>5</v>
      </c>
      <c r="H199" s="10">
        <f>H166</f>
        <v>1</v>
      </c>
      <c r="I199" s="9">
        <f t="array" ref="I199:L199">MMULT(E199:H199,$I$3:$L$6)</f>
        <v>2</v>
      </c>
      <c r="J199" s="1">
        <v>1</v>
      </c>
      <c r="K199" s="1">
        <v>6</v>
      </c>
      <c r="L199" s="10">
        <v>1</v>
      </c>
      <c r="M199" s="9">
        <f ca="1">I199/$K199*$N$5</f>
        <v>0.85570993460714817</v>
      </c>
      <c r="N199" s="10">
        <f ca="1">J199/$K199*$N$5</f>
        <v>0.42785496730357409</v>
      </c>
      <c r="O199" s="35">
        <f ca="1">IF($K199&gt;0,M199,0)</f>
        <v>0.85570993460714817</v>
      </c>
      <c r="P199" s="10">
        <f ca="1">IF($K199&gt;0,N199,0)</f>
        <v>0.42785496730357409</v>
      </c>
    </row>
    <row r="200" spans="1:16" x14ac:dyDescent="0.15">
      <c r="E200" s="11"/>
      <c r="F200" s="3"/>
      <c r="G200" s="3"/>
      <c r="H200" s="12"/>
      <c r="I200" s="11"/>
      <c r="J200" s="3"/>
      <c r="K200" s="3"/>
      <c r="L200" s="12"/>
      <c r="M200" s="11"/>
      <c r="N200" s="12"/>
      <c r="O200" s="3"/>
      <c r="P200" s="12"/>
    </row>
    <row r="201" spans="1:16" x14ac:dyDescent="0.15">
      <c r="E201" s="9">
        <f>E168</f>
        <v>-2</v>
      </c>
      <c r="F201" s="1">
        <f>F168</f>
        <v>2</v>
      </c>
      <c r="G201" s="1">
        <f>G168+1</f>
        <v>5</v>
      </c>
      <c r="H201" s="10">
        <f>H168</f>
        <v>1</v>
      </c>
      <c r="I201" s="9">
        <f t="array" ref="I201:L201">MMULT(E201:H201,$I$3:$L$6)</f>
        <v>-2</v>
      </c>
      <c r="J201" s="1">
        <v>2</v>
      </c>
      <c r="K201" s="1">
        <v>6</v>
      </c>
      <c r="L201" s="10">
        <v>1</v>
      </c>
      <c r="M201" s="9">
        <f ca="1">I201/$K201*$N$5</f>
        <v>-0.85570993460714817</v>
      </c>
      <c r="N201" s="10">
        <f ca="1">J201/$K201*$N$5</f>
        <v>0.85570993460714817</v>
      </c>
      <c r="O201" s="35">
        <f ca="1">IF($K201&gt;0,M201,0)</f>
        <v>-0.85570993460714817</v>
      </c>
      <c r="P201" s="10">
        <f ca="1">IF($K201&gt;0,N201,0)</f>
        <v>0.85570993460714817</v>
      </c>
    </row>
    <row r="202" spans="1:16" ht="14.25" thickBot="1" x14ac:dyDescent="0.2">
      <c r="E202" s="13">
        <f>E169</f>
        <v>2</v>
      </c>
      <c r="F202" s="14">
        <f>F169</f>
        <v>2</v>
      </c>
      <c r="G202" s="14">
        <f>G169+1</f>
        <v>5</v>
      </c>
      <c r="H202" s="15">
        <f>H169</f>
        <v>1</v>
      </c>
      <c r="I202" s="13">
        <f t="array" ref="I202:L202">MMULT(E202:H202,$I$3:$L$6)</f>
        <v>2</v>
      </c>
      <c r="J202" s="14">
        <v>2</v>
      </c>
      <c r="K202" s="14">
        <v>6</v>
      </c>
      <c r="L202" s="15">
        <v>1</v>
      </c>
      <c r="M202" s="13">
        <f ca="1">I202/$K202*$N$5</f>
        <v>0.85570993460714817</v>
      </c>
      <c r="N202" s="15">
        <f ca="1">J202/$K202*$N$5</f>
        <v>0.85570993460714817</v>
      </c>
      <c r="O202" s="37">
        <f ca="1">IF($K202&gt;0,M202,0)</f>
        <v>0.85570993460714817</v>
      </c>
      <c r="P202" s="15">
        <f ca="1">IF($K202&gt;0,N202,0)</f>
        <v>0.85570993460714817</v>
      </c>
    </row>
    <row r="203" spans="1:16" x14ac:dyDescent="0.15">
      <c r="A203">
        <v>20</v>
      </c>
    </row>
    <row r="204" spans="1:16" x14ac:dyDescent="0.15">
      <c r="A204">
        <v>0</v>
      </c>
      <c r="B204">
        <f>PI()/180*A204</f>
        <v>0</v>
      </c>
      <c r="D204" t="s">
        <v>15</v>
      </c>
      <c r="E204">
        <f>0.5*COS(B204)+0.5</f>
        <v>1</v>
      </c>
      <c r="F204">
        <f>0.5*SIN(B204)+0.5</f>
        <v>0.5</v>
      </c>
      <c r="G204">
        <v>6</v>
      </c>
      <c r="H204">
        <v>1</v>
      </c>
      <c r="I204" s="3">
        <f t="array" ref="I204:L204">MMULT(E204:H204,$I$3:$L$6)</f>
        <v>1</v>
      </c>
      <c r="J204" s="3">
        <v>0.5</v>
      </c>
      <c r="K204" s="3">
        <v>7</v>
      </c>
      <c r="L204" s="3">
        <v>1</v>
      </c>
      <c r="M204" s="3">
        <f ca="1">I204/$K204*$N$5</f>
        <v>0.36673282911734917</v>
      </c>
      <c r="N204" s="3">
        <f ca="1">J204/$K204*$N$5</f>
        <v>0.18336641455867458</v>
      </c>
      <c r="O204" s="3">
        <f ca="1">IF($K204&gt;0,M204,0)</f>
        <v>0.36673282911734917</v>
      </c>
      <c r="P204" s="3">
        <f ca="1">IF($K204&gt;0,N204,0)</f>
        <v>0.18336641455867458</v>
      </c>
    </row>
    <row r="205" spans="1:16" x14ac:dyDescent="0.15">
      <c r="A205">
        <f>A204+$A$203</f>
        <v>20</v>
      </c>
      <c r="B205">
        <f t="shared" ref="B205:B222" si="4">PI()/180*A205</f>
        <v>0.3490658503988659</v>
      </c>
      <c r="D205" t="s">
        <v>16</v>
      </c>
      <c r="E205">
        <f t="shared" ref="E205:E222" si="5">0.5*COS(B205)+0.5</f>
        <v>0.96984631039295421</v>
      </c>
      <c r="F205">
        <f t="shared" ref="F205:F222" si="6">0.5*SIN(B205)+0.5</f>
        <v>0.67101007166283433</v>
      </c>
      <c r="G205">
        <v>6</v>
      </c>
      <c r="H205">
        <v>1</v>
      </c>
      <c r="I205" s="3">
        <f t="array" ref="I205:L205">MMULT(E205:H205,$I$3:$L$6)</f>
        <v>0.96984631039295421</v>
      </c>
      <c r="J205" s="3">
        <v>0.67101007166283433</v>
      </c>
      <c r="K205" s="3">
        <v>7</v>
      </c>
      <c r="L205" s="3">
        <v>1</v>
      </c>
      <c r="M205" s="3">
        <f t="shared" ref="M205:N222" ca="1" si="7">I205/$K205*$N$5</f>
        <v>0.3556744812194309</v>
      </c>
      <c r="N205" s="3">
        <f t="shared" ca="1" si="7"/>
        <v>0.24608142194714647</v>
      </c>
      <c r="O205" s="3">
        <f t="shared" ref="O205:P222" ca="1" si="8">IF($K205&gt;0,M205,0)</f>
        <v>0.3556744812194309</v>
      </c>
      <c r="P205" s="3">
        <f t="shared" ca="1" si="8"/>
        <v>0.24608142194714647</v>
      </c>
    </row>
    <row r="206" spans="1:16" x14ac:dyDescent="0.15">
      <c r="A206">
        <f t="shared" ref="A206:A222" si="9">A205+$A$203</f>
        <v>40</v>
      </c>
      <c r="B206">
        <f t="shared" si="4"/>
        <v>0.69813170079773179</v>
      </c>
      <c r="E206">
        <f t="shared" si="5"/>
        <v>0.88302222155948895</v>
      </c>
      <c r="F206">
        <f t="shared" si="6"/>
        <v>0.82139380484326963</v>
      </c>
      <c r="G206">
        <v>6</v>
      </c>
      <c r="H206">
        <v>1</v>
      </c>
      <c r="I206" s="3">
        <f t="array" ref="I206:L206">MMULT(E206:H206,$I$3:$L$6)</f>
        <v>0.88302222155948895</v>
      </c>
      <c r="J206" s="3">
        <v>0.82139380484326963</v>
      </c>
      <c r="K206" s="3">
        <v>7</v>
      </c>
      <c r="L206" s="3">
        <v>1</v>
      </c>
      <c r="M206" s="3">
        <f t="shared" ca="1" si="7"/>
        <v>0.32383323748599818</v>
      </c>
      <c r="N206" s="3">
        <f t="shared" ca="1" si="7"/>
        <v>0.30123207386963607</v>
      </c>
      <c r="O206" s="3">
        <f t="shared" ca="1" si="8"/>
        <v>0.32383323748599818</v>
      </c>
      <c r="P206" s="3">
        <f t="shared" ca="1" si="8"/>
        <v>0.30123207386963607</v>
      </c>
    </row>
    <row r="207" spans="1:16" x14ac:dyDescent="0.15">
      <c r="A207">
        <f t="shared" si="9"/>
        <v>60</v>
      </c>
      <c r="B207">
        <f t="shared" si="4"/>
        <v>1.0471975511965976</v>
      </c>
      <c r="E207">
        <f t="shared" si="5"/>
        <v>0.75</v>
      </c>
      <c r="F207">
        <f t="shared" si="6"/>
        <v>0.9330127018922193</v>
      </c>
      <c r="G207">
        <v>6</v>
      </c>
      <c r="H207">
        <v>1</v>
      </c>
      <c r="I207" s="3">
        <f t="array" ref="I207:L207">MMULT(E207:H207,$I$3:$L$6)</f>
        <v>0.75</v>
      </c>
      <c r="J207" s="3">
        <v>0.9330127018922193</v>
      </c>
      <c r="K207" s="3">
        <v>7</v>
      </c>
      <c r="L207" s="3">
        <v>1</v>
      </c>
      <c r="M207" s="3">
        <f t="shared" ca="1" si="7"/>
        <v>0.2750496218380119</v>
      </c>
      <c r="N207" s="3">
        <f t="shared" ca="1" si="7"/>
        <v>0.34216638776735553</v>
      </c>
      <c r="O207" s="3">
        <f t="shared" ca="1" si="8"/>
        <v>0.2750496218380119</v>
      </c>
      <c r="P207" s="3">
        <f t="shared" ca="1" si="8"/>
        <v>0.34216638776735553</v>
      </c>
    </row>
    <row r="208" spans="1:16" x14ac:dyDescent="0.15">
      <c r="A208">
        <f t="shared" si="9"/>
        <v>80</v>
      </c>
      <c r="B208">
        <f t="shared" si="4"/>
        <v>1.3962634015954636</v>
      </c>
      <c r="E208">
        <f t="shared" si="5"/>
        <v>0.58682408883346526</v>
      </c>
      <c r="F208">
        <f t="shared" si="6"/>
        <v>0.99240387650610407</v>
      </c>
      <c r="G208">
        <v>6</v>
      </c>
      <c r="H208">
        <v>1</v>
      </c>
      <c r="I208" s="3">
        <f t="array" ref="I208:L208">MMULT(E208:H208,$I$3:$L$6)</f>
        <v>0.58682408883346526</v>
      </c>
      <c r="J208" s="3">
        <v>0.99240387650610407</v>
      </c>
      <c r="K208" s="3">
        <v>7</v>
      </c>
      <c r="L208" s="3">
        <v>1</v>
      </c>
      <c r="M208" s="3">
        <f t="shared" ca="1" si="7"/>
        <v>0.21520765829210736</v>
      </c>
      <c r="N208" s="3">
        <f t="shared" ca="1" si="7"/>
        <v>0.36394708125810799</v>
      </c>
      <c r="O208" s="3">
        <f t="shared" ca="1" si="8"/>
        <v>0.21520765829210736</v>
      </c>
      <c r="P208" s="3">
        <f t="shared" ca="1" si="8"/>
        <v>0.36394708125810799</v>
      </c>
    </row>
    <row r="209" spans="1:16" x14ac:dyDescent="0.15">
      <c r="A209">
        <f t="shared" si="9"/>
        <v>100</v>
      </c>
      <c r="B209">
        <f t="shared" si="4"/>
        <v>1.7453292519943295</v>
      </c>
      <c r="E209">
        <f t="shared" si="5"/>
        <v>0.41317591116653485</v>
      </c>
      <c r="F209">
        <f t="shared" si="6"/>
        <v>0.99240387650610407</v>
      </c>
      <c r="G209">
        <v>6</v>
      </c>
      <c r="H209">
        <v>1</v>
      </c>
      <c r="I209" s="3">
        <f t="array" ref="I209:L209">MMULT(E209:H209,$I$3:$L$6)</f>
        <v>0.41317591116653485</v>
      </c>
      <c r="J209" s="3">
        <v>0.99240387650610407</v>
      </c>
      <c r="K209" s="3">
        <v>7</v>
      </c>
      <c r="L209" s="3">
        <v>1</v>
      </c>
      <c r="M209" s="3">
        <f t="shared" ca="1" si="7"/>
        <v>0.15152517082524189</v>
      </c>
      <c r="N209" s="3">
        <f t="shared" ca="1" si="7"/>
        <v>0.36394708125810799</v>
      </c>
      <c r="O209" s="3">
        <f t="shared" ca="1" si="8"/>
        <v>0.15152517082524189</v>
      </c>
      <c r="P209" s="3">
        <f t="shared" ca="1" si="8"/>
        <v>0.36394708125810799</v>
      </c>
    </row>
    <row r="210" spans="1:16" x14ac:dyDescent="0.15">
      <c r="A210">
        <f t="shared" si="9"/>
        <v>120</v>
      </c>
      <c r="B210">
        <f t="shared" si="4"/>
        <v>2.0943951023931953</v>
      </c>
      <c r="E210">
        <f t="shared" si="5"/>
        <v>0.25000000000000011</v>
      </c>
      <c r="F210">
        <f t="shared" si="6"/>
        <v>0.93301270189221941</v>
      </c>
      <c r="G210">
        <v>6</v>
      </c>
      <c r="H210">
        <v>1</v>
      </c>
      <c r="I210" s="3">
        <f t="array" ref="I210:L210">MMULT(E210:H210,$I$3:$L$6)</f>
        <v>0.25000000000000011</v>
      </c>
      <c r="J210" s="3">
        <v>0.93301270189221941</v>
      </c>
      <c r="K210" s="3">
        <v>7</v>
      </c>
      <c r="L210" s="3">
        <v>1</v>
      </c>
      <c r="M210" s="3">
        <f t="shared" ca="1" si="7"/>
        <v>9.1683207279337348E-2</v>
      </c>
      <c r="N210" s="3">
        <f t="shared" ca="1" si="7"/>
        <v>0.34216638776735558</v>
      </c>
      <c r="O210" s="3">
        <f t="shared" ca="1" si="8"/>
        <v>9.1683207279337348E-2</v>
      </c>
      <c r="P210" s="3">
        <f t="shared" ca="1" si="8"/>
        <v>0.34216638776735558</v>
      </c>
    </row>
    <row r="211" spans="1:16" x14ac:dyDescent="0.15">
      <c r="A211">
        <f t="shared" si="9"/>
        <v>140</v>
      </c>
      <c r="B211">
        <f t="shared" si="4"/>
        <v>2.4434609527920612</v>
      </c>
      <c r="E211">
        <f t="shared" si="5"/>
        <v>0.11697777844051105</v>
      </c>
      <c r="F211">
        <f t="shared" si="6"/>
        <v>0.82139380484326974</v>
      </c>
      <c r="G211">
        <v>6</v>
      </c>
      <c r="H211">
        <v>1</v>
      </c>
      <c r="I211" s="3">
        <f t="array" ref="I211:L211">MMULT(E211:H211,$I$3:$L$6)</f>
        <v>0.11697777844051105</v>
      </c>
      <c r="J211" s="3">
        <v>0.82139380484326974</v>
      </c>
      <c r="K211" s="3">
        <v>7</v>
      </c>
      <c r="L211" s="3">
        <v>1</v>
      </c>
      <c r="M211" s="3">
        <f t="shared" ca="1" si="7"/>
        <v>4.2899591631351076E-2</v>
      </c>
      <c r="N211" s="3">
        <f t="shared" ca="1" si="7"/>
        <v>0.30123207386963613</v>
      </c>
      <c r="O211" s="3">
        <f t="shared" ca="1" si="8"/>
        <v>4.2899591631351076E-2</v>
      </c>
      <c r="P211" s="3">
        <f t="shared" ca="1" si="8"/>
        <v>0.30123207386963613</v>
      </c>
    </row>
    <row r="212" spans="1:16" x14ac:dyDescent="0.15">
      <c r="A212">
        <f t="shared" si="9"/>
        <v>160</v>
      </c>
      <c r="B212">
        <f t="shared" si="4"/>
        <v>2.7925268031909272</v>
      </c>
      <c r="E212">
        <f t="shared" si="5"/>
        <v>3.0153689607045842E-2</v>
      </c>
      <c r="F212">
        <f t="shared" si="6"/>
        <v>0.67101007166283444</v>
      </c>
      <c r="G212">
        <v>6</v>
      </c>
      <c r="H212">
        <v>1</v>
      </c>
      <c r="I212" s="3">
        <f t="array" ref="I212:L212">MMULT(E212:H212,$I$3:$L$6)</f>
        <v>3.0153689607045842E-2</v>
      </c>
      <c r="J212" s="3">
        <v>0.67101007166283444</v>
      </c>
      <c r="K212" s="3">
        <v>7</v>
      </c>
      <c r="L212" s="3">
        <v>1</v>
      </c>
      <c r="M212" s="3">
        <f t="shared" ca="1" si="7"/>
        <v>1.1058347897918331E-2</v>
      </c>
      <c r="N212" s="3">
        <f t="shared" ca="1" si="7"/>
        <v>0.24608142194714649</v>
      </c>
      <c r="O212" s="3">
        <f t="shared" ca="1" si="8"/>
        <v>1.1058347897918331E-2</v>
      </c>
      <c r="P212" s="3">
        <f t="shared" ca="1" si="8"/>
        <v>0.24608142194714649</v>
      </c>
    </row>
    <row r="213" spans="1:16" x14ac:dyDescent="0.15">
      <c r="A213">
        <f t="shared" si="9"/>
        <v>180</v>
      </c>
      <c r="B213">
        <f t="shared" si="4"/>
        <v>3.1415926535897931</v>
      </c>
      <c r="E213">
        <f t="shared" si="5"/>
        <v>0</v>
      </c>
      <c r="F213">
        <f t="shared" si="6"/>
        <v>0.50000000000000011</v>
      </c>
      <c r="G213">
        <v>6</v>
      </c>
      <c r="H213">
        <v>1</v>
      </c>
      <c r="I213" s="3">
        <f t="array" ref="I213:L213">MMULT(E213:H213,$I$3:$L$6)</f>
        <v>0</v>
      </c>
      <c r="J213" s="3">
        <v>0.50000000000000011</v>
      </c>
      <c r="K213" s="3">
        <v>7</v>
      </c>
      <c r="L213" s="3">
        <v>1</v>
      </c>
      <c r="M213" s="3">
        <f t="shared" ca="1" si="7"/>
        <v>0</v>
      </c>
      <c r="N213" s="3">
        <f t="shared" ca="1" si="7"/>
        <v>0.18336641455867464</v>
      </c>
      <c r="O213" s="3">
        <f t="shared" ca="1" si="8"/>
        <v>0</v>
      </c>
      <c r="P213" s="3">
        <f t="shared" ca="1" si="8"/>
        <v>0.18336641455867464</v>
      </c>
    </row>
    <row r="214" spans="1:16" x14ac:dyDescent="0.15">
      <c r="A214">
        <f t="shared" si="9"/>
        <v>200</v>
      </c>
      <c r="B214">
        <f t="shared" si="4"/>
        <v>3.4906585039886591</v>
      </c>
      <c r="E214">
        <f t="shared" si="5"/>
        <v>3.0153689607045786E-2</v>
      </c>
      <c r="F214">
        <f t="shared" si="6"/>
        <v>0.32898992833716567</v>
      </c>
      <c r="G214">
        <v>6</v>
      </c>
      <c r="H214">
        <v>1</v>
      </c>
      <c r="I214" s="3">
        <f t="array" ref="I214:L214">MMULT(E214:H214,$I$3:$L$6)</f>
        <v>3.0153689607045786E-2</v>
      </c>
      <c r="J214" s="3">
        <v>0.32898992833716567</v>
      </c>
      <c r="K214" s="3">
        <v>7</v>
      </c>
      <c r="L214" s="3">
        <v>1</v>
      </c>
      <c r="M214" s="3">
        <f t="shared" ca="1" si="7"/>
        <v>1.1058347897918311E-2</v>
      </c>
      <c r="N214" s="3">
        <f t="shared" ca="1" si="7"/>
        <v>0.12065140717020276</v>
      </c>
      <c r="O214" s="3">
        <f t="shared" ca="1" si="8"/>
        <v>1.1058347897918311E-2</v>
      </c>
      <c r="P214" s="3">
        <f t="shared" ca="1" si="8"/>
        <v>0.12065140717020276</v>
      </c>
    </row>
    <row r="215" spans="1:16" x14ac:dyDescent="0.15">
      <c r="A215">
        <f t="shared" si="9"/>
        <v>220</v>
      </c>
      <c r="B215">
        <f t="shared" si="4"/>
        <v>3.839724354387525</v>
      </c>
      <c r="E215">
        <f t="shared" si="5"/>
        <v>0.11697777844051099</v>
      </c>
      <c r="F215">
        <f t="shared" si="6"/>
        <v>0.17860619515673037</v>
      </c>
      <c r="G215">
        <v>6</v>
      </c>
      <c r="H215">
        <v>1</v>
      </c>
      <c r="I215" s="3">
        <f t="array" ref="I215:L215">MMULT(E215:H215,$I$3:$L$6)</f>
        <v>0.11697777844051099</v>
      </c>
      <c r="J215" s="3">
        <v>0.17860619515673037</v>
      </c>
      <c r="K215" s="3">
        <v>7</v>
      </c>
      <c r="L215" s="3">
        <v>1</v>
      </c>
      <c r="M215" s="3">
        <f t="shared" ca="1" si="7"/>
        <v>4.2899591631351056E-2</v>
      </c>
      <c r="N215" s="3">
        <f t="shared" ca="1" si="7"/>
        <v>6.5500755247713136E-2</v>
      </c>
      <c r="O215" s="3">
        <f t="shared" ca="1" si="8"/>
        <v>4.2899591631351056E-2</v>
      </c>
      <c r="P215" s="3">
        <f t="shared" ca="1" si="8"/>
        <v>6.5500755247713136E-2</v>
      </c>
    </row>
    <row r="216" spans="1:16" x14ac:dyDescent="0.15">
      <c r="A216">
        <f t="shared" si="9"/>
        <v>240</v>
      </c>
      <c r="B216">
        <f t="shared" si="4"/>
        <v>4.1887902047863905</v>
      </c>
      <c r="E216">
        <f t="shared" si="5"/>
        <v>0.24999999999999978</v>
      </c>
      <c r="F216">
        <f t="shared" si="6"/>
        <v>6.6987298107780813E-2</v>
      </c>
      <c r="G216">
        <v>6</v>
      </c>
      <c r="H216">
        <v>1</v>
      </c>
      <c r="I216" s="3">
        <f t="array" ref="I216:L216">MMULT(E216:H216,$I$3:$L$6)</f>
        <v>0.24999999999999978</v>
      </c>
      <c r="J216" s="3">
        <v>6.6987298107780813E-2</v>
      </c>
      <c r="K216" s="3">
        <v>7</v>
      </c>
      <c r="L216" s="3">
        <v>1</v>
      </c>
      <c r="M216" s="3">
        <f t="shared" ca="1" si="7"/>
        <v>9.1683207279337223E-2</v>
      </c>
      <c r="N216" s="3">
        <f t="shared" ca="1" si="7"/>
        <v>2.4566441349993709E-2</v>
      </c>
      <c r="O216" s="3">
        <f t="shared" ca="1" si="8"/>
        <v>9.1683207279337223E-2</v>
      </c>
      <c r="P216" s="3">
        <f t="shared" ca="1" si="8"/>
        <v>2.4566441349993709E-2</v>
      </c>
    </row>
    <row r="217" spans="1:16" x14ac:dyDescent="0.15">
      <c r="A217">
        <f t="shared" si="9"/>
        <v>260</v>
      </c>
      <c r="B217">
        <f t="shared" si="4"/>
        <v>4.5378560551852569</v>
      </c>
      <c r="E217">
        <f t="shared" si="5"/>
        <v>0.41317591116653485</v>
      </c>
      <c r="F217">
        <f t="shared" si="6"/>
        <v>7.5961234938959898E-3</v>
      </c>
      <c r="G217">
        <v>6</v>
      </c>
      <c r="H217">
        <v>1</v>
      </c>
      <c r="I217" s="3">
        <f t="array" ref="I217:L217">MMULT(E217:H217,$I$3:$L$6)</f>
        <v>0.41317591116653485</v>
      </c>
      <c r="J217" s="3">
        <v>7.5961234938959898E-3</v>
      </c>
      <c r="K217" s="3">
        <v>7</v>
      </c>
      <c r="L217" s="3">
        <v>1</v>
      </c>
      <c r="M217" s="3">
        <f t="shared" ca="1" si="7"/>
        <v>0.15152517082524189</v>
      </c>
      <c r="N217" s="3">
        <f t="shared" ca="1" si="7"/>
        <v>2.7857478592412401E-3</v>
      </c>
      <c r="O217" s="3">
        <f t="shared" ca="1" si="8"/>
        <v>0.15152517082524189</v>
      </c>
      <c r="P217" s="3">
        <f t="shared" ca="1" si="8"/>
        <v>2.7857478592412401E-3</v>
      </c>
    </row>
    <row r="218" spans="1:16" x14ac:dyDescent="0.15">
      <c r="A218">
        <f t="shared" si="9"/>
        <v>280</v>
      </c>
      <c r="B218">
        <f t="shared" si="4"/>
        <v>4.8869219055841224</v>
      </c>
      <c r="E218">
        <f t="shared" si="5"/>
        <v>0.58682408883346504</v>
      </c>
      <c r="F218">
        <f t="shared" si="6"/>
        <v>7.5961234938959343E-3</v>
      </c>
      <c r="G218">
        <v>6</v>
      </c>
      <c r="H218">
        <v>1</v>
      </c>
      <c r="I218" s="3">
        <f t="array" ref="I218:L218">MMULT(E218:H218,$I$3:$L$6)</f>
        <v>0.58682408883346504</v>
      </c>
      <c r="J218" s="3">
        <v>7.5961234938959343E-3</v>
      </c>
      <c r="K218" s="3">
        <v>7</v>
      </c>
      <c r="L218" s="3">
        <v>1</v>
      </c>
      <c r="M218" s="3">
        <f t="shared" ca="1" si="7"/>
        <v>0.21520765829210728</v>
      </c>
      <c r="N218" s="3">
        <f t="shared" ca="1" si="7"/>
        <v>2.7857478592412193E-3</v>
      </c>
      <c r="O218" s="3">
        <f t="shared" ca="1" si="8"/>
        <v>0.21520765829210728</v>
      </c>
      <c r="P218" s="3">
        <f t="shared" ca="1" si="8"/>
        <v>2.7857478592412193E-3</v>
      </c>
    </row>
    <row r="219" spans="1:16" x14ac:dyDescent="0.15">
      <c r="A219">
        <f t="shared" si="9"/>
        <v>300</v>
      </c>
      <c r="B219">
        <f t="shared" si="4"/>
        <v>5.2359877559829888</v>
      </c>
      <c r="E219">
        <f t="shared" si="5"/>
        <v>0.75</v>
      </c>
      <c r="F219">
        <f t="shared" si="6"/>
        <v>6.6987298107780702E-2</v>
      </c>
      <c r="G219">
        <v>6</v>
      </c>
      <c r="H219">
        <v>1</v>
      </c>
      <c r="I219" s="3">
        <f t="array" ref="I219:L219">MMULT(E219:H219,$I$3:$L$6)</f>
        <v>0.75</v>
      </c>
      <c r="J219" s="3">
        <v>6.6987298107780702E-2</v>
      </c>
      <c r="K219" s="3">
        <v>7</v>
      </c>
      <c r="L219" s="3">
        <v>1</v>
      </c>
      <c r="M219" s="3">
        <f t="shared" ca="1" si="7"/>
        <v>0.2750496218380119</v>
      </c>
      <c r="N219" s="3">
        <f t="shared" ca="1" si="7"/>
        <v>2.4566441349993671E-2</v>
      </c>
      <c r="O219" s="3">
        <f t="shared" ca="1" si="8"/>
        <v>0.2750496218380119</v>
      </c>
      <c r="P219" s="3">
        <f t="shared" ca="1" si="8"/>
        <v>2.4566441349993671E-2</v>
      </c>
    </row>
    <row r="220" spans="1:16" x14ac:dyDescent="0.15">
      <c r="A220">
        <f t="shared" si="9"/>
        <v>320</v>
      </c>
      <c r="B220">
        <f t="shared" si="4"/>
        <v>5.5850536063818543</v>
      </c>
      <c r="E220">
        <f t="shared" si="5"/>
        <v>0.88302222155948895</v>
      </c>
      <c r="F220">
        <f t="shared" si="6"/>
        <v>0.17860619515673021</v>
      </c>
      <c r="G220">
        <v>6</v>
      </c>
      <c r="H220">
        <v>1</v>
      </c>
      <c r="I220" s="3">
        <f t="array" ref="I220:L220">MMULT(E220:H220,$I$3:$L$6)</f>
        <v>0.88302222155948895</v>
      </c>
      <c r="J220" s="3">
        <v>0.17860619515673021</v>
      </c>
      <c r="K220" s="3">
        <v>7</v>
      </c>
      <c r="L220" s="3">
        <v>1</v>
      </c>
      <c r="M220" s="3">
        <f t="shared" ca="1" si="7"/>
        <v>0.32383323748599818</v>
      </c>
      <c r="N220" s="3">
        <f t="shared" ca="1" si="7"/>
        <v>6.5500755247713066E-2</v>
      </c>
      <c r="O220" s="3">
        <f t="shared" ca="1" si="8"/>
        <v>0.32383323748599818</v>
      </c>
      <c r="P220" s="3">
        <f t="shared" ca="1" si="8"/>
        <v>6.5500755247713066E-2</v>
      </c>
    </row>
    <row r="221" spans="1:16" x14ac:dyDescent="0.15">
      <c r="A221">
        <f t="shared" si="9"/>
        <v>340</v>
      </c>
      <c r="B221">
        <f t="shared" si="4"/>
        <v>5.9341194567807207</v>
      </c>
      <c r="E221">
        <f t="shared" si="5"/>
        <v>0.96984631039295421</v>
      </c>
      <c r="F221">
        <f t="shared" si="6"/>
        <v>0.32898992833716567</v>
      </c>
      <c r="G221">
        <v>6</v>
      </c>
      <c r="H221">
        <v>1</v>
      </c>
      <c r="I221" s="3">
        <f t="array" ref="I221:L221">MMULT(E221:H221,$I$3:$L$6)</f>
        <v>0.96984631039295421</v>
      </c>
      <c r="J221" s="3">
        <v>0.32898992833716567</v>
      </c>
      <c r="K221" s="3">
        <v>7</v>
      </c>
      <c r="L221" s="3">
        <v>1</v>
      </c>
      <c r="M221" s="3">
        <f t="shared" ca="1" si="7"/>
        <v>0.3556744812194309</v>
      </c>
      <c r="N221" s="3">
        <f t="shared" ca="1" si="7"/>
        <v>0.12065140717020276</v>
      </c>
      <c r="O221" s="3">
        <f t="shared" ca="1" si="8"/>
        <v>0.3556744812194309</v>
      </c>
      <c r="P221" s="3">
        <f t="shared" ca="1" si="8"/>
        <v>0.12065140717020276</v>
      </c>
    </row>
    <row r="222" spans="1:16" x14ac:dyDescent="0.15">
      <c r="A222">
        <f t="shared" si="9"/>
        <v>360</v>
      </c>
      <c r="B222">
        <f t="shared" si="4"/>
        <v>6.2831853071795862</v>
      </c>
      <c r="E222">
        <f t="shared" si="5"/>
        <v>1</v>
      </c>
      <c r="F222">
        <f t="shared" si="6"/>
        <v>0.49999999999999989</v>
      </c>
      <c r="G222">
        <v>6</v>
      </c>
      <c r="H222">
        <v>1</v>
      </c>
      <c r="I222" s="3">
        <f t="array" ref="I222:L222">MMULT(E222:H222,$I$3:$L$6)</f>
        <v>1</v>
      </c>
      <c r="J222" s="3">
        <v>0.49999999999999989</v>
      </c>
      <c r="K222" s="3">
        <v>7</v>
      </c>
      <c r="L222" s="3">
        <v>1</v>
      </c>
      <c r="M222" s="3">
        <f t="shared" ca="1" si="7"/>
        <v>0.36673282911734917</v>
      </c>
      <c r="N222" s="3">
        <f t="shared" ca="1" si="7"/>
        <v>0.18336641455867456</v>
      </c>
      <c r="O222" s="3">
        <f t="shared" ca="1" si="8"/>
        <v>0.36673282911734917</v>
      </c>
      <c r="P222" s="3">
        <f t="shared" ca="1" si="8"/>
        <v>0.18336641455867456</v>
      </c>
    </row>
    <row r="224" spans="1:16" x14ac:dyDescent="0.15">
      <c r="D224" t="s">
        <v>17</v>
      </c>
      <c r="E224">
        <f ca="1">0.2*(1+0.4*(RAND()-1/2))+0.5</f>
        <v>0.66908006781719198</v>
      </c>
      <c r="F224">
        <f ca="1">0.1*(1+0.4*(RAND()-1/2))+0.5</f>
        <v>0.59233664203177017</v>
      </c>
      <c r="G224">
        <v>6</v>
      </c>
      <c r="H224">
        <v>1</v>
      </c>
      <c r="I224" s="3">
        <f t="array" aca="1" ref="I224:L224" ca="1">MMULT(E224:H224,$I$3:$L$6)</f>
        <v>0.66908006781719198</v>
      </c>
      <c r="J224" s="3">
        <f ca="1"/>
        <v>0.59233664203177017</v>
      </c>
      <c r="K224" s="3">
        <f ca="1"/>
        <v>7</v>
      </c>
      <c r="L224" s="3">
        <f ca="1"/>
        <v>1</v>
      </c>
      <c r="M224" s="3">
        <f t="shared" ref="M224:N227" ca="1" si="10">I224/$K224*$N$5</f>
        <v>0.2453736261766267</v>
      </c>
      <c r="N224" s="3">
        <f t="shared" ca="1" si="10"/>
        <v>0.21722929252218162</v>
      </c>
      <c r="O224" s="3">
        <f t="shared" ref="O224:P227" ca="1" si="11">IF($K224&gt;0,M224,0)</f>
        <v>0.2453736261766267</v>
      </c>
      <c r="P224" s="3">
        <f t="shared" ca="1" si="11"/>
        <v>0.21722929252218162</v>
      </c>
    </row>
    <row r="225" spans="4:16" x14ac:dyDescent="0.15">
      <c r="E225">
        <f t="shared" ref="E225:E227" ca="1" si="12">0.2*(1+0.4*(RAND()-1/2))+0.5</f>
        <v>0.73668488678505362</v>
      </c>
      <c r="F225">
        <f t="shared" ref="F225:F227" ca="1" si="13">0.1*(1+0.4*(RAND()-1/2))+0.5</f>
        <v>0.59788143994669474</v>
      </c>
      <c r="G225">
        <v>6</v>
      </c>
      <c r="H225">
        <v>1</v>
      </c>
      <c r="I225" s="3">
        <f t="array" aca="1" ref="I225:L225" ca="1">MMULT(E225:H225,$I$3:$L$6)</f>
        <v>0.73668488678505362</v>
      </c>
      <c r="J225" s="3">
        <f ca="1"/>
        <v>0.59788143994669474</v>
      </c>
      <c r="K225" s="3">
        <f ca="1"/>
        <v>7</v>
      </c>
      <c r="L225" s="3">
        <f ca="1"/>
        <v>1</v>
      </c>
      <c r="M225" s="3">
        <f t="shared" ca="1" si="10"/>
        <v>0.27016653269867685</v>
      </c>
      <c r="N225" s="3">
        <f t="shared" ca="1" si="10"/>
        <v>0.21926275194840589</v>
      </c>
      <c r="O225" s="3">
        <f t="shared" ca="1" si="11"/>
        <v>0.27016653269867685</v>
      </c>
      <c r="P225" s="3">
        <f t="shared" ca="1" si="11"/>
        <v>0.21926275194840589</v>
      </c>
    </row>
    <row r="226" spans="4:16" x14ac:dyDescent="0.15">
      <c r="E226">
        <f t="shared" ca="1" si="12"/>
        <v>0.68226174705297749</v>
      </c>
      <c r="F226">
        <f t="shared" ca="1" si="13"/>
        <v>0.5947274824923473</v>
      </c>
      <c r="G226">
        <v>6</v>
      </c>
      <c r="H226">
        <v>1</v>
      </c>
      <c r="I226" s="3">
        <f t="array" aca="1" ref="I226:L226" ca="1">MMULT(E226:H226,$I$3:$L$6)</f>
        <v>0.68226174705297749</v>
      </c>
      <c r="J226" s="3">
        <f ca="1"/>
        <v>0.5947274824923473</v>
      </c>
      <c r="K226" s="3">
        <f ca="1"/>
        <v>7</v>
      </c>
      <c r="L226" s="3">
        <f ca="1"/>
        <v>1</v>
      </c>
      <c r="M226" s="3">
        <f t="shared" ca="1" si="10"/>
        <v>0.25020778069528371</v>
      </c>
      <c r="N226" s="3">
        <f t="shared" ca="1" si="10"/>
        <v>0.21810609220825733</v>
      </c>
      <c r="O226" s="3">
        <f t="shared" ca="1" si="11"/>
        <v>0.25020778069528371</v>
      </c>
      <c r="P226" s="3">
        <f t="shared" ca="1" si="11"/>
        <v>0.21810609220825733</v>
      </c>
    </row>
    <row r="227" spans="4:16" x14ac:dyDescent="0.15">
      <c r="E227">
        <f t="shared" ca="1" si="12"/>
        <v>0.6640500081019951</v>
      </c>
      <c r="F227">
        <f t="shared" ca="1" si="13"/>
        <v>0.59911803983334155</v>
      </c>
      <c r="G227">
        <v>6</v>
      </c>
      <c r="H227">
        <v>1</v>
      </c>
      <c r="I227" s="3">
        <f t="array" aca="1" ref="I227:L227" ca="1">MMULT(E227:H227,$I$3:$L$6)</f>
        <v>0.6640500081019951</v>
      </c>
      <c r="J227" s="3">
        <f ca="1"/>
        <v>0.59911803983334155</v>
      </c>
      <c r="K227" s="3">
        <f ca="1"/>
        <v>7</v>
      </c>
      <c r="L227" s="3">
        <f ca="1"/>
        <v>1</v>
      </c>
      <c r="M227" s="3">
        <f t="shared" ca="1" si="10"/>
        <v>0.24352893814664331</v>
      </c>
      <c r="N227" s="3">
        <f t="shared" ca="1" si="10"/>
        <v>0.21971625372332207</v>
      </c>
      <c r="O227" s="3">
        <f t="shared" ca="1" si="11"/>
        <v>0.24352893814664331</v>
      </c>
      <c r="P227" s="3">
        <f t="shared" ca="1" si="11"/>
        <v>0.21971625372332207</v>
      </c>
    </row>
    <row r="229" spans="4:16" x14ac:dyDescent="0.15">
      <c r="E229">
        <f ca="1">-0.2*(1+0.4*(RAND()-1/2))+0.5</f>
        <v>0.2654743449542285</v>
      </c>
      <c r="F229">
        <f ca="1">0.1*(1+0.4*(RAND()-1/2))+0.5</f>
        <v>0.59526353764302609</v>
      </c>
      <c r="G229">
        <v>6</v>
      </c>
      <c r="H229">
        <v>1</v>
      </c>
      <c r="I229" s="3">
        <f t="array" aca="1" ref="I229:L229" ca="1">MMULT(E229:H229,$I$3:$L$6)</f>
        <v>0.2654743449542285</v>
      </c>
      <c r="J229" s="3">
        <f ca="1"/>
        <v>0.59526353764302609</v>
      </c>
      <c r="K229" s="3">
        <f ca="1"/>
        <v>7</v>
      </c>
      <c r="L229" s="3">
        <f ca="1"/>
        <v>1</v>
      </c>
      <c r="M229" s="3">
        <f t="shared" ref="M229:N232" ca="1" si="14">I229/$K229*$N$5</f>
        <v>9.7358157583139301E-2</v>
      </c>
      <c r="N229" s="3">
        <f t="shared" ca="1" si="14"/>
        <v>0.21830268123022867</v>
      </c>
      <c r="O229" s="3">
        <f t="shared" ref="O229:P232" ca="1" si="15">IF($K229&gt;0,M229,0)</f>
        <v>9.7358157583139301E-2</v>
      </c>
      <c r="P229" s="3">
        <f t="shared" ca="1" si="15"/>
        <v>0.21830268123022867</v>
      </c>
    </row>
    <row r="230" spans="4:16" x14ac:dyDescent="0.15">
      <c r="E230">
        <f t="shared" ref="E230:E232" ca="1" si="16">-0.2*(1+0.4*(RAND()-1/2))+0.5</f>
        <v>0.29713176665677821</v>
      </c>
      <c r="F230">
        <f t="shared" ref="F230:F232" ca="1" si="17">0.1*(1+0.4*(RAND()-1/2))+0.5</f>
        <v>0.58695238039859643</v>
      </c>
      <c r="G230">
        <v>6</v>
      </c>
      <c r="H230">
        <v>1</v>
      </c>
      <c r="I230" s="3">
        <f t="array" aca="1" ref="I230:L230" ca="1">MMULT(E230:H230,$I$3:$L$6)</f>
        <v>0.29713176665677821</v>
      </c>
      <c r="J230" s="3">
        <f ca="1"/>
        <v>0.58695238039859643</v>
      </c>
      <c r="K230" s="3">
        <f ca="1"/>
        <v>7</v>
      </c>
      <c r="L230" s="3">
        <f ca="1"/>
        <v>1</v>
      </c>
      <c r="M230" s="3">
        <f t="shared" ca="1" si="14"/>
        <v>0.10896797340667633</v>
      </c>
      <c r="N230" s="3">
        <f t="shared" ca="1" si="14"/>
        <v>0.21525470702073982</v>
      </c>
      <c r="O230" s="3">
        <f t="shared" ca="1" si="15"/>
        <v>0.10896797340667633</v>
      </c>
      <c r="P230" s="3">
        <f t="shared" ca="1" si="15"/>
        <v>0.21525470702073982</v>
      </c>
    </row>
    <row r="231" spans="4:16" x14ac:dyDescent="0.15">
      <c r="E231">
        <f t="shared" ca="1" si="16"/>
        <v>0.31467792918460891</v>
      </c>
      <c r="F231">
        <f t="shared" ca="1" si="17"/>
        <v>0.58408506969528662</v>
      </c>
      <c r="G231">
        <v>6</v>
      </c>
      <c r="H231">
        <v>1</v>
      </c>
      <c r="I231" s="3">
        <f t="array" aca="1" ref="I231:L231" ca="1">MMULT(E231:H231,$I$3:$L$6)</f>
        <v>0.31467792918460891</v>
      </c>
      <c r="J231" s="3">
        <f ca="1"/>
        <v>0.58408506969528662</v>
      </c>
      <c r="K231" s="3">
        <f ca="1"/>
        <v>7</v>
      </c>
      <c r="L231" s="3">
        <f ca="1"/>
        <v>1</v>
      </c>
      <c r="M231" s="3">
        <f t="shared" ca="1" si="14"/>
        <v>0.1154027272306605</v>
      </c>
      <c r="N231" s="3">
        <f t="shared" ca="1" si="14"/>
        <v>0.21420317005455658</v>
      </c>
      <c r="O231" s="3">
        <f t="shared" ca="1" si="15"/>
        <v>0.1154027272306605</v>
      </c>
      <c r="P231" s="3">
        <f t="shared" ca="1" si="15"/>
        <v>0.21420317005455658</v>
      </c>
    </row>
    <row r="232" spans="4:16" x14ac:dyDescent="0.15">
      <c r="E232">
        <f t="shared" ca="1" si="16"/>
        <v>0.30626213269310082</v>
      </c>
      <c r="F232">
        <f t="shared" ca="1" si="17"/>
        <v>0.5939460878917715</v>
      </c>
      <c r="G232">
        <v>6</v>
      </c>
      <c r="H232">
        <v>1</v>
      </c>
      <c r="I232" s="3">
        <f t="array" aca="1" ref="I232:L232" ca="1">MMULT(E232:H232,$I$3:$L$6)</f>
        <v>0.30626213269310082</v>
      </c>
      <c r="J232" s="3">
        <f ca="1"/>
        <v>0.5939460878917715</v>
      </c>
      <c r="K232" s="3">
        <f ca="1"/>
        <v>7</v>
      </c>
      <c r="L232" s="3">
        <f ca="1"/>
        <v>1</v>
      </c>
      <c r="M232" s="3">
        <f t="shared" ca="1" si="14"/>
        <v>0.11231637837405387</v>
      </c>
      <c r="N232" s="3">
        <f t="shared" ca="1" si="14"/>
        <v>0.21781952915573111</v>
      </c>
      <c r="O232" s="3">
        <f t="shared" ca="1" si="15"/>
        <v>0.11231637837405387</v>
      </c>
      <c r="P232" s="3">
        <f t="shared" ca="1" si="15"/>
        <v>0.21781952915573111</v>
      </c>
    </row>
    <row r="234" spans="4:16" x14ac:dyDescent="0.15">
      <c r="D234" t="s">
        <v>18</v>
      </c>
      <c r="E234">
        <f>-0.2+0.5</f>
        <v>0.3</v>
      </c>
      <c r="F234">
        <f t="shared" ref="F234:F238" ca="1" si="18">-0.1*(1+0.4*(RAND()-1/2))+0.5</f>
        <v>0.40360328520758937</v>
      </c>
      <c r="G234">
        <v>6</v>
      </c>
      <c r="H234">
        <v>1</v>
      </c>
      <c r="I234" s="3">
        <f t="array" aca="1" ref="I234:L234" ca="1">MMULT(E234:H234,$I$3:$L$6)</f>
        <v>0.3</v>
      </c>
      <c r="J234" s="3">
        <f ca="1"/>
        <v>0.40360328520758937</v>
      </c>
      <c r="K234" s="3">
        <f ca="1"/>
        <v>7</v>
      </c>
      <c r="L234" s="3">
        <f ca="1"/>
        <v>1</v>
      </c>
      <c r="M234" s="3">
        <f t="shared" ref="M234:N238" ca="1" si="19">I234/$K234*$N$5</f>
        <v>0.11001984873520476</v>
      </c>
      <c r="N234" s="3">
        <f t="shared" ca="1" si="19"/>
        <v>0.14801457462523562</v>
      </c>
      <c r="O234" s="3">
        <f t="shared" ref="O234:P238" ca="1" si="20">IF($K234&gt;0,M234,0)</f>
        <v>0.11001984873520476</v>
      </c>
      <c r="P234" s="3">
        <f t="shared" ca="1" si="20"/>
        <v>0.14801457462523562</v>
      </c>
    </row>
    <row r="235" spans="4:16" x14ac:dyDescent="0.15">
      <c r="E235">
        <f>-0.1+0.5</f>
        <v>0.4</v>
      </c>
      <c r="F235">
        <f t="shared" ca="1" si="18"/>
        <v>0.40899590832880456</v>
      </c>
      <c r="G235">
        <v>6</v>
      </c>
      <c r="H235">
        <v>1</v>
      </c>
      <c r="I235" s="3">
        <f t="array" aca="1" ref="I235:L235" ca="1">MMULT(E235:H235,$I$3:$L$6)</f>
        <v>0.4</v>
      </c>
      <c r="J235" s="3">
        <f ca="1"/>
        <v>0.40899590832880456</v>
      </c>
      <c r="K235" s="3">
        <f ca="1"/>
        <v>7</v>
      </c>
      <c r="L235" s="3">
        <f ca="1"/>
        <v>1</v>
      </c>
      <c r="M235" s="3">
        <f t="shared" ca="1" si="19"/>
        <v>0.1466931316469397</v>
      </c>
      <c r="N235" s="3">
        <f t="shared" ca="1" si="19"/>
        <v>0.14999222655884251</v>
      </c>
      <c r="O235" s="3">
        <f t="shared" ca="1" si="20"/>
        <v>0.1466931316469397</v>
      </c>
      <c r="P235" s="3">
        <f t="shared" ca="1" si="20"/>
        <v>0.14999222655884251</v>
      </c>
    </row>
    <row r="236" spans="4:16" x14ac:dyDescent="0.15">
      <c r="E236">
        <f>0+0.5</f>
        <v>0.5</v>
      </c>
      <c r="F236">
        <f t="shared" ca="1" si="18"/>
        <v>0.39665368505235798</v>
      </c>
      <c r="G236">
        <v>6</v>
      </c>
      <c r="H236">
        <v>1</v>
      </c>
      <c r="I236" s="3">
        <f t="array" aca="1" ref="I236:L236" ca="1">MMULT(E236:H236,$I$3:$L$6)</f>
        <v>0.5</v>
      </c>
      <c r="J236" s="3">
        <f ca="1"/>
        <v>0.39665368505235798</v>
      </c>
      <c r="K236" s="3">
        <f ca="1"/>
        <v>7</v>
      </c>
      <c r="L236" s="3">
        <f ca="1"/>
        <v>1</v>
      </c>
      <c r="M236" s="3">
        <f t="shared" ca="1" si="19"/>
        <v>0.18336641455867458</v>
      </c>
      <c r="N236" s="3">
        <f t="shared" ca="1" si="19"/>
        <v>0.14546592809907327</v>
      </c>
      <c r="O236" s="3">
        <f t="shared" ca="1" si="20"/>
        <v>0.18336641455867458</v>
      </c>
      <c r="P236" s="3">
        <f t="shared" ca="1" si="20"/>
        <v>0.14546592809907327</v>
      </c>
    </row>
    <row r="237" spans="4:16" x14ac:dyDescent="0.15">
      <c r="E237">
        <f>0.1+0.5</f>
        <v>0.6</v>
      </c>
      <c r="F237">
        <f t="shared" ca="1" si="18"/>
        <v>0.39526860825385413</v>
      </c>
      <c r="G237">
        <v>6</v>
      </c>
      <c r="H237">
        <v>1</v>
      </c>
      <c r="I237" s="3">
        <f t="array" aca="1" ref="I237:L237" ca="1">MMULT(E237:H237,$I$3:$L$6)</f>
        <v>0.6</v>
      </c>
      <c r="J237" s="3">
        <f ca="1"/>
        <v>0.39526860825385413</v>
      </c>
      <c r="K237" s="3">
        <f ca="1"/>
        <v>7</v>
      </c>
      <c r="L237" s="3">
        <f ca="1"/>
        <v>1</v>
      </c>
      <c r="M237" s="3">
        <f t="shared" ca="1" si="19"/>
        <v>0.22003969747040952</v>
      </c>
      <c r="N237" s="3">
        <f t="shared" ca="1" si="19"/>
        <v>0.14495797496621315</v>
      </c>
      <c r="O237" s="3">
        <f t="shared" ca="1" si="20"/>
        <v>0.22003969747040952</v>
      </c>
      <c r="P237" s="3">
        <f t="shared" ca="1" si="20"/>
        <v>0.14495797496621315</v>
      </c>
    </row>
    <row r="238" spans="4:16" x14ac:dyDescent="0.15">
      <c r="E238">
        <f>0.2+0.5</f>
        <v>0.7</v>
      </c>
      <c r="F238">
        <f t="shared" ca="1" si="18"/>
        <v>0.41473174468179608</v>
      </c>
      <c r="G238">
        <v>6</v>
      </c>
      <c r="H238">
        <v>1</v>
      </c>
      <c r="I238" s="3">
        <f t="array" aca="1" ref="I238:L238" ca="1">MMULT(E238:H238,$I$3:$L$6)</f>
        <v>0.7</v>
      </c>
      <c r="J238" s="3">
        <f ca="1"/>
        <v>0.41473174468179608</v>
      </c>
      <c r="K238" s="3">
        <f ca="1"/>
        <v>7</v>
      </c>
      <c r="L238" s="3">
        <f ca="1"/>
        <v>1</v>
      </c>
      <c r="M238" s="3">
        <f t="shared" ca="1" si="19"/>
        <v>0.25671298038214441</v>
      </c>
      <c r="N238" s="3">
        <f t="shared" ca="1" si="19"/>
        <v>0.15209574605192921</v>
      </c>
      <c r="O238" s="3">
        <f t="shared" ca="1" si="20"/>
        <v>0.25671298038214441</v>
      </c>
      <c r="P238" s="3">
        <f t="shared" ca="1" si="20"/>
        <v>0.15209574605192921</v>
      </c>
    </row>
    <row r="240" spans="4:16" x14ac:dyDescent="0.15">
      <c r="D240" t="s">
        <v>19</v>
      </c>
      <c r="E240">
        <f>0.5+0.5</f>
        <v>1</v>
      </c>
      <c r="F240">
        <f>0+0.5</f>
        <v>0.5</v>
      </c>
      <c r="G240">
        <v>6</v>
      </c>
      <c r="H240">
        <v>1</v>
      </c>
      <c r="I240" s="3">
        <f t="array" ref="I240:L240">MMULT(E240:H240,$I$3:$L$6)</f>
        <v>1</v>
      </c>
      <c r="J240" s="3">
        <v>0.5</v>
      </c>
      <c r="K240" s="3">
        <v>7</v>
      </c>
      <c r="L240" s="3">
        <v>1</v>
      </c>
      <c r="M240" s="3">
        <f t="shared" ref="M240:N241" ca="1" si="21">I240/$K240*$N$5</f>
        <v>0.36673282911734917</v>
      </c>
      <c r="N240" s="3">
        <f t="shared" ca="1" si="21"/>
        <v>0.18336641455867458</v>
      </c>
      <c r="O240" s="3">
        <f t="shared" ref="O240:P241" ca="1" si="22">IF($K240&gt;0,M240,0)</f>
        <v>0.36673282911734917</v>
      </c>
      <c r="P240" s="3">
        <f t="shared" ca="1" si="22"/>
        <v>0.18336641455867458</v>
      </c>
    </row>
    <row r="241" spans="5:16" x14ac:dyDescent="0.15">
      <c r="E241">
        <f ca="1">0.5*(1+0.4*(RAND()-1/2))+0.5+0.5</f>
        <v>1.4528909424216128</v>
      </c>
      <c r="F241">
        <f ca="1">0.7*(1+0.4*(RAND()-1/2))-0.7+0.5</f>
        <v>0.52425986540529457</v>
      </c>
      <c r="G241">
        <v>6</v>
      </c>
      <c r="H241">
        <v>1</v>
      </c>
      <c r="I241" s="3">
        <f t="array" aca="1" ref="I241:L241" ca="1">MMULT(E241:H241,$I$3:$L$6)</f>
        <v>1.4528909424216128</v>
      </c>
      <c r="J241" s="3">
        <f ca="1"/>
        <v>0.52425986540529457</v>
      </c>
      <c r="K241" s="3">
        <f ca="1"/>
        <v>7</v>
      </c>
      <c r="L241" s="3">
        <f ca="1"/>
        <v>1</v>
      </c>
      <c r="M241" s="3">
        <f t="shared" ca="1" si="21"/>
        <v>0.5328228057132498</v>
      </c>
      <c r="N241" s="3">
        <f t="shared" ca="1" si="21"/>
        <v>0.19226330363276439</v>
      </c>
      <c r="O241" s="3">
        <f t="shared" ca="1" si="22"/>
        <v>0.5328228057132498</v>
      </c>
      <c r="P241" s="3">
        <f t="shared" ca="1" si="22"/>
        <v>0.19226330363276439</v>
      </c>
    </row>
    <row r="243" spans="5:16" x14ac:dyDescent="0.15">
      <c r="E243">
        <f ca="1">E241</f>
        <v>1.4528909424216128</v>
      </c>
      <c r="F243">
        <f ca="1">F241</f>
        <v>0.52425986540529457</v>
      </c>
      <c r="G243">
        <v>6</v>
      </c>
      <c r="H243">
        <v>1</v>
      </c>
      <c r="I243" s="3">
        <f t="array" aca="1" ref="I243:L243" ca="1">MMULT(E243:H243,$I$3:$L$6)</f>
        <v>1.4528909424216128</v>
      </c>
      <c r="J243" s="3">
        <f ca="1"/>
        <v>0.52425986540529457</v>
      </c>
      <c r="K243" s="3">
        <f ca="1"/>
        <v>7</v>
      </c>
      <c r="L243" s="3">
        <f ca="1"/>
        <v>1</v>
      </c>
      <c r="M243" s="3">
        <f t="shared" ref="M243:N244" ca="1" si="23">I243/$K243*$N$5</f>
        <v>0.5328228057132498</v>
      </c>
      <c r="N243" s="3">
        <f t="shared" ca="1" si="23"/>
        <v>0.19226330363276439</v>
      </c>
      <c r="O243" s="3">
        <f t="shared" ref="O243:P244" ca="1" si="24">IF($K243&gt;0,M243,0)</f>
        <v>0.5328228057132498</v>
      </c>
      <c r="P243" s="3">
        <f t="shared" ca="1" si="24"/>
        <v>0.19226330363276439</v>
      </c>
    </row>
    <row r="244" spans="5:16" x14ac:dyDescent="0.15">
      <c r="E244">
        <f ca="1">0.5*(1+0.4*(RAND()-1/2))+E243</f>
        <v>1.9987942339322149</v>
      </c>
      <c r="F244">
        <f ca="1">0.7*(1+0.4*(RAND()-1/2))-0.7+F243</f>
        <v>0.39567465310442018</v>
      </c>
      <c r="G244">
        <v>6</v>
      </c>
      <c r="H244">
        <v>1</v>
      </c>
      <c r="I244" s="3">
        <f t="array" aca="1" ref="I244:L244" ca="1">MMULT(E244:H244,$I$3:$L$6)</f>
        <v>1.9987942339322149</v>
      </c>
      <c r="J244" s="3">
        <f ca="1"/>
        <v>0.39567465310442018</v>
      </c>
      <c r="K244" s="3">
        <f ca="1"/>
        <v>7</v>
      </c>
      <c r="L244" s="3">
        <f ca="1"/>
        <v>1</v>
      </c>
      <c r="M244" s="3">
        <f t="shared" ca="1" si="23"/>
        <v>0.73302346423340592</v>
      </c>
      <c r="N244" s="3">
        <f t="shared" ca="1" si="23"/>
        <v>0.14510688494300975</v>
      </c>
      <c r="O244" s="3">
        <f t="shared" ca="1" si="24"/>
        <v>0.73302346423340592</v>
      </c>
      <c r="P244" s="3">
        <f t="shared" ca="1" si="24"/>
        <v>0.14510688494300975</v>
      </c>
    </row>
    <row r="246" spans="5:16" x14ac:dyDescent="0.15">
      <c r="E246">
        <f>-0.5+0.5</f>
        <v>0</v>
      </c>
      <c r="F246">
        <f>0+0.5</f>
        <v>0.5</v>
      </c>
      <c r="G246">
        <v>6</v>
      </c>
      <c r="H246">
        <v>1</v>
      </c>
      <c r="I246" s="3">
        <f t="array" ref="I246:L246">MMULT(E246:H246,$I$3:$L$6)</f>
        <v>0</v>
      </c>
      <c r="J246" s="3">
        <v>0.5</v>
      </c>
      <c r="K246" s="3">
        <v>7</v>
      </c>
      <c r="L246" s="3">
        <v>1</v>
      </c>
      <c r="M246" s="3">
        <f t="shared" ref="M246:N247" ca="1" si="25">I246/$K246*$N$5</f>
        <v>0</v>
      </c>
      <c r="N246" s="3">
        <f t="shared" ca="1" si="25"/>
        <v>0.18336641455867458</v>
      </c>
      <c r="O246" s="3">
        <f t="shared" ref="O246:P247" ca="1" si="26">IF($K246&gt;0,M246,0)</f>
        <v>0</v>
      </c>
      <c r="P246" s="3">
        <f t="shared" ca="1" si="26"/>
        <v>0.18336641455867458</v>
      </c>
    </row>
    <row r="247" spans="5:16" x14ac:dyDescent="0.15">
      <c r="E247">
        <f ca="1">-0.5*(1+0.4*(RAND()-1/2))-0.5+0.5</f>
        <v>-0.43460612186578051</v>
      </c>
      <c r="F247">
        <f ca="1">0.7*(1+0.4*(RAND()-1/2))-0.7+0.5</f>
        <v>0.54944282387314136</v>
      </c>
      <c r="G247">
        <v>6</v>
      </c>
      <c r="H247">
        <v>1</v>
      </c>
      <c r="I247" s="3">
        <f t="array" aca="1" ref="I247:L247" ca="1">MMULT(E247:H247,$I$3:$L$6)</f>
        <v>-0.43460612186578051</v>
      </c>
      <c r="J247" s="3">
        <f ca="1"/>
        <v>0.54944282387314136</v>
      </c>
      <c r="K247" s="3">
        <f ca="1"/>
        <v>7</v>
      </c>
      <c r="L247" s="3">
        <f ca="1"/>
        <v>1</v>
      </c>
      <c r="M247" s="3">
        <f t="shared" ca="1" si="25"/>
        <v>-0.15938433262355714</v>
      </c>
      <c r="N247" s="3">
        <f t="shared" ca="1" si="25"/>
        <v>0.20149872123722257</v>
      </c>
      <c r="O247" s="3">
        <f t="shared" ca="1" si="26"/>
        <v>-0.15938433262355714</v>
      </c>
      <c r="P247" s="3">
        <f t="shared" ca="1" si="26"/>
        <v>0.20149872123722257</v>
      </c>
    </row>
    <row r="249" spans="5:16" x14ac:dyDescent="0.15">
      <c r="E249">
        <f ca="1">E247</f>
        <v>-0.43460612186578051</v>
      </c>
      <c r="F249">
        <f ca="1">F247</f>
        <v>0.54944282387314136</v>
      </c>
      <c r="G249">
        <v>6</v>
      </c>
      <c r="H249">
        <v>1</v>
      </c>
      <c r="I249" s="3">
        <f t="array" aca="1" ref="I249:L249" ca="1">MMULT(E249:H249,$I$3:$L$6)</f>
        <v>-0.43460612186578051</v>
      </c>
      <c r="J249" s="3">
        <f ca="1"/>
        <v>0.54944282387314136</v>
      </c>
      <c r="K249" s="3">
        <f ca="1"/>
        <v>7</v>
      </c>
      <c r="L249" s="3">
        <f ca="1"/>
        <v>1</v>
      </c>
      <c r="M249" s="3">
        <f t="shared" ref="M249:N250" ca="1" si="27">I249/$K249*$N$5</f>
        <v>-0.15938433262355714</v>
      </c>
      <c r="N249" s="3">
        <f t="shared" ca="1" si="27"/>
        <v>0.20149872123722257</v>
      </c>
      <c r="O249" s="3">
        <f t="shared" ref="O249:P250" ca="1" si="28">IF($K249&gt;0,M249,0)</f>
        <v>-0.15938433262355714</v>
      </c>
      <c r="P249" s="3">
        <f t="shared" ca="1" si="28"/>
        <v>0.20149872123722257</v>
      </c>
    </row>
    <row r="250" spans="5:16" x14ac:dyDescent="0.15">
      <c r="E250">
        <f ca="1">-0.5*(1+0.4*(RAND()-1/2))+E249</f>
        <v>-0.90759387835480787</v>
      </c>
      <c r="F250">
        <f ca="1">0.7*(1+0.4*(RAND()-1/2))-0.7+F249</f>
        <v>0.44746499213598812</v>
      </c>
      <c r="G250">
        <v>6</v>
      </c>
      <c r="H250">
        <v>1</v>
      </c>
      <c r="I250" s="3">
        <f t="array" aca="1" ref="I250:L250" ca="1">MMULT(E250:H250,$I$3:$L$6)</f>
        <v>-0.90759387835480787</v>
      </c>
      <c r="J250" s="3">
        <f ca="1"/>
        <v>0.44746499213598812</v>
      </c>
      <c r="K250" s="3">
        <f ca="1"/>
        <v>7</v>
      </c>
      <c r="L250" s="3">
        <f ca="1"/>
        <v>1</v>
      </c>
      <c r="M250" s="3">
        <f t="shared" ca="1" si="27"/>
        <v>-0.33284447069864598</v>
      </c>
      <c r="N250" s="3">
        <f t="shared" ca="1" si="27"/>
        <v>0.16410010249700335</v>
      </c>
      <c r="O250" s="3">
        <f t="shared" ca="1" si="28"/>
        <v>-0.33284447069864598</v>
      </c>
      <c r="P250" s="3">
        <f t="shared" ca="1" si="28"/>
        <v>0.16410010249700335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topLeftCell="K1" workbookViewId="0">
      <selection activeCell="P9" sqref="P9"/>
    </sheetView>
  </sheetViews>
  <sheetFormatPr defaultRowHeight="13.5" x14ac:dyDescent="0.15"/>
  <sheetData>
    <row r="1" spans="4:27" x14ac:dyDescent="0.15">
      <c r="N1" t="s">
        <v>10</v>
      </c>
      <c r="O1" t="s">
        <v>11</v>
      </c>
      <c r="P1" t="s">
        <v>12</v>
      </c>
      <c r="Q1" t="s">
        <v>13</v>
      </c>
      <c r="R1" s="38" t="s">
        <v>25</v>
      </c>
      <c r="S1" t="s">
        <v>14</v>
      </c>
      <c r="T1" t="s">
        <v>26</v>
      </c>
    </row>
    <row r="2" spans="4:27" ht="14.25" thickBot="1" x14ac:dyDescent="0.2">
      <c r="I2" t="s">
        <v>7</v>
      </c>
      <c r="N2">
        <f ca="1">NOW()-TODAY()</f>
        <v>0.40481134259607643</v>
      </c>
      <c r="O2">
        <v>20000</v>
      </c>
      <c r="P2">
        <f ca="1">N2*O2</f>
        <v>8096.2268519215286</v>
      </c>
      <c r="Q2">
        <v>6</v>
      </c>
      <c r="R2">
        <f ca="1">-MOD(P2,Q2)</f>
        <v>-2.2268519215285778</v>
      </c>
      <c r="S2">
        <v>-5</v>
      </c>
      <c r="T2">
        <f ca="1">IF(R2&lt;S2,S2,R2)</f>
        <v>-2.2268519215285778</v>
      </c>
    </row>
    <row r="3" spans="4:27" x14ac:dyDescent="0.15">
      <c r="I3" s="17">
        <v>1</v>
      </c>
      <c r="J3" s="7">
        <v>0</v>
      </c>
      <c r="K3" s="7">
        <v>0</v>
      </c>
      <c r="L3" s="8">
        <v>0</v>
      </c>
    </row>
    <row r="4" spans="4:27" x14ac:dyDescent="0.15">
      <c r="I4" s="9">
        <v>0</v>
      </c>
      <c r="J4" s="19">
        <v>1</v>
      </c>
      <c r="K4" s="1">
        <v>0</v>
      </c>
      <c r="L4" s="10">
        <v>0</v>
      </c>
    </row>
    <row r="5" spans="4:27" x14ac:dyDescent="0.15">
      <c r="I5" s="9">
        <v>0</v>
      </c>
      <c r="J5" s="1">
        <v>0</v>
      </c>
      <c r="K5" s="18">
        <v>1</v>
      </c>
      <c r="L5" s="10">
        <v>0</v>
      </c>
      <c r="M5" t="s">
        <v>9</v>
      </c>
      <c r="N5" s="40">
        <f ca="1">(K6+6)/3</f>
        <v>1.2577160261571407</v>
      </c>
    </row>
    <row r="6" spans="4:27" ht="14.25" thickBot="1" x14ac:dyDescent="0.2">
      <c r="I6" s="23">
        <v>0</v>
      </c>
      <c r="J6" s="24">
        <v>0</v>
      </c>
      <c r="K6" s="25">
        <f ca="1">T2</f>
        <v>-2.2268519215285778</v>
      </c>
      <c r="L6" s="26">
        <v>1</v>
      </c>
      <c r="Y6" t="s">
        <v>20</v>
      </c>
      <c r="Z6" t="s">
        <v>21</v>
      </c>
      <c r="AA6" t="s">
        <v>22</v>
      </c>
    </row>
    <row r="7" spans="4:27" ht="14.25" thickBot="1" x14ac:dyDescent="0.2">
      <c r="E7" s="4" t="s">
        <v>0</v>
      </c>
      <c r="F7" s="5" t="s">
        <v>1</v>
      </c>
      <c r="G7" s="5" t="s">
        <v>2</v>
      </c>
      <c r="H7" s="22" t="s">
        <v>3</v>
      </c>
      <c r="I7" s="4" t="s">
        <v>0</v>
      </c>
      <c r="J7" s="5" t="s">
        <v>1</v>
      </c>
      <c r="K7" s="5" t="s">
        <v>2</v>
      </c>
      <c r="L7" s="22" t="s">
        <v>3</v>
      </c>
      <c r="M7" s="32" t="s">
        <v>0</v>
      </c>
      <c r="N7" s="33" t="s">
        <v>1</v>
      </c>
      <c r="O7" s="34" t="s">
        <v>0</v>
      </c>
      <c r="P7" s="33" t="s">
        <v>1</v>
      </c>
      <c r="Y7">
        <v>1</v>
      </c>
      <c r="Z7">
        <v>7</v>
      </c>
    </row>
    <row r="8" spans="4:27" x14ac:dyDescent="0.15">
      <c r="D8" t="s">
        <v>5</v>
      </c>
      <c r="E8" s="6">
        <v>-2</v>
      </c>
      <c r="F8" s="7">
        <v>-2</v>
      </c>
      <c r="G8" s="7">
        <v>0</v>
      </c>
      <c r="H8" s="20">
        <v>1</v>
      </c>
      <c r="I8" s="6">
        <f t="array" aca="1" ref="I8:L8" ca="1">MMULT(E8:H8,$I$3:$L$6)</f>
        <v>-2</v>
      </c>
      <c r="J8" s="7">
        <f ca="1"/>
        <v>-2</v>
      </c>
      <c r="K8" s="7">
        <f ca="1"/>
        <v>-2.2268519215285778</v>
      </c>
      <c r="L8" s="20">
        <f ca="1"/>
        <v>1</v>
      </c>
      <c r="M8" s="6">
        <f ca="1">I8/$K8*$N$5</f>
        <v>1.1295910733874093</v>
      </c>
      <c r="N8" s="8">
        <f ca="1">J8/$K8*$N$5</f>
        <v>1.1295910733874093</v>
      </c>
      <c r="O8" s="27">
        <f ca="1">IF($K8&gt;0,M8,0)</f>
        <v>0</v>
      </c>
      <c r="P8" s="29">
        <f ca="1">IF($K8&gt;0,N8,0)</f>
        <v>0</v>
      </c>
      <c r="Y8">
        <v>0</v>
      </c>
      <c r="Z8">
        <v>6</v>
      </c>
    </row>
    <row r="9" spans="4:27" x14ac:dyDescent="0.15">
      <c r="E9" s="9">
        <v>-2</v>
      </c>
      <c r="F9" s="1">
        <f>-F8</f>
        <v>2</v>
      </c>
      <c r="G9" s="1">
        <v>0</v>
      </c>
      <c r="H9" s="21">
        <v>1</v>
      </c>
      <c r="I9" s="28">
        <f t="array" aca="1" ref="I9:L9" ca="1">MMULT(E9:H9,$I$3:$L$6)</f>
        <v>-2</v>
      </c>
      <c r="J9" s="2">
        <f ca="1"/>
        <v>2</v>
      </c>
      <c r="K9" s="2">
        <f ca="1"/>
        <v>-2.2268519215285778</v>
      </c>
      <c r="L9" s="31">
        <f ca="1"/>
        <v>1</v>
      </c>
      <c r="M9" s="9">
        <f ca="1">I9/$K9*$N$5</f>
        <v>1.1295910733874093</v>
      </c>
      <c r="N9" s="10">
        <f ca="1">J9/$K9*$N$5</f>
        <v>-1.1295910733874093</v>
      </c>
      <c r="O9" s="35">
        <f ca="1">IF($K9&gt;0,M9,0)</f>
        <v>0</v>
      </c>
      <c r="P9" s="10">
        <f ca="1">IF($K9&gt;0,N9,0)</f>
        <v>0</v>
      </c>
      <c r="Y9">
        <v>-1</v>
      </c>
      <c r="Z9">
        <v>5</v>
      </c>
    </row>
    <row r="10" spans="4:27" x14ac:dyDescent="0.15">
      <c r="E10" s="11"/>
      <c r="F10" s="3"/>
      <c r="G10" s="3"/>
      <c r="H10" s="3"/>
      <c r="I10" s="11"/>
      <c r="J10" s="3"/>
      <c r="K10" s="3"/>
      <c r="L10" s="3"/>
      <c r="M10" s="11"/>
      <c r="N10" s="12"/>
      <c r="O10" s="3"/>
      <c r="P10" s="12"/>
    </row>
    <row r="11" spans="4:27" x14ac:dyDescent="0.15">
      <c r="E11" s="9">
        <f>E8+1</f>
        <v>-1</v>
      </c>
      <c r="F11" s="1">
        <f t="shared" ref="F11:H12" si="0">F8</f>
        <v>-2</v>
      </c>
      <c r="G11" s="1">
        <f t="shared" si="0"/>
        <v>0</v>
      </c>
      <c r="H11" s="21">
        <f t="shared" si="0"/>
        <v>1</v>
      </c>
      <c r="I11" s="9">
        <f t="array" aca="1" ref="I11:L11" ca="1">MMULT(E11:H11,$I$3:$L$6)</f>
        <v>-1</v>
      </c>
      <c r="J11" s="1">
        <f ca="1"/>
        <v>-2</v>
      </c>
      <c r="K11" s="1">
        <f ca="1"/>
        <v>-2.2268519215285778</v>
      </c>
      <c r="L11" s="21">
        <f ca="1"/>
        <v>1</v>
      </c>
      <c r="M11" s="9">
        <f ca="1">I11/$K11*$N$5</f>
        <v>0.56479553669370464</v>
      </c>
      <c r="N11" s="10">
        <f ca="1">J11/$K11*$N$5</f>
        <v>1.1295910733874093</v>
      </c>
      <c r="O11" s="35">
        <f ca="1">IF($K11&gt;0,M11,0)</f>
        <v>0</v>
      </c>
      <c r="P11" s="10">
        <f ca="1">IF($K11&gt;0,N11,0)</f>
        <v>0</v>
      </c>
    </row>
    <row r="12" spans="4:27" x14ac:dyDescent="0.15">
      <c r="E12" s="9">
        <f>E9+1</f>
        <v>-1</v>
      </c>
      <c r="F12" s="1">
        <f t="shared" si="0"/>
        <v>2</v>
      </c>
      <c r="G12" s="1">
        <f t="shared" si="0"/>
        <v>0</v>
      </c>
      <c r="H12" s="21">
        <f t="shared" si="0"/>
        <v>1</v>
      </c>
      <c r="I12" s="9">
        <f t="array" aca="1" ref="I12:L12" ca="1">MMULT(E12:H12,$I$3:$L$6)</f>
        <v>-1</v>
      </c>
      <c r="J12" s="1">
        <f ca="1"/>
        <v>2</v>
      </c>
      <c r="K12" s="1">
        <f ca="1"/>
        <v>-2.2268519215285778</v>
      </c>
      <c r="L12" s="21">
        <f ca="1"/>
        <v>1</v>
      </c>
      <c r="M12" s="9">
        <f ca="1">I12/$K12*$N$5</f>
        <v>0.56479553669370464</v>
      </c>
      <c r="N12" s="10">
        <f ca="1">J12/$K12*$N$5</f>
        <v>-1.1295910733874093</v>
      </c>
      <c r="O12" s="35">
        <f ca="1">IF($K12&gt;0,M12,0)</f>
        <v>0</v>
      </c>
      <c r="P12" s="10">
        <f ca="1">IF($K12&gt;0,N12,0)</f>
        <v>0</v>
      </c>
    </row>
    <row r="13" spans="4:27" x14ac:dyDescent="0.15">
      <c r="E13" s="11"/>
      <c r="F13" s="3"/>
      <c r="G13" s="3"/>
      <c r="H13" s="3"/>
      <c r="I13" s="11"/>
      <c r="J13" s="3"/>
      <c r="K13" s="3"/>
      <c r="L13" s="3"/>
      <c r="M13" s="11"/>
      <c r="N13" s="12"/>
      <c r="O13" s="3"/>
      <c r="P13" s="12"/>
    </row>
    <row r="14" spans="4:27" x14ac:dyDescent="0.15">
      <c r="E14" s="9">
        <f>E11+1</f>
        <v>0</v>
      </c>
      <c r="F14" s="1">
        <f t="shared" ref="F14:H15" si="1">F11</f>
        <v>-2</v>
      </c>
      <c r="G14" s="1">
        <f t="shared" si="1"/>
        <v>0</v>
      </c>
      <c r="H14" s="21">
        <f t="shared" si="1"/>
        <v>1</v>
      </c>
      <c r="I14" s="9">
        <f t="array" aca="1" ref="I14:L14" ca="1">MMULT(E14:H14,$I$3:$L$6)</f>
        <v>0</v>
      </c>
      <c r="J14" s="1">
        <f ca="1"/>
        <v>-2</v>
      </c>
      <c r="K14" s="1">
        <f ca="1"/>
        <v>-2.2268519215285778</v>
      </c>
      <c r="L14" s="21">
        <f ca="1"/>
        <v>1</v>
      </c>
      <c r="M14" s="9">
        <f ca="1">I14/$K14*$N$5</f>
        <v>0</v>
      </c>
      <c r="N14" s="10">
        <f ca="1">J14/$K14*$N$5</f>
        <v>1.1295910733874093</v>
      </c>
      <c r="O14" s="35">
        <f ca="1">IF($K14&gt;0,M14,0)</f>
        <v>0</v>
      </c>
      <c r="P14" s="10">
        <f ca="1">IF($K14&gt;0,N14,0)</f>
        <v>0</v>
      </c>
    </row>
    <row r="15" spans="4:27" x14ac:dyDescent="0.15">
      <c r="E15" s="9">
        <f>E12+1</f>
        <v>0</v>
      </c>
      <c r="F15" s="1">
        <f t="shared" si="1"/>
        <v>2</v>
      </c>
      <c r="G15" s="1">
        <f t="shared" si="1"/>
        <v>0</v>
      </c>
      <c r="H15" s="21">
        <f t="shared" si="1"/>
        <v>1</v>
      </c>
      <c r="I15" s="9">
        <f t="array" aca="1" ref="I15:L15" ca="1">MMULT(E15:H15,$I$3:$L$6)</f>
        <v>0</v>
      </c>
      <c r="J15" s="1">
        <f ca="1"/>
        <v>2</v>
      </c>
      <c r="K15" s="1">
        <f ca="1"/>
        <v>-2.2268519215285778</v>
      </c>
      <c r="L15" s="21">
        <f ca="1"/>
        <v>1</v>
      </c>
      <c r="M15" s="9">
        <f ca="1">I15/$K15*$N$5</f>
        <v>0</v>
      </c>
      <c r="N15" s="10">
        <f ca="1">J15/$K15*$N$5</f>
        <v>-1.1295910733874093</v>
      </c>
      <c r="O15" s="35">
        <f ca="1">IF($K15&gt;0,M15,0)</f>
        <v>0</v>
      </c>
      <c r="P15" s="10">
        <f ca="1">IF($K15&gt;0,N15,0)</f>
        <v>0</v>
      </c>
    </row>
    <row r="16" spans="4:27" x14ac:dyDescent="0.15">
      <c r="E16" s="11"/>
      <c r="F16" s="3"/>
      <c r="G16" s="3"/>
      <c r="H16" s="3"/>
      <c r="I16" s="11"/>
      <c r="J16" s="3"/>
      <c r="K16" s="3"/>
      <c r="L16" s="3"/>
      <c r="M16" s="11"/>
      <c r="N16" s="12"/>
      <c r="O16" s="3"/>
      <c r="P16" s="12"/>
    </row>
    <row r="17" spans="4:16" x14ac:dyDescent="0.15">
      <c r="E17" s="9">
        <f>E14+1</f>
        <v>1</v>
      </c>
      <c r="F17" s="1">
        <f t="shared" ref="F17:H18" si="2">F14</f>
        <v>-2</v>
      </c>
      <c r="G17" s="1">
        <f t="shared" si="2"/>
        <v>0</v>
      </c>
      <c r="H17" s="21">
        <f t="shared" si="2"/>
        <v>1</v>
      </c>
      <c r="I17" s="9">
        <f t="array" aca="1" ref="I17:L17" ca="1">MMULT(E17:H17,$I$3:$L$6)</f>
        <v>1</v>
      </c>
      <c r="J17" s="1">
        <f ca="1"/>
        <v>-2</v>
      </c>
      <c r="K17" s="1">
        <f ca="1"/>
        <v>-2.2268519215285778</v>
      </c>
      <c r="L17" s="21">
        <f ca="1"/>
        <v>1</v>
      </c>
      <c r="M17" s="9">
        <f ca="1">I17/$K17*$N$5</f>
        <v>-0.56479553669370464</v>
      </c>
      <c r="N17" s="10">
        <f ca="1">J17/$K17*$N$5</f>
        <v>1.1295910733874093</v>
      </c>
      <c r="O17" s="35">
        <f ca="1">IF($K17&gt;0,M17,0)</f>
        <v>0</v>
      </c>
      <c r="P17" s="10">
        <f ca="1">IF($K17&gt;0,N17,0)</f>
        <v>0</v>
      </c>
    </row>
    <row r="18" spans="4:16" x14ac:dyDescent="0.15">
      <c r="E18" s="9">
        <f>E15+1</f>
        <v>1</v>
      </c>
      <c r="F18" s="1">
        <f t="shared" si="2"/>
        <v>2</v>
      </c>
      <c r="G18" s="1">
        <f t="shared" si="2"/>
        <v>0</v>
      </c>
      <c r="H18" s="21">
        <f t="shared" si="2"/>
        <v>1</v>
      </c>
      <c r="I18" s="9">
        <f t="array" aca="1" ref="I18:L18" ca="1">MMULT(E18:H18,$I$3:$L$6)</f>
        <v>1</v>
      </c>
      <c r="J18" s="1">
        <f ca="1"/>
        <v>2</v>
      </c>
      <c r="K18" s="1">
        <f ca="1"/>
        <v>-2.2268519215285778</v>
      </c>
      <c r="L18" s="21">
        <f ca="1"/>
        <v>1</v>
      </c>
      <c r="M18" s="9">
        <f ca="1">I18/$K18*$N$5</f>
        <v>-0.56479553669370464</v>
      </c>
      <c r="N18" s="10">
        <f ca="1">J18/$K18*$N$5</f>
        <v>-1.1295910733874093</v>
      </c>
      <c r="O18" s="35">
        <f ca="1">IF($K18&gt;0,M18,0)</f>
        <v>0</v>
      </c>
      <c r="P18" s="10">
        <f ca="1">IF($K18&gt;0,N18,0)</f>
        <v>0</v>
      </c>
    </row>
    <row r="19" spans="4:16" x14ac:dyDescent="0.15">
      <c r="E19" s="11"/>
      <c r="F19" s="3"/>
      <c r="G19" s="3"/>
      <c r="H19" s="3"/>
      <c r="I19" s="11"/>
      <c r="J19" s="3"/>
      <c r="K19" s="3"/>
      <c r="L19" s="3"/>
      <c r="M19" s="11"/>
      <c r="N19" s="12"/>
      <c r="O19" s="3"/>
      <c r="P19" s="12"/>
    </row>
    <row r="20" spans="4:16" x14ac:dyDescent="0.15">
      <c r="E20" s="9">
        <f>E17+1</f>
        <v>2</v>
      </c>
      <c r="F20" s="1">
        <f t="shared" ref="F20:H21" si="3">F17</f>
        <v>-2</v>
      </c>
      <c r="G20" s="1">
        <f t="shared" si="3"/>
        <v>0</v>
      </c>
      <c r="H20" s="21">
        <f t="shared" si="3"/>
        <v>1</v>
      </c>
      <c r="I20" s="9">
        <f t="array" aca="1" ref="I20:L20" ca="1">MMULT(E20:H20,$I$3:$L$6)</f>
        <v>2</v>
      </c>
      <c r="J20" s="1">
        <f ca="1"/>
        <v>-2</v>
      </c>
      <c r="K20" s="1">
        <f ca="1"/>
        <v>-2.2268519215285778</v>
      </c>
      <c r="L20" s="21">
        <f ca="1"/>
        <v>1</v>
      </c>
      <c r="M20" s="9">
        <f ca="1">I20/$K20*$N$5</f>
        <v>-1.1295910733874093</v>
      </c>
      <c r="N20" s="10">
        <f ca="1">J20/$K20*$N$5</f>
        <v>1.1295910733874093</v>
      </c>
      <c r="O20" s="35">
        <f ca="1">IF($K20&gt;0,M20,0)</f>
        <v>0</v>
      </c>
      <c r="P20" s="10">
        <f ca="1">IF($K20&gt;0,N20,0)</f>
        <v>0</v>
      </c>
    </row>
    <row r="21" spans="4:16" ht="14.25" thickBot="1" x14ac:dyDescent="0.2">
      <c r="E21" s="13">
        <f>E18+1</f>
        <v>2</v>
      </c>
      <c r="F21" s="14">
        <f t="shared" si="3"/>
        <v>2</v>
      </c>
      <c r="G21" s="14">
        <f t="shared" si="3"/>
        <v>0</v>
      </c>
      <c r="H21" s="30">
        <f t="shared" si="3"/>
        <v>1</v>
      </c>
      <c r="I21" s="13">
        <f t="array" aca="1" ref="I21:L21" ca="1">MMULT(E21:H21,$I$3:$L$6)</f>
        <v>2</v>
      </c>
      <c r="J21" s="14">
        <f ca="1"/>
        <v>2</v>
      </c>
      <c r="K21" s="14">
        <f ca="1"/>
        <v>-2.2268519215285778</v>
      </c>
      <c r="L21" s="30">
        <f ca="1"/>
        <v>1</v>
      </c>
      <c r="M21" s="13">
        <f ca="1">I21/$K21*$N$5</f>
        <v>-1.1295910733874093</v>
      </c>
      <c r="N21" s="15">
        <f ca="1">J21/$K21*$N$5</f>
        <v>-1.1295910733874093</v>
      </c>
      <c r="O21" s="37">
        <f ca="1">IF($K21&gt;0,M21,0)</f>
        <v>0</v>
      </c>
      <c r="P21" s="15">
        <f ca="1">IF($K21&gt;0,N21,0)</f>
        <v>0</v>
      </c>
    </row>
    <row r="22" spans="4:16" x14ac:dyDescent="0.15">
      <c r="E22" s="3"/>
      <c r="F22" s="3"/>
      <c r="G22" s="3"/>
      <c r="H22" s="3"/>
    </row>
    <row r="23" spans="4:16" ht="14.25" thickBot="1" x14ac:dyDescent="0.2">
      <c r="E23" s="3"/>
      <c r="F23" s="3"/>
      <c r="G23" s="3"/>
      <c r="H23" s="3"/>
    </row>
    <row r="24" spans="4:16" x14ac:dyDescent="0.15">
      <c r="D24" t="s">
        <v>4</v>
      </c>
      <c r="E24" s="6">
        <f>F8</f>
        <v>-2</v>
      </c>
      <c r="F24" s="7">
        <f>E8</f>
        <v>-2</v>
      </c>
      <c r="G24" s="7">
        <f>G8</f>
        <v>0</v>
      </c>
      <c r="H24" s="8">
        <f>H8</f>
        <v>1</v>
      </c>
      <c r="I24" s="6">
        <f t="array" aca="1" ref="I24:L24" ca="1">MMULT(E24:H24,$I$3:$L$6)</f>
        <v>-2</v>
      </c>
      <c r="J24" s="7">
        <f ca="1"/>
        <v>-2</v>
      </c>
      <c r="K24" s="7">
        <f ca="1"/>
        <v>-2.2268519215285778</v>
      </c>
      <c r="L24" s="20">
        <f ca="1"/>
        <v>1</v>
      </c>
      <c r="M24" s="6">
        <f ca="1">I24/$K24*$N$5</f>
        <v>1.1295910733874093</v>
      </c>
      <c r="N24" s="8">
        <f ca="1">J24/$K24*$N$5</f>
        <v>1.1295910733874093</v>
      </c>
      <c r="O24" s="36">
        <f ca="1">IF($K24&gt;0,M24,0)</f>
        <v>0</v>
      </c>
      <c r="P24" s="8">
        <f ca="1">IF($K24&gt;0,N24,0)</f>
        <v>0</v>
      </c>
    </row>
    <row r="25" spans="4:16" x14ac:dyDescent="0.15">
      <c r="E25" s="9">
        <f>F9</f>
        <v>2</v>
      </c>
      <c r="F25" s="1">
        <f>E9</f>
        <v>-2</v>
      </c>
      <c r="G25" s="1">
        <f>G9</f>
        <v>0</v>
      </c>
      <c r="H25" s="10">
        <f>H9</f>
        <v>1</v>
      </c>
      <c r="I25" s="28">
        <f t="array" aca="1" ref="I25:L25" ca="1">MMULT(E25:H25,$I$3:$L$6)</f>
        <v>2</v>
      </c>
      <c r="J25" s="2">
        <f ca="1"/>
        <v>-2</v>
      </c>
      <c r="K25" s="2">
        <f ca="1"/>
        <v>-2.2268519215285778</v>
      </c>
      <c r="L25" s="31">
        <f ca="1"/>
        <v>1</v>
      </c>
      <c r="M25" s="9">
        <f ca="1">I25/$K25*$N$5</f>
        <v>-1.1295910733874093</v>
      </c>
      <c r="N25" s="10">
        <f ca="1">J25/$K25*$N$5</f>
        <v>1.1295910733874093</v>
      </c>
      <c r="O25" s="35">
        <f ca="1">IF($K25&gt;0,M25,0)</f>
        <v>0</v>
      </c>
      <c r="P25" s="10">
        <f ca="1">IF($K25&gt;0,N25,0)</f>
        <v>0</v>
      </c>
    </row>
    <row r="26" spans="4:16" x14ac:dyDescent="0.15">
      <c r="E26" s="11"/>
      <c r="F26" s="3"/>
      <c r="G26" s="3"/>
      <c r="H26" s="12"/>
      <c r="I26" s="11"/>
      <c r="J26" s="3"/>
      <c r="K26" s="3"/>
      <c r="L26" s="3"/>
      <c r="M26" s="11"/>
      <c r="N26" s="12"/>
      <c r="O26" s="3"/>
      <c r="P26" s="12"/>
    </row>
    <row r="27" spans="4:16" x14ac:dyDescent="0.15">
      <c r="E27" s="9">
        <f>F11</f>
        <v>-2</v>
      </c>
      <c r="F27" s="1">
        <f>E11</f>
        <v>-1</v>
      </c>
      <c r="G27" s="1">
        <f>G11</f>
        <v>0</v>
      </c>
      <c r="H27" s="10">
        <f>H11</f>
        <v>1</v>
      </c>
      <c r="I27" s="9">
        <f t="array" aca="1" ref="I27:L27" ca="1">MMULT(E27:H27,$I$3:$L$6)</f>
        <v>-2</v>
      </c>
      <c r="J27" s="1">
        <f ca="1"/>
        <v>-1</v>
      </c>
      <c r="K27" s="1">
        <f ca="1"/>
        <v>-2.2268519215285778</v>
      </c>
      <c r="L27" s="21">
        <f ca="1"/>
        <v>1</v>
      </c>
      <c r="M27" s="9">
        <f ca="1">I27/$K27*$N$5</f>
        <v>1.1295910733874093</v>
      </c>
      <c r="N27" s="10">
        <f ca="1">J27/$K27*$N$5</f>
        <v>0.56479553669370464</v>
      </c>
      <c r="O27" s="35">
        <f ca="1">IF($K27&gt;0,M27,0)</f>
        <v>0</v>
      </c>
      <c r="P27" s="10">
        <f ca="1">IF($K27&gt;0,N27,0)</f>
        <v>0</v>
      </c>
    </row>
    <row r="28" spans="4:16" x14ac:dyDescent="0.15">
      <c r="E28" s="9">
        <f>F12</f>
        <v>2</v>
      </c>
      <c r="F28" s="1">
        <f>E12</f>
        <v>-1</v>
      </c>
      <c r="G28" s="1">
        <f>G12</f>
        <v>0</v>
      </c>
      <c r="H28" s="10">
        <f>H12</f>
        <v>1</v>
      </c>
      <c r="I28" s="9">
        <f t="array" aca="1" ref="I28:L28" ca="1">MMULT(E28:H28,$I$3:$L$6)</f>
        <v>2</v>
      </c>
      <c r="J28" s="1">
        <f ca="1"/>
        <v>-1</v>
      </c>
      <c r="K28" s="1">
        <f ca="1"/>
        <v>-2.2268519215285778</v>
      </c>
      <c r="L28" s="21">
        <f ca="1"/>
        <v>1</v>
      </c>
      <c r="M28" s="9">
        <f ca="1">I28/$K28*$N$5</f>
        <v>-1.1295910733874093</v>
      </c>
      <c r="N28" s="10">
        <f ca="1">J28/$K28*$N$5</f>
        <v>0.56479553669370464</v>
      </c>
      <c r="O28" s="35">
        <f ca="1">IF($K28&gt;0,M28,0)</f>
        <v>0</v>
      </c>
      <c r="P28" s="10">
        <f ca="1">IF($K28&gt;0,N28,0)</f>
        <v>0</v>
      </c>
    </row>
    <row r="29" spans="4:16" x14ac:dyDescent="0.15">
      <c r="E29" s="11"/>
      <c r="F29" s="3"/>
      <c r="G29" s="3"/>
      <c r="H29" s="12"/>
      <c r="I29" s="11"/>
      <c r="J29" s="3"/>
      <c r="K29" s="3"/>
      <c r="L29" s="3"/>
      <c r="M29" s="11"/>
      <c r="N29" s="12"/>
      <c r="O29" s="3"/>
      <c r="P29" s="12"/>
    </row>
    <row r="30" spans="4:16" x14ac:dyDescent="0.15">
      <c r="E30" s="9">
        <f>F14</f>
        <v>-2</v>
      </c>
      <c r="F30" s="1">
        <f>E14</f>
        <v>0</v>
      </c>
      <c r="G30" s="1">
        <f>G14</f>
        <v>0</v>
      </c>
      <c r="H30" s="10">
        <f>H14</f>
        <v>1</v>
      </c>
      <c r="I30" s="9">
        <f t="array" aca="1" ref="I30:L30" ca="1">MMULT(E30:H30,$I$3:$L$6)</f>
        <v>-2</v>
      </c>
      <c r="J30" s="1">
        <f ca="1"/>
        <v>0</v>
      </c>
      <c r="K30" s="1">
        <f ca="1"/>
        <v>-2.2268519215285778</v>
      </c>
      <c r="L30" s="21">
        <f ca="1"/>
        <v>1</v>
      </c>
      <c r="M30" s="9">
        <f ca="1">I30/$K30*$N$5</f>
        <v>1.1295910733874093</v>
      </c>
      <c r="N30" s="10">
        <f ca="1">J30/$K30*$N$5</f>
        <v>0</v>
      </c>
      <c r="O30" s="35">
        <f ca="1">IF($K30&gt;0,M30,0)</f>
        <v>0</v>
      </c>
      <c r="P30" s="10">
        <f ca="1">IF($K30&gt;0,N30,0)</f>
        <v>0</v>
      </c>
    </row>
    <row r="31" spans="4:16" x14ac:dyDescent="0.15">
      <c r="E31" s="9">
        <f>F15</f>
        <v>2</v>
      </c>
      <c r="F31" s="1">
        <f>E15</f>
        <v>0</v>
      </c>
      <c r="G31" s="1">
        <f>G15</f>
        <v>0</v>
      </c>
      <c r="H31" s="10">
        <f>H15</f>
        <v>1</v>
      </c>
      <c r="I31" s="9">
        <f t="array" aca="1" ref="I31:L31" ca="1">MMULT(E31:H31,$I$3:$L$6)</f>
        <v>2</v>
      </c>
      <c r="J31" s="1">
        <f ca="1"/>
        <v>0</v>
      </c>
      <c r="K31" s="1">
        <f ca="1"/>
        <v>-2.2268519215285778</v>
      </c>
      <c r="L31" s="21">
        <f ca="1"/>
        <v>1</v>
      </c>
      <c r="M31" s="9">
        <f ca="1">I31/$K31*$N$5</f>
        <v>-1.1295910733874093</v>
      </c>
      <c r="N31" s="10">
        <f ca="1">J31/$K31*$N$5</f>
        <v>0</v>
      </c>
      <c r="O31" s="35">
        <f ca="1">IF($K31&gt;0,M31,0)</f>
        <v>0</v>
      </c>
      <c r="P31" s="10">
        <f ca="1">IF($K31&gt;0,N31,0)</f>
        <v>0</v>
      </c>
    </row>
    <row r="32" spans="4:16" x14ac:dyDescent="0.15">
      <c r="E32" s="11"/>
      <c r="F32" s="3"/>
      <c r="G32" s="3"/>
      <c r="H32" s="12"/>
      <c r="I32" s="11"/>
      <c r="J32" s="3"/>
      <c r="K32" s="3"/>
      <c r="L32" s="3"/>
      <c r="M32" s="11"/>
      <c r="N32" s="12"/>
      <c r="O32" s="3"/>
      <c r="P32" s="12"/>
    </row>
    <row r="33" spans="4:16" x14ac:dyDescent="0.15">
      <c r="E33" s="9">
        <f>F17</f>
        <v>-2</v>
      </c>
      <c r="F33" s="1">
        <f>E17</f>
        <v>1</v>
      </c>
      <c r="G33" s="1">
        <f>G17</f>
        <v>0</v>
      </c>
      <c r="H33" s="10">
        <f>H17</f>
        <v>1</v>
      </c>
      <c r="I33" s="9">
        <f t="array" aca="1" ref="I33:L33" ca="1">MMULT(E33:H33,$I$3:$L$6)</f>
        <v>-2</v>
      </c>
      <c r="J33" s="1">
        <f ca="1"/>
        <v>1</v>
      </c>
      <c r="K33" s="1">
        <f ca="1"/>
        <v>-2.2268519215285778</v>
      </c>
      <c r="L33" s="21">
        <f ca="1"/>
        <v>1</v>
      </c>
      <c r="M33" s="9">
        <f ca="1">I33/$K33*$N$5</f>
        <v>1.1295910733874093</v>
      </c>
      <c r="N33" s="10">
        <f ca="1">J33/$K33*$N$5</f>
        <v>-0.56479553669370464</v>
      </c>
      <c r="O33" s="35">
        <f ca="1">IF($K33&gt;0,M33,0)</f>
        <v>0</v>
      </c>
      <c r="P33" s="10">
        <f ca="1">IF($K33&gt;0,N33,0)</f>
        <v>0</v>
      </c>
    </row>
    <row r="34" spans="4:16" x14ac:dyDescent="0.15">
      <c r="E34" s="9">
        <f>F18</f>
        <v>2</v>
      </c>
      <c r="F34" s="1">
        <f>E18</f>
        <v>1</v>
      </c>
      <c r="G34" s="1">
        <f>G18</f>
        <v>0</v>
      </c>
      <c r="H34" s="10">
        <f>H18</f>
        <v>1</v>
      </c>
      <c r="I34" s="9">
        <f t="array" aca="1" ref="I34:L34" ca="1">MMULT(E34:H34,$I$3:$L$6)</f>
        <v>2</v>
      </c>
      <c r="J34" s="1">
        <f ca="1"/>
        <v>1</v>
      </c>
      <c r="K34" s="1">
        <f ca="1"/>
        <v>-2.2268519215285778</v>
      </c>
      <c r="L34" s="21">
        <f ca="1"/>
        <v>1</v>
      </c>
      <c r="M34" s="9">
        <f ca="1">I34/$K34*$N$5</f>
        <v>-1.1295910733874093</v>
      </c>
      <c r="N34" s="10">
        <f ca="1">J34/$K34*$N$5</f>
        <v>-0.56479553669370464</v>
      </c>
      <c r="O34" s="35">
        <f ca="1">IF($K34&gt;0,M34,0)</f>
        <v>0</v>
      </c>
      <c r="P34" s="10">
        <f ca="1">IF($K34&gt;0,N34,0)</f>
        <v>0</v>
      </c>
    </row>
    <row r="35" spans="4:16" x14ac:dyDescent="0.15">
      <c r="E35" s="11"/>
      <c r="F35" s="3"/>
      <c r="G35" s="3"/>
      <c r="H35" s="12"/>
      <c r="I35" s="11"/>
      <c r="J35" s="3"/>
      <c r="K35" s="3"/>
      <c r="L35" s="3"/>
      <c r="M35" s="11"/>
      <c r="N35" s="12"/>
      <c r="O35" s="3"/>
      <c r="P35" s="12"/>
    </row>
    <row r="36" spans="4:16" x14ac:dyDescent="0.15">
      <c r="E36" s="9">
        <f>F20</f>
        <v>-2</v>
      </c>
      <c r="F36" s="1">
        <f>E20</f>
        <v>2</v>
      </c>
      <c r="G36" s="1">
        <f>G20</f>
        <v>0</v>
      </c>
      <c r="H36" s="10">
        <f>H20</f>
        <v>1</v>
      </c>
      <c r="I36" s="9">
        <f t="array" aca="1" ref="I36:L36" ca="1">MMULT(E36:H36,$I$3:$L$6)</f>
        <v>-2</v>
      </c>
      <c r="J36" s="1">
        <f ca="1"/>
        <v>2</v>
      </c>
      <c r="K36" s="1">
        <f ca="1"/>
        <v>-2.2268519215285778</v>
      </c>
      <c r="L36" s="21">
        <f ca="1"/>
        <v>1</v>
      </c>
      <c r="M36" s="9">
        <f ca="1">I36/$K36*$N$5</f>
        <v>1.1295910733874093</v>
      </c>
      <c r="N36" s="10">
        <f ca="1">J36/$K36*$N$5</f>
        <v>-1.1295910733874093</v>
      </c>
      <c r="O36" s="35">
        <f ca="1">IF($K36&gt;0,M36,0)</f>
        <v>0</v>
      </c>
      <c r="P36" s="10">
        <f ca="1">IF($K36&gt;0,N36,0)</f>
        <v>0</v>
      </c>
    </row>
    <row r="37" spans="4:16" ht="14.25" thickBot="1" x14ac:dyDescent="0.2">
      <c r="E37" s="13">
        <f>F21</f>
        <v>2</v>
      </c>
      <c r="F37" s="14">
        <f>E21</f>
        <v>2</v>
      </c>
      <c r="G37" s="14">
        <f>G21</f>
        <v>0</v>
      </c>
      <c r="H37" s="15">
        <f>H21</f>
        <v>1</v>
      </c>
      <c r="I37" s="13">
        <f t="array" aca="1" ref="I37:L37" ca="1">MMULT(E37:H37,$I$3:$L$6)</f>
        <v>2</v>
      </c>
      <c r="J37" s="14">
        <f ca="1"/>
        <v>2</v>
      </c>
      <c r="K37" s="14">
        <f ca="1"/>
        <v>-2.2268519215285778</v>
      </c>
      <c r="L37" s="30">
        <f ca="1"/>
        <v>1</v>
      </c>
      <c r="M37" s="13">
        <f ca="1">I37/$K37*$N$5</f>
        <v>-1.1295910733874093</v>
      </c>
      <c r="N37" s="15">
        <f ca="1">J37/$K37*$N$5</f>
        <v>-1.1295910733874093</v>
      </c>
      <c r="O37" s="37">
        <f ca="1">IF($K37&gt;0,M37,0)</f>
        <v>0</v>
      </c>
      <c r="P37" s="15">
        <f ca="1">IF($K37&gt;0,N37,0)</f>
        <v>0</v>
      </c>
    </row>
    <row r="40" spans="4:16" ht="14.25" thickBot="1" x14ac:dyDescent="0.2"/>
    <row r="41" spans="4:16" x14ac:dyDescent="0.15">
      <c r="D41" t="s">
        <v>6</v>
      </c>
      <c r="E41" s="6">
        <f>E8</f>
        <v>-2</v>
      </c>
      <c r="F41" s="7">
        <f>F8</f>
        <v>-2</v>
      </c>
      <c r="G41" s="7">
        <f>G8+1</f>
        <v>1</v>
      </c>
      <c r="H41" s="8">
        <f>H8</f>
        <v>1</v>
      </c>
      <c r="I41" s="6">
        <f t="array" aca="1" ref="I41:L41" ca="1">MMULT(E41:H41,$I$3:$L$6)</f>
        <v>-2</v>
      </c>
      <c r="J41" s="7">
        <f ca="1"/>
        <v>-2</v>
      </c>
      <c r="K41" s="7">
        <f ca="1"/>
        <v>-1.2268519215285778</v>
      </c>
      <c r="L41" s="8">
        <f ca="1"/>
        <v>1</v>
      </c>
      <c r="M41" s="6">
        <f ca="1">I41/$K41*$N$5</f>
        <v>2.0503143111030191</v>
      </c>
      <c r="N41" s="8">
        <f ca="1">J41/$K41*$N$5</f>
        <v>2.0503143111030191</v>
      </c>
      <c r="O41" s="36">
        <f ca="1">IF($K41&gt;0,M41,0)</f>
        <v>0</v>
      </c>
      <c r="P41" s="8">
        <f ca="1">IF($K41&gt;0,N41,0)</f>
        <v>0</v>
      </c>
    </row>
    <row r="42" spans="4:16" x14ac:dyDescent="0.15">
      <c r="E42" s="9">
        <f>E9</f>
        <v>-2</v>
      </c>
      <c r="F42" s="1">
        <f>F9</f>
        <v>2</v>
      </c>
      <c r="G42" s="1">
        <f>G9+1</f>
        <v>1</v>
      </c>
      <c r="H42" s="10">
        <f>H9</f>
        <v>1</v>
      </c>
      <c r="I42" s="28">
        <f t="array" aca="1" ref="I42:L42" ca="1">MMULT(E42:H42,$I$3:$L$6)</f>
        <v>-2</v>
      </c>
      <c r="J42" s="2">
        <f ca="1"/>
        <v>2</v>
      </c>
      <c r="K42" s="2">
        <f ca="1"/>
        <v>-1.2268519215285778</v>
      </c>
      <c r="L42" s="29">
        <f ca="1"/>
        <v>1</v>
      </c>
      <c r="M42" s="9">
        <f ca="1">I42/$K42*$N$5</f>
        <v>2.0503143111030191</v>
      </c>
      <c r="N42" s="10">
        <f ca="1">J42/$K42*$N$5</f>
        <v>-2.0503143111030191</v>
      </c>
      <c r="O42" s="35">
        <f ca="1">IF($K42&gt;0,M42,0)</f>
        <v>0</v>
      </c>
      <c r="P42" s="10">
        <f ca="1">IF($K42&gt;0,N42,0)</f>
        <v>0</v>
      </c>
    </row>
    <row r="43" spans="4:16" x14ac:dyDescent="0.15">
      <c r="E43" s="11"/>
      <c r="F43" s="3"/>
      <c r="G43" s="3"/>
      <c r="H43" s="12"/>
      <c r="I43" s="11"/>
      <c r="J43" s="3"/>
      <c r="K43" s="3"/>
      <c r="L43" s="12"/>
      <c r="M43" s="11"/>
      <c r="N43" s="12"/>
      <c r="O43" s="3"/>
      <c r="P43" s="12"/>
    </row>
    <row r="44" spans="4:16" x14ac:dyDescent="0.15">
      <c r="E44" s="9">
        <f>E11</f>
        <v>-1</v>
      </c>
      <c r="F44" s="1">
        <f>F11</f>
        <v>-2</v>
      </c>
      <c r="G44" s="1">
        <f>G11+1</f>
        <v>1</v>
      </c>
      <c r="H44" s="10">
        <f>H11</f>
        <v>1</v>
      </c>
      <c r="I44" s="9">
        <f t="array" aca="1" ref="I44:L44" ca="1">MMULT(E44:H44,$I$3:$L$6)</f>
        <v>-1</v>
      </c>
      <c r="J44" s="1">
        <f ca="1"/>
        <v>-2</v>
      </c>
      <c r="K44" s="1">
        <f ca="1"/>
        <v>-1.2268519215285778</v>
      </c>
      <c r="L44" s="10">
        <f ca="1"/>
        <v>1</v>
      </c>
      <c r="M44" s="9">
        <f ca="1">I44/$K44*$N$5</f>
        <v>1.0251571555515095</v>
      </c>
      <c r="N44" s="10">
        <f ca="1">J44/$K44*$N$5</f>
        <v>2.0503143111030191</v>
      </c>
      <c r="O44" s="35">
        <f ca="1">IF($K44&gt;0,M44,0)</f>
        <v>0</v>
      </c>
      <c r="P44" s="10">
        <f ca="1">IF($K44&gt;0,N44,0)</f>
        <v>0</v>
      </c>
    </row>
    <row r="45" spans="4:16" x14ac:dyDescent="0.15">
      <c r="E45" s="9">
        <f>E12</f>
        <v>-1</v>
      </c>
      <c r="F45" s="1">
        <f>F12</f>
        <v>2</v>
      </c>
      <c r="G45" s="1">
        <f>G12+1</f>
        <v>1</v>
      </c>
      <c r="H45" s="10">
        <f>H12</f>
        <v>1</v>
      </c>
      <c r="I45" s="9">
        <f t="array" aca="1" ref="I45:L45" ca="1">MMULT(E45:H45,$I$3:$L$6)</f>
        <v>-1</v>
      </c>
      <c r="J45" s="1">
        <f ca="1"/>
        <v>2</v>
      </c>
      <c r="K45" s="1">
        <f ca="1"/>
        <v>-1.2268519215285778</v>
      </c>
      <c r="L45" s="10">
        <f ca="1"/>
        <v>1</v>
      </c>
      <c r="M45" s="9">
        <f ca="1">I45/$K45*$N$5</f>
        <v>1.0251571555515095</v>
      </c>
      <c r="N45" s="10">
        <f ca="1">J45/$K45*$N$5</f>
        <v>-2.0503143111030191</v>
      </c>
      <c r="O45" s="35">
        <f ca="1">IF($K45&gt;0,M45,0)</f>
        <v>0</v>
      </c>
      <c r="P45" s="10">
        <f ca="1">IF($K45&gt;0,N45,0)</f>
        <v>0</v>
      </c>
    </row>
    <row r="46" spans="4:16" x14ac:dyDescent="0.15">
      <c r="E46" s="11"/>
      <c r="F46" s="3"/>
      <c r="G46" s="3"/>
      <c r="H46" s="12"/>
      <c r="I46" s="11"/>
      <c r="J46" s="3"/>
      <c r="K46" s="3"/>
      <c r="L46" s="12"/>
      <c r="M46" s="11"/>
      <c r="N46" s="12"/>
      <c r="O46" s="3"/>
      <c r="P46" s="12"/>
    </row>
    <row r="47" spans="4:16" x14ac:dyDescent="0.15">
      <c r="E47" s="9">
        <f>E14</f>
        <v>0</v>
      </c>
      <c r="F47" s="1">
        <f>F14</f>
        <v>-2</v>
      </c>
      <c r="G47" s="1">
        <f>G14+1</f>
        <v>1</v>
      </c>
      <c r="H47" s="10">
        <f>H14</f>
        <v>1</v>
      </c>
      <c r="I47" s="9">
        <f t="array" aca="1" ref="I47:L47" ca="1">MMULT(E47:H47,$I$3:$L$6)</f>
        <v>0</v>
      </c>
      <c r="J47" s="1">
        <f ca="1"/>
        <v>-2</v>
      </c>
      <c r="K47" s="1">
        <f ca="1"/>
        <v>-1.2268519215285778</v>
      </c>
      <c r="L47" s="10">
        <f ca="1"/>
        <v>1</v>
      </c>
      <c r="M47" s="9">
        <f ca="1">I47/$K47*$N$5</f>
        <v>0</v>
      </c>
      <c r="N47" s="10">
        <f ca="1">J47/$K47*$N$5</f>
        <v>2.0503143111030191</v>
      </c>
      <c r="O47" s="35">
        <f ca="1">IF($K47&gt;0,M47,0)</f>
        <v>0</v>
      </c>
      <c r="P47" s="10">
        <f ca="1">IF($K47&gt;0,N47,0)</f>
        <v>0</v>
      </c>
    </row>
    <row r="48" spans="4:16" x14ac:dyDescent="0.15">
      <c r="E48" s="9">
        <f>E15</f>
        <v>0</v>
      </c>
      <c r="F48" s="1">
        <f>F15</f>
        <v>2</v>
      </c>
      <c r="G48" s="1">
        <f>G15+1</f>
        <v>1</v>
      </c>
      <c r="H48" s="10">
        <f>H15</f>
        <v>1</v>
      </c>
      <c r="I48" s="9">
        <f t="array" aca="1" ref="I48:L48" ca="1">MMULT(E48:H48,$I$3:$L$6)</f>
        <v>0</v>
      </c>
      <c r="J48" s="1">
        <f ca="1"/>
        <v>2</v>
      </c>
      <c r="K48" s="1">
        <f ca="1"/>
        <v>-1.2268519215285778</v>
      </c>
      <c r="L48" s="10">
        <f ca="1"/>
        <v>1</v>
      </c>
      <c r="M48" s="9">
        <f ca="1">I48/$K48*$N$5</f>
        <v>0</v>
      </c>
      <c r="N48" s="10">
        <f ca="1">J48/$K48*$N$5</f>
        <v>-2.0503143111030191</v>
      </c>
      <c r="O48" s="35">
        <f ca="1">IF($K48&gt;0,M48,0)</f>
        <v>0</v>
      </c>
      <c r="P48" s="10">
        <f ca="1">IF($K48&gt;0,N48,0)</f>
        <v>0</v>
      </c>
    </row>
    <row r="49" spans="5:16" x14ac:dyDescent="0.15">
      <c r="E49" s="11"/>
      <c r="F49" s="3"/>
      <c r="G49" s="3"/>
      <c r="H49" s="12"/>
      <c r="I49" s="11"/>
      <c r="J49" s="3"/>
      <c r="K49" s="3"/>
      <c r="L49" s="12"/>
      <c r="M49" s="11"/>
      <c r="N49" s="12"/>
      <c r="O49" s="3"/>
      <c r="P49" s="12"/>
    </row>
    <row r="50" spans="5:16" x14ac:dyDescent="0.15">
      <c r="E50" s="9">
        <f>E17</f>
        <v>1</v>
      </c>
      <c r="F50" s="1">
        <f>F17</f>
        <v>-2</v>
      </c>
      <c r="G50" s="1">
        <f>G17+1</f>
        <v>1</v>
      </c>
      <c r="H50" s="10">
        <f>H17</f>
        <v>1</v>
      </c>
      <c r="I50" s="9">
        <f t="array" aca="1" ref="I50:L50" ca="1">MMULT(E50:H50,$I$3:$L$6)</f>
        <v>1</v>
      </c>
      <c r="J50" s="1">
        <f ca="1"/>
        <v>-2</v>
      </c>
      <c r="K50" s="1">
        <f ca="1"/>
        <v>-1.2268519215285778</v>
      </c>
      <c r="L50" s="10">
        <f ca="1"/>
        <v>1</v>
      </c>
      <c r="M50" s="9">
        <f ca="1">I50/$K50*$N$5</f>
        <v>-1.0251571555515095</v>
      </c>
      <c r="N50" s="10">
        <f ca="1">J50/$K50*$N$5</f>
        <v>2.0503143111030191</v>
      </c>
      <c r="O50" s="35">
        <f ca="1">IF($K50&gt;0,M50,0)</f>
        <v>0</v>
      </c>
      <c r="P50" s="10">
        <f ca="1">IF($K50&gt;0,N50,0)</f>
        <v>0</v>
      </c>
    </row>
    <row r="51" spans="5:16" x14ac:dyDescent="0.15">
      <c r="E51" s="9">
        <f>E18</f>
        <v>1</v>
      </c>
      <c r="F51" s="1">
        <f>F18</f>
        <v>2</v>
      </c>
      <c r="G51" s="1">
        <f>G18+1</f>
        <v>1</v>
      </c>
      <c r="H51" s="10">
        <f>H18</f>
        <v>1</v>
      </c>
      <c r="I51" s="9">
        <f t="array" aca="1" ref="I51:L51" ca="1">MMULT(E51:H51,$I$3:$L$6)</f>
        <v>1</v>
      </c>
      <c r="J51" s="1">
        <f ca="1"/>
        <v>2</v>
      </c>
      <c r="K51" s="1">
        <f ca="1"/>
        <v>-1.2268519215285778</v>
      </c>
      <c r="L51" s="10">
        <f ca="1"/>
        <v>1</v>
      </c>
      <c r="M51" s="9">
        <f ca="1">I51/$K51*$N$5</f>
        <v>-1.0251571555515095</v>
      </c>
      <c r="N51" s="10">
        <f ca="1">J51/$K51*$N$5</f>
        <v>-2.0503143111030191</v>
      </c>
      <c r="O51" s="35">
        <f ca="1">IF($K51&gt;0,M51,0)</f>
        <v>0</v>
      </c>
      <c r="P51" s="10">
        <f ca="1">IF($K51&gt;0,N51,0)</f>
        <v>0</v>
      </c>
    </row>
    <row r="52" spans="5:16" x14ac:dyDescent="0.15">
      <c r="E52" s="11"/>
      <c r="F52" s="3"/>
      <c r="G52" s="3"/>
      <c r="H52" s="12"/>
      <c r="I52" s="11"/>
      <c r="J52" s="3"/>
      <c r="K52" s="3"/>
      <c r="L52" s="12"/>
      <c r="M52" s="11"/>
      <c r="N52" s="12"/>
      <c r="O52" s="3"/>
      <c r="P52" s="12"/>
    </row>
    <row r="53" spans="5:16" x14ac:dyDescent="0.15">
      <c r="E53" s="9">
        <f>E20</f>
        <v>2</v>
      </c>
      <c r="F53" s="1">
        <f>F20</f>
        <v>-2</v>
      </c>
      <c r="G53" s="1">
        <f>G20+1</f>
        <v>1</v>
      </c>
      <c r="H53" s="10">
        <f>H20</f>
        <v>1</v>
      </c>
      <c r="I53" s="9">
        <f t="array" aca="1" ref="I53:L53" ca="1">MMULT(E53:H53,$I$3:$L$6)</f>
        <v>2</v>
      </c>
      <c r="J53" s="1">
        <f ca="1"/>
        <v>-2</v>
      </c>
      <c r="K53" s="1">
        <f ca="1"/>
        <v>-1.2268519215285778</v>
      </c>
      <c r="L53" s="10">
        <f ca="1"/>
        <v>1</v>
      </c>
      <c r="M53" s="9">
        <f ca="1">I53/$K53*$N$5</f>
        <v>-2.0503143111030191</v>
      </c>
      <c r="N53" s="10">
        <f ca="1">J53/$K53*$N$5</f>
        <v>2.0503143111030191</v>
      </c>
      <c r="O53" s="35">
        <f ca="1">IF($K53&gt;0,M53,0)</f>
        <v>0</v>
      </c>
      <c r="P53" s="10">
        <f ca="1">IF($K53&gt;0,N53,0)</f>
        <v>0</v>
      </c>
    </row>
    <row r="54" spans="5:16" ht="14.25" thickBot="1" x14ac:dyDescent="0.2">
      <c r="E54" s="13">
        <f>E21</f>
        <v>2</v>
      </c>
      <c r="F54" s="14">
        <f>F21</f>
        <v>2</v>
      </c>
      <c r="G54" s="14">
        <f>G21+1</f>
        <v>1</v>
      </c>
      <c r="H54" s="15">
        <f>H21</f>
        <v>1</v>
      </c>
      <c r="I54" s="13">
        <f t="array" aca="1" ref="I54:L54" ca="1">MMULT(E54:H54,$I$3:$L$6)</f>
        <v>2</v>
      </c>
      <c r="J54" s="14">
        <f ca="1"/>
        <v>2</v>
      </c>
      <c r="K54" s="14">
        <f ca="1"/>
        <v>-1.2268519215285778</v>
      </c>
      <c r="L54" s="15">
        <f ca="1"/>
        <v>1</v>
      </c>
      <c r="M54" s="13">
        <f ca="1">I54/$K54*$N$5</f>
        <v>-2.0503143111030191</v>
      </c>
      <c r="N54" s="15">
        <f ca="1">J54/$K54*$N$5</f>
        <v>-2.0503143111030191</v>
      </c>
      <c r="O54" s="37">
        <f ca="1">IF($K54&gt;0,M54,0)</f>
        <v>0</v>
      </c>
      <c r="P54" s="15">
        <f ca="1">IF($K54&gt;0,N54,0)</f>
        <v>0</v>
      </c>
    </row>
    <row r="56" spans="5:16" ht="14.25" thickBot="1" x14ac:dyDescent="0.2"/>
    <row r="57" spans="5:16" x14ac:dyDescent="0.15">
      <c r="E57" s="6">
        <f>E24</f>
        <v>-2</v>
      </c>
      <c r="F57" s="7">
        <f>F24</f>
        <v>-2</v>
      </c>
      <c r="G57" s="7">
        <f>G24+1</f>
        <v>1</v>
      </c>
      <c r="H57" s="8">
        <f>H24</f>
        <v>1</v>
      </c>
      <c r="I57" s="6">
        <f t="array" aca="1" ref="I57:L57" ca="1">MMULT(E57:H57,$I$3:$L$6)</f>
        <v>-2</v>
      </c>
      <c r="J57" s="7">
        <f ca="1"/>
        <v>-2</v>
      </c>
      <c r="K57" s="7">
        <f ca="1"/>
        <v>-1.2268519215285778</v>
      </c>
      <c r="L57" s="8">
        <f ca="1"/>
        <v>1</v>
      </c>
      <c r="M57" s="6">
        <f ca="1">I57/$K57*$N$5</f>
        <v>2.0503143111030191</v>
      </c>
      <c r="N57" s="8">
        <f ca="1">J57/$K57*$N$5</f>
        <v>2.0503143111030191</v>
      </c>
      <c r="O57" s="36">
        <f ca="1">IF($K57&gt;0,M57,0)</f>
        <v>0</v>
      </c>
      <c r="P57" s="8">
        <f ca="1">IF($K57&gt;0,N57,0)</f>
        <v>0</v>
      </c>
    </row>
    <row r="58" spans="5:16" x14ac:dyDescent="0.15">
      <c r="E58" s="9">
        <f>E25</f>
        <v>2</v>
      </c>
      <c r="F58" s="1">
        <f>F25</f>
        <v>-2</v>
      </c>
      <c r="G58" s="1">
        <f>G25+1</f>
        <v>1</v>
      </c>
      <c r="H58" s="10">
        <f>H25</f>
        <v>1</v>
      </c>
      <c r="I58" s="28">
        <f t="array" aca="1" ref="I58:L58" ca="1">MMULT(E58:H58,$I$3:$L$6)</f>
        <v>2</v>
      </c>
      <c r="J58" s="2">
        <f ca="1"/>
        <v>-2</v>
      </c>
      <c r="K58" s="2">
        <f ca="1"/>
        <v>-1.2268519215285778</v>
      </c>
      <c r="L58" s="29">
        <f ca="1"/>
        <v>1</v>
      </c>
      <c r="M58" s="9">
        <f ca="1">I58/$K58*$N$5</f>
        <v>-2.0503143111030191</v>
      </c>
      <c r="N58" s="10">
        <f ca="1">J58/$K58*$N$5</f>
        <v>2.0503143111030191</v>
      </c>
      <c r="O58" s="35">
        <f ca="1">IF($K58&gt;0,M58,0)</f>
        <v>0</v>
      </c>
      <c r="P58" s="10">
        <f ca="1">IF($K58&gt;0,N58,0)</f>
        <v>0</v>
      </c>
    </row>
    <row r="59" spans="5:16" x14ac:dyDescent="0.15">
      <c r="E59" s="11"/>
      <c r="F59" s="3"/>
      <c r="G59" s="3"/>
      <c r="H59" s="12"/>
      <c r="I59" s="11"/>
      <c r="J59" s="3"/>
      <c r="K59" s="3"/>
      <c r="L59" s="12"/>
      <c r="M59" s="11"/>
      <c r="N59" s="12"/>
      <c r="O59" s="3"/>
      <c r="P59" s="12"/>
    </row>
    <row r="60" spans="5:16" x14ac:dyDescent="0.15">
      <c r="E60" s="9">
        <f>E27</f>
        <v>-2</v>
      </c>
      <c r="F60" s="1">
        <f>F27</f>
        <v>-1</v>
      </c>
      <c r="G60" s="1">
        <f>G27+1</f>
        <v>1</v>
      </c>
      <c r="H60" s="10">
        <f>H27</f>
        <v>1</v>
      </c>
      <c r="I60" s="9">
        <f t="array" aca="1" ref="I60:L60" ca="1">MMULT(E60:H60,$I$3:$L$6)</f>
        <v>-2</v>
      </c>
      <c r="J60" s="1">
        <f ca="1"/>
        <v>-1</v>
      </c>
      <c r="K60" s="1">
        <f ca="1"/>
        <v>-1.2268519215285778</v>
      </c>
      <c r="L60" s="10">
        <f ca="1"/>
        <v>1</v>
      </c>
      <c r="M60" s="9">
        <f ca="1">I60/$K60*$N$5</f>
        <v>2.0503143111030191</v>
      </c>
      <c r="N60" s="10">
        <f ca="1">J60/$K60*$N$5</f>
        <v>1.0251571555515095</v>
      </c>
      <c r="O60" s="35">
        <f ca="1">IF($K60&gt;0,M60,0)</f>
        <v>0</v>
      </c>
      <c r="P60" s="10">
        <f ca="1">IF($K60&gt;0,N60,0)</f>
        <v>0</v>
      </c>
    </row>
    <row r="61" spans="5:16" x14ac:dyDescent="0.15">
      <c r="E61" s="9">
        <f>E28</f>
        <v>2</v>
      </c>
      <c r="F61" s="1">
        <f>F28</f>
        <v>-1</v>
      </c>
      <c r="G61" s="1">
        <f>G28+1</f>
        <v>1</v>
      </c>
      <c r="H61" s="10">
        <f>H28</f>
        <v>1</v>
      </c>
      <c r="I61" s="9">
        <f t="array" aca="1" ref="I61:L61" ca="1">MMULT(E61:H61,$I$3:$L$6)</f>
        <v>2</v>
      </c>
      <c r="J61" s="1">
        <f ca="1"/>
        <v>-1</v>
      </c>
      <c r="K61" s="1">
        <f ca="1"/>
        <v>-1.2268519215285778</v>
      </c>
      <c r="L61" s="10">
        <f ca="1"/>
        <v>1</v>
      </c>
      <c r="M61" s="9">
        <f ca="1">I61/$K61*$N$5</f>
        <v>-2.0503143111030191</v>
      </c>
      <c r="N61" s="10">
        <f ca="1">J61/$K61*$N$5</f>
        <v>1.0251571555515095</v>
      </c>
      <c r="O61" s="35">
        <f ca="1">IF($K61&gt;0,M61,0)</f>
        <v>0</v>
      </c>
      <c r="P61" s="10">
        <f ca="1">IF($K61&gt;0,N61,0)</f>
        <v>0</v>
      </c>
    </row>
    <row r="62" spans="5:16" x14ac:dyDescent="0.15">
      <c r="E62" s="11"/>
      <c r="F62" s="3"/>
      <c r="G62" s="3"/>
      <c r="H62" s="12"/>
      <c r="I62" s="11"/>
      <c r="J62" s="3"/>
      <c r="K62" s="3"/>
      <c r="L62" s="12"/>
      <c r="M62" s="11"/>
      <c r="N62" s="12"/>
      <c r="O62" s="3"/>
      <c r="P62" s="12"/>
    </row>
    <row r="63" spans="5:16" x14ac:dyDescent="0.15">
      <c r="E63" s="9">
        <f>E30</f>
        <v>-2</v>
      </c>
      <c r="F63" s="1">
        <f>F30</f>
        <v>0</v>
      </c>
      <c r="G63" s="1">
        <f>G30+1</f>
        <v>1</v>
      </c>
      <c r="H63" s="10">
        <f>H30</f>
        <v>1</v>
      </c>
      <c r="I63" s="9">
        <f t="array" aca="1" ref="I63:L63" ca="1">MMULT(E63:H63,$I$3:$L$6)</f>
        <v>-2</v>
      </c>
      <c r="J63" s="1">
        <f ca="1"/>
        <v>0</v>
      </c>
      <c r="K63" s="1">
        <f ca="1"/>
        <v>-1.2268519215285778</v>
      </c>
      <c r="L63" s="10">
        <f ca="1"/>
        <v>1</v>
      </c>
      <c r="M63" s="9">
        <f ca="1">I63/$K63*$N$5</f>
        <v>2.0503143111030191</v>
      </c>
      <c r="N63" s="10">
        <f ca="1">J63/$K63*$N$5</f>
        <v>0</v>
      </c>
      <c r="O63" s="35">
        <f ca="1">IF($K63&gt;0,M63,0)</f>
        <v>0</v>
      </c>
      <c r="P63" s="10">
        <f ca="1">IF($K63&gt;0,N63,0)</f>
        <v>0</v>
      </c>
    </row>
    <row r="64" spans="5:16" x14ac:dyDescent="0.15">
      <c r="E64" s="9">
        <f>E31</f>
        <v>2</v>
      </c>
      <c r="F64" s="1">
        <f>F31</f>
        <v>0</v>
      </c>
      <c r="G64" s="1">
        <f>G31+1</f>
        <v>1</v>
      </c>
      <c r="H64" s="10">
        <f>H31</f>
        <v>1</v>
      </c>
      <c r="I64" s="9">
        <f t="array" aca="1" ref="I64:L64" ca="1">MMULT(E64:H64,$I$3:$L$6)</f>
        <v>2</v>
      </c>
      <c r="J64" s="1">
        <f ca="1"/>
        <v>0</v>
      </c>
      <c r="K64" s="1">
        <f ca="1"/>
        <v>-1.2268519215285778</v>
      </c>
      <c r="L64" s="10">
        <f ca="1"/>
        <v>1</v>
      </c>
      <c r="M64" s="9">
        <f ca="1">I64/$K64*$N$5</f>
        <v>-2.0503143111030191</v>
      </c>
      <c r="N64" s="10">
        <f ca="1">J64/$K64*$N$5</f>
        <v>0</v>
      </c>
      <c r="O64" s="35">
        <f ca="1">IF($K64&gt;0,M64,0)</f>
        <v>0</v>
      </c>
      <c r="P64" s="10">
        <f ca="1">IF($K64&gt;0,N64,0)</f>
        <v>0</v>
      </c>
    </row>
    <row r="65" spans="5:16" x14ac:dyDescent="0.15">
      <c r="E65" s="11"/>
      <c r="F65" s="3"/>
      <c r="G65" s="3"/>
      <c r="H65" s="12"/>
      <c r="I65" s="11"/>
      <c r="J65" s="3"/>
      <c r="K65" s="3"/>
      <c r="L65" s="12"/>
      <c r="M65" s="11"/>
      <c r="N65" s="12"/>
      <c r="O65" s="3"/>
      <c r="P65" s="12"/>
    </row>
    <row r="66" spans="5:16" x14ac:dyDescent="0.15">
      <c r="E66" s="9">
        <f>E33</f>
        <v>-2</v>
      </c>
      <c r="F66" s="1">
        <f>F33</f>
        <v>1</v>
      </c>
      <c r="G66" s="1">
        <f>G33+1</f>
        <v>1</v>
      </c>
      <c r="H66" s="10">
        <f>H33</f>
        <v>1</v>
      </c>
      <c r="I66" s="9">
        <f t="array" aca="1" ref="I66:L66" ca="1">MMULT(E66:H66,$I$3:$L$6)</f>
        <v>-2</v>
      </c>
      <c r="J66" s="1">
        <f ca="1"/>
        <v>1</v>
      </c>
      <c r="K66" s="1">
        <f ca="1"/>
        <v>-1.2268519215285778</v>
      </c>
      <c r="L66" s="10">
        <f ca="1"/>
        <v>1</v>
      </c>
      <c r="M66" s="9">
        <f ca="1">I66/$K66*$N$5</f>
        <v>2.0503143111030191</v>
      </c>
      <c r="N66" s="10">
        <f ca="1">J66/$K66*$N$5</f>
        <v>-1.0251571555515095</v>
      </c>
      <c r="O66" s="35">
        <f ca="1">IF($K66&gt;0,M66,0)</f>
        <v>0</v>
      </c>
      <c r="P66" s="10">
        <f ca="1">IF($K66&gt;0,N66,0)</f>
        <v>0</v>
      </c>
    </row>
    <row r="67" spans="5:16" x14ac:dyDescent="0.15">
      <c r="E67" s="9">
        <f>E34</f>
        <v>2</v>
      </c>
      <c r="F67" s="1">
        <f>F34</f>
        <v>1</v>
      </c>
      <c r="G67" s="1">
        <f>G34+1</f>
        <v>1</v>
      </c>
      <c r="H67" s="10">
        <f>H34</f>
        <v>1</v>
      </c>
      <c r="I67" s="9">
        <f t="array" aca="1" ref="I67:L67" ca="1">MMULT(E67:H67,$I$3:$L$6)</f>
        <v>2</v>
      </c>
      <c r="J67" s="1">
        <f ca="1"/>
        <v>1</v>
      </c>
      <c r="K67" s="1">
        <f ca="1"/>
        <v>-1.2268519215285778</v>
      </c>
      <c r="L67" s="10">
        <f ca="1"/>
        <v>1</v>
      </c>
      <c r="M67" s="9">
        <f ca="1">I67/$K67*$N$5</f>
        <v>-2.0503143111030191</v>
      </c>
      <c r="N67" s="10">
        <f ca="1">J67/$K67*$N$5</f>
        <v>-1.0251571555515095</v>
      </c>
      <c r="O67" s="35">
        <f ca="1">IF($K67&gt;0,M67,0)</f>
        <v>0</v>
      </c>
      <c r="P67" s="10">
        <f ca="1">IF($K67&gt;0,N67,0)</f>
        <v>0</v>
      </c>
    </row>
    <row r="68" spans="5:16" x14ac:dyDescent="0.15">
      <c r="E68" s="11"/>
      <c r="F68" s="3"/>
      <c r="G68" s="3"/>
      <c r="H68" s="12"/>
      <c r="I68" s="11"/>
      <c r="J68" s="3"/>
      <c r="K68" s="3"/>
      <c r="L68" s="12"/>
      <c r="M68" s="11"/>
      <c r="N68" s="12"/>
      <c r="O68" s="3"/>
      <c r="P68" s="12"/>
    </row>
    <row r="69" spans="5:16" x14ac:dyDescent="0.15">
      <c r="E69" s="9">
        <f>E36</f>
        <v>-2</v>
      </c>
      <c r="F69" s="1">
        <f>F36</f>
        <v>2</v>
      </c>
      <c r="G69" s="1">
        <f>G36+1</f>
        <v>1</v>
      </c>
      <c r="H69" s="10">
        <f>H36</f>
        <v>1</v>
      </c>
      <c r="I69" s="9">
        <f t="array" aca="1" ref="I69:L69" ca="1">MMULT(E69:H69,$I$3:$L$6)</f>
        <v>-2</v>
      </c>
      <c r="J69" s="1">
        <f ca="1"/>
        <v>2</v>
      </c>
      <c r="K69" s="1">
        <f ca="1"/>
        <v>-1.2268519215285778</v>
      </c>
      <c r="L69" s="10">
        <f ca="1"/>
        <v>1</v>
      </c>
      <c r="M69" s="9">
        <f ca="1">I69/$K69*$N$5</f>
        <v>2.0503143111030191</v>
      </c>
      <c r="N69" s="10">
        <f ca="1">J69/$K69*$N$5</f>
        <v>-2.0503143111030191</v>
      </c>
      <c r="O69" s="35">
        <f ca="1">IF($K69&gt;0,M69,0)</f>
        <v>0</v>
      </c>
      <c r="P69" s="10">
        <f ca="1">IF($K69&gt;0,N69,0)</f>
        <v>0</v>
      </c>
    </row>
    <row r="70" spans="5:16" ht="14.25" thickBot="1" x14ac:dyDescent="0.2">
      <c r="E70" s="13">
        <f>E37</f>
        <v>2</v>
      </c>
      <c r="F70" s="14">
        <f>F37</f>
        <v>2</v>
      </c>
      <c r="G70" s="14">
        <f>G37+1</f>
        <v>1</v>
      </c>
      <c r="H70" s="15">
        <f>H37</f>
        <v>1</v>
      </c>
      <c r="I70" s="13">
        <f t="array" aca="1" ref="I70:L70" ca="1">MMULT(E70:H70,$I$3:$L$6)</f>
        <v>2</v>
      </c>
      <c r="J70" s="14">
        <f ca="1"/>
        <v>2</v>
      </c>
      <c r="K70" s="14">
        <f ca="1"/>
        <v>-1.2268519215285778</v>
      </c>
      <c r="L70" s="15">
        <f ca="1"/>
        <v>1</v>
      </c>
      <c r="M70" s="13">
        <f ca="1">I70/$K70*$N$5</f>
        <v>-2.0503143111030191</v>
      </c>
      <c r="N70" s="15">
        <f ca="1">J70/$K70*$N$5</f>
        <v>-2.0503143111030191</v>
      </c>
      <c r="O70" s="37">
        <f ca="1">IF($K70&gt;0,M70,0)</f>
        <v>0</v>
      </c>
      <c r="P70" s="15">
        <f ca="1">IF($K70&gt;0,N70,0)</f>
        <v>0</v>
      </c>
    </row>
    <row r="73" spans="5:16" ht="14.25" thickBot="1" x14ac:dyDescent="0.2"/>
    <row r="74" spans="5:16" x14ac:dyDescent="0.15">
      <c r="E74" s="6">
        <f>E41</f>
        <v>-2</v>
      </c>
      <c r="F74" s="7">
        <f>F41</f>
        <v>-2</v>
      </c>
      <c r="G74" s="7">
        <f>G41+1</f>
        <v>2</v>
      </c>
      <c r="H74" s="8">
        <f>H41</f>
        <v>1</v>
      </c>
      <c r="I74" s="6">
        <f t="array" aca="1" ref="I74:L74" ca="1">MMULT(E74:H74,$I$3:$L$6)</f>
        <v>-2</v>
      </c>
      <c r="J74" s="7">
        <f ca="1"/>
        <v>-2</v>
      </c>
      <c r="K74" s="7">
        <f ca="1"/>
        <v>-0.2268519215285778</v>
      </c>
      <c r="L74" s="8">
        <f ca="1"/>
        <v>1</v>
      </c>
      <c r="M74" s="6">
        <f ca="1">I74/$K74*$N$5</f>
        <v>11.088431763613686</v>
      </c>
      <c r="N74" s="8">
        <f ca="1">J74/$K74*$N$5</f>
        <v>11.088431763613686</v>
      </c>
      <c r="O74" s="36">
        <f ca="1">IF($K74&gt;0,M74,0)</f>
        <v>0</v>
      </c>
      <c r="P74" s="8">
        <f ca="1">IF($K74&gt;0,N74,0)</f>
        <v>0</v>
      </c>
    </row>
    <row r="75" spans="5:16" x14ac:dyDescent="0.15">
      <c r="E75" s="9">
        <f>E42</f>
        <v>-2</v>
      </c>
      <c r="F75" s="1">
        <f>F42</f>
        <v>2</v>
      </c>
      <c r="G75" s="1">
        <f>G42+1</f>
        <v>2</v>
      </c>
      <c r="H75" s="10">
        <f>H42</f>
        <v>1</v>
      </c>
      <c r="I75" s="28">
        <f t="array" aca="1" ref="I75:L75" ca="1">MMULT(E75:H75,$I$3:$L$6)</f>
        <v>-2</v>
      </c>
      <c r="J75" s="2">
        <f ca="1"/>
        <v>2</v>
      </c>
      <c r="K75" s="2">
        <f ca="1"/>
        <v>-0.2268519215285778</v>
      </c>
      <c r="L75" s="29">
        <f ca="1"/>
        <v>1</v>
      </c>
      <c r="M75" s="9">
        <f ca="1">I75/$K75*$N$5</f>
        <v>11.088431763613686</v>
      </c>
      <c r="N75" s="10">
        <f ca="1">J75/$K75*$N$5</f>
        <v>-11.088431763613686</v>
      </c>
      <c r="O75" s="35">
        <f ca="1">IF($K75&gt;0,M75,0)</f>
        <v>0</v>
      </c>
      <c r="P75" s="10">
        <f ca="1">IF($K75&gt;0,N75,0)</f>
        <v>0</v>
      </c>
    </row>
    <row r="76" spans="5:16" x14ac:dyDescent="0.15">
      <c r="E76" s="11"/>
      <c r="F76" s="3"/>
      <c r="G76" s="3"/>
      <c r="H76" s="12"/>
      <c r="I76" s="11"/>
      <c r="J76" s="3"/>
      <c r="K76" s="3"/>
      <c r="L76" s="12"/>
      <c r="M76" s="11"/>
      <c r="N76" s="12"/>
      <c r="O76" s="3"/>
      <c r="P76" s="12"/>
    </row>
    <row r="77" spans="5:16" x14ac:dyDescent="0.15">
      <c r="E77" s="9">
        <f>E44</f>
        <v>-1</v>
      </c>
      <c r="F77" s="1">
        <f>F44</f>
        <v>-2</v>
      </c>
      <c r="G77" s="1">
        <f>G44+1</f>
        <v>2</v>
      </c>
      <c r="H77" s="10">
        <f>H44</f>
        <v>1</v>
      </c>
      <c r="I77" s="9">
        <f t="array" aca="1" ref="I77:L77" ca="1">MMULT(E77:H77,$I$3:$L$6)</f>
        <v>-1</v>
      </c>
      <c r="J77" s="1">
        <f ca="1"/>
        <v>-2</v>
      </c>
      <c r="K77" s="1">
        <f ca="1"/>
        <v>-0.2268519215285778</v>
      </c>
      <c r="L77" s="10">
        <f ca="1"/>
        <v>1</v>
      </c>
      <c r="M77" s="9">
        <f ca="1">I77/$K77*$N$5</f>
        <v>5.544215881806843</v>
      </c>
      <c r="N77" s="10">
        <f ca="1">J77/$K77*$N$5</f>
        <v>11.088431763613686</v>
      </c>
      <c r="O77" s="35">
        <f ca="1">IF($K77&gt;0,M77,0)</f>
        <v>0</v>
      </c>
      <c r="P77" s="10">
        <f ca="1">IF($K77&gt;0,N77,0)</f>
        <v>0</v>
      </c>
    </row>
    <row r="78" spans="5:16" x14ac:dyDescent="0.15">
      <c r="E78" s="9">
        <f>E45</f>
        <v>-1</v>
      </c>
      <c r="F78" s="1">
        <f>F45</f>
        <v>2</v>
      </c>
      <c r="G78" s="1">
        <f>G45+1</f>
        <v>2</v>
      </c>
      <c r="H78" s="10">
        <f>H45</f>
        <v>1</v>
      </c>
      <c r="I78" s="9">
        <f t="array" aca="1" ref="I78:L78" ca="1">MMULT(E78:H78,$I$3:$L$6)</f>
        <v>-1</v>
      </c>
      <c r="J78" s="1">
        <f ca="1"/>
        <v>2</v>
      </c>
      <c r="K78" s="1">
        <f ca="1"/>
        <v>-0.2268519215285778</v>
      </c>
      <c r="L78" s="10">
        <f ca="1"/>
        <v>1</v>
      </c>
      <c r="M78" s="9">
        <f ca="1">I78/$K78*$N$5</f>
        <v>5.544215881806843</v>
      </c>
      <c r="N78" s="10">
        <f ca="1">J78/$K78*$N$5</f>
        <v>-11.088431763613686</v>
      </c>
      <c r="O78" s="35">
        <f ca="1">IF($K78&gt;0,M78,0)</f>
        <v>0</v>
      </c>
      <c r="P78" s="10">
        <f ca="1">IF($K78&gt;0,N78,0)</f>
        <v>0</v>
      </c>
    </row>
    <row r="79" spans="5:16" x14ac:dyDescent="0.15">
      <c r="E79" s="11"/>
      <c r="F79" s="3"/>
      <c r="G79" s="3"/>
      <c r="H79" s="12"/>
      <c r="I79" s="11"/>
      <c r="J79" s="3"/>
      <c r="K79" s="3"/>
      <c r="L79" s="12"/>
      <c r="M79" s="11"/>
      <c r="N79" s="12"/>
      <c r="O79" s="3"/>
      <c r="P79" s="12"/>
    </row>
    <row r="80" spans="5:16" x14ac:dyDescent="0.15">
      <c r="E80" s="9">
        <f>E47</f>
        <v>0</v>
      </c>
      <c r="F80" s="1">
        <f>F47</f>
        <v>-2</v>
      </c>
      <c r="G80" s="1">
        <f>G47+1</f>
        <v>2</v>
      </c>
      <c r="H80" s="10">
        <f>H47</f>
        <v>1</v>
      </c>
      <c r="I80" s="9">
        <f t="array" aca="1" ref="I80:L80" ca="1">MMULT(E80:H80,$I$3:$L$6)</f>
        <v>0</v>
      </c>
      <c r="J80" s="1">
        <f ca="1"/>
        <v>-2</v>
      </c>
      <c r="K80" s="1">
        <f ca="1"/>
        <v>-0.2268519215285778</v>
      </c>
      <c r="L80" s="10">
        <f ca="1"/>
        <v>1</v>
      </c>
      <c r="M80" s="9">
        <f ca="1">I80/$K80*$N$5</f>
        <v>0</v>
      </c>
      <c r="N80" s="10">
        <f ca="1">J80/$K80*$N$5</f>
        <v>11.088431763613686</v>
      </c>
      <c r="O80" s="35">
        <f ca="1">IF($K80&gt;0,M80,0)</f>
        <v>0</v>
      </c>
      <c r="P80" s="10">
        <f ca="1">IF($K80&gt;0,N80,0)</f>
        <v>0</v>
      </c>
    </row>
    <row r="81" spans="5:16" x14ac:dyDescent="0.15">
      <c r="E81" s="9">
        <f>E48</f>
        <v>0</v>
      </c>
      <c r="F81" s="1">
        <f>F48</f>
        <v>2</v>
      </c>
      <c r="G81" s="1">
        <f>G48+1</f>
        <v>2</v>
      </c>
      <c r="H81" s="10">
        <f>H48</f>
        <v>1</v>
      </c>
      <c r="I81" s="9">
        <f t="array" aca="1" ref="I81:L81" ca="1">MMULT(E81:H81,$I$3:$L$6)</f>
        <v>0</v>
      </c>
      <c r="J81" s="1">
        <f ca="1"/>
        <v>2</v>
      </c>
      <c r="K81" s="1">
        <f ca="1"/>
        <v>-0.2268519215285778</v>
      </c>
      <c r="L81" s="10">
        <f ca="1"/>
        <v>1</v>
      </c>
      <c r="M81" s="9">
        <f ca="1">I81/$K81*$N$5</f>
        <v>0</v>
      </c>
      <c r="N81" s="10">
        <f ca="1">J81/$K81*$N$5</f>
        <v>-11.088431763613686</v>
      </c>
      <c r="O81" s="35">
        <f ca="1">IF($K81&gt;0,M81,0)</f>
        <v>0</v>
      </c>
      <c r="P81" s="10">
        <f ca="1">IF($K81&gt;0,N81,0)</f>
        <v>0</v>
      </c>
    </row>
    <row r="82" spans="5:16" x14ac:dyDescent="0.15">
      <c r="E82" s="11"/>
      <c r="F82" s="3"/>
      <c r="G82" s="3"/>
      <c r="H82" s="12"/>
      <c r="I82" s="11"/>
      <c r="J82" s="3"/>
      <c r="K82" s="3"/>
      <c r="L82" s="12"/>
      <c r="M82" s="11"/>
      <c r="N82" s="12"/>
      <c r="O82" s="3"/>
      <c r="P82" s="12"/>
    </row>
    <row r="83" spans="5:16" x14ac:dyDescent="0.15">
      <c r="E83" s="9">
        <f>E50</f>
        <v>1</v>
      </c>
      <c r="F83" s="1">
        <f>F50</f>
        <v>-2</v>
      </c>
      <c r="G83" s="1">
        <f>G50+1</f>
        <v>2</v>
      </c>
      <c r="H83" s="10">
        <f>H50</f>
        <v>1</v>
      </c>
      <c r="I83" s="9">
        <f t="array" aca="1" ref="I83:L83" ca="1">MMULT(E83:H83,$I$3:$L$6)</f>
        <v>1</v>
      </c>
      <c r="J83" s="1">
        <f ca="1"/>
        <v>-2</v>
      </c>
      <c r="K83" s="1">
        <f ca="1"/>
        <v>-0.2268519215285778</v>
      </c>
      <c r="L83" s="10">
        <f ca="1"/>
        <v>1</v>
      </c>
      <c r="M83" s="9">
        <f ca="1">I83/$K83*$N$5</f>
        <v>-5.544215881806843</v>
      </c>
      <c r="N83" s="10">
        <f ca="1">J83/$K83*$N$5</f>
        <v>11.088431763613686</v>
      </c>
      <c r="O83" s="35">
        <f ca="1">IF($K83&gt;0,M83,0)</f>
        <v>0</v>
      </c>
      <c r="P83" s="10">
        <f ca="1">IF($K83&gt;0,N83,0)</f>
        <v>0</v>
      </c>
    </row>
    <row r="84" spans="5:16" x14ac:dyDescent="0.15">
      <c r="E84" s="9">
        <f>E51</f>
        <v>1</v>
      </c>
      <c r="F84" s="1">
        <f>F51</f>
        <v>2</v>
      </c>
      <c r="G84" s="1">
        <f>G51+1</f>
        <v>2</v>
      </c>
      <c r="H84" s="10">
        <f>H51</f>
        <v>1</v>
      </c>
      <c r="I84" s="9">
        <f t="array" aca="1" ref="I84:L84" ca="1">MMULT(E84:H84,$I$3:$L$6)</f>
        <v>1</v>
      </c>
      <c r="J84" s="1">
        <f ca="1"/>
        <v>2</v>
      </c>
      <c r="K84" s="1">
        <f ca="1"/>
        <v>-0.2268519215285778</v>
      </c>
      <c r="L84" s="10">
        <f ca="1"/>
        <v>1</v>
      </c>
      <c r="M84" s="9">
        <f ca="1">I84/$K84*$N$5</f>
        <v>-5.544215881806843</v>
      </c>
      <c r="N84" s="10">
        <f ca="1">J84/$K84*$N$5</f>
        <v>-11.088431763613686</v>
      </c>
      <c r="O84" s="35">
        <f ca="1">IF($K84&gt;0,M84,0)</f>
        <v>0</v>
      </c>
      <c r="P84" s="10">
        <f ca="1">IF($K84&gt;0,N84,0)</f>
        <v>0</v>
      </c>
    </row>
    <row r="85" spans="5:16" x14ac:dyDescent="0.15">
      <c r="E85" s="11"/>
      <c r="F85" s="3"/>
      <c r="G85" s="3"/>
      <c r="H85" s="12"/>
      <c r="I85" s="11"/>
      <c r="J85" s="3"/>
      <c r="K85" s="3"/>
      <c r="L85" s="12"/>
      <c r="M85" s="11"/>
      <c r="N85" s="12"/>
      <c r="O85" s="3"/>
      <c r="P85" s="12"/>
    </row>
    <row r="86" spans="5:16" x14ac:dyDescent="0.15">
      <c r="E86" s="9">
        <f>E53</f>
        <v>2</v>
      </c>
      <c r="F86" s="1">
        <f>F53</f>
        <v>-2</v>
      </c>
      <c r="G86" s="1">
        <f>G53+1</f>
        <v>2</v>
      </c>
      <c r="H86" s="10">
        <f>H53</f>
        <v>1</v>
      </c>
      <c r="I86" s="9">
        <f t="array" aca="1" ref="I86:L86" ca="1">MMULT(E86:H86,$I$3:$L$6)</f>
        <v>2</v>
      </c>
      <c r="J86" s="1">
        <f ca="1"/>
        <v>-2</v>
      </c>
      <c r="K86" s="1">
        <f ca="1"/>
        <v>-0.2268519215285778</v>
      </c>
      <c r="L86" s="10">
        <f ca="1"/>
        <v>1</v>
      </c>
      <c r="M86" s="9">
        <f ca="1">I86/$K86*$N$5</f>
        <v>-11.088431763613686</v>
      </c>
      <c r="N86" s="10">
        <f ca="1">J86/$K86*$N$5</f>
        <v>11.088431763613686</v>
      </c>
      <c r="O86" s="35">
        <f ca="1">IF($K86&gt;0,M86,0)</f>
        <v>0</v>
      </c>
      <c r="P86" s="10">
        <f ca="1">IF($K86&gt;0,N86,0)</f>
        <v>0</v>
      </c>
    </row>
    <row r="87" spans="5:16" ht="14.25" thickBot="1" x14ac:dyDescent="0.2">
      <c r="E87" s="13">
        <f>E54</f>
        <v>2</v>
      </c>
      <c r="F87" s="14">
        <f>F54</f>
        <v>2</v>
      </c>
      <c r="G87" s="14">
        <f>G54+1</f>
        <v>2</v>
      </c>
      <c r="H87" s="15">
        <f>H54</f>
        <v>1</v>
      </c>
      <c r="I87" s="13">
        <f t="array" aca="1" ref="I87:L87" ca="1">MMULT(E87:H87,$I$3:$L$6)</f>
        <v>2</v>
      </c>
      <c r="J87" s="14">
        <f ca="1"/>
        <v>2</v>
      </c>
      <c r="K87" s="14">
        <f ca="1"/>
        <v>-0.2268519215285778</v>
      </c>
      <c r="L87" s="15">
        <f ca="1"/>
        <v>1</v>
      </c>
      <c r="M87" s="13">
        <f ca="1">I87/$K87*$N$5</f>
        <v>-11.088431763613686</v>
      </c>
      <c r="N87" s="15">
        <f ca="1">J87/$K87*$N$5</f>
        <v>-11.088431763613686</v>
      </c>
      <c r="O87" s="37">
        <f ca="1">IF($K87&gt;0,M87,0)</f>
        <v>0</v>
      </c>
      <c r="P87" s="15">
        <f ca="1">IF($K87&gt;0,N87,0)</f>
        <v>0</v>
      </c>
    </row>
    <row r="89" spans="5:16" ht="14.25" thickBot="1" x14ac:dyDescent="0.2"/>
    <row r="90" spans="5:16" x14ac:dyDescent="0.15">
      <c r="E90" s="6">
        <f>E57</f>
        <v>-2</v>
      </c>
      <c r="F90" s="7">
        <f>F57</f>
        <v>-2</v>
      </c>
      <c r="G90" s="7">
        <f>G57+1</f>
        <v>2</v>
      </c>
      <c r="H90" s="8">
        <f>H57</f>
        <v>1</v>
      </c>
      <c r="I90" s="6">
        <f t="array" aca="1" ref="I90:L90" ca="1">MMULT(E90:H90,$I$3:$L$6)</f>
        <v>-2</v>
      </c>
      <c r="J90" s="7">
        <f ca="1"/>
        <v>-2</v>
      </c>
      <c r="K90" s="7">
        <f ca="1"/>
        <v>-0.2268519215285778</v>
      </c>
      <c r="L90" s="8">
        <f ca="1"/>
        <v>1</v>
      </c>
      <c r="M90" s="6">
        <f ca="1">I90/$K90*$N$5</f>
        <v>11.088431763613686</v>
      </c>
      <c r="N90" s="8">
        <f ca="1">J90/$K90*$N$5</f>
        <v>11.088431763613686</v>
      </c>
      <c r="O90" s="36">
        <f ca="1">IF($K90&gt;0,M90,0)</f>
        <v>0</v>
      </c>
      <c r="P90" s="8">
        <f ca="1">IF($K90&gt;0,N90,0)</f>
        <v>0</v>
      </c>
    </row>
    <row r="91" spans="5:16" x14ac:dyDescent="0.15">
      <c r="E91" s="9">
        <f>E58</f>
        <v>2</v>
      </c>
      <c r="F91" s="1">
        <f>F58</f>
        <v>-2</v>
      </c>
      <c r="G91" s="1">
        <f>G58+1</f>
        <v>2</v>
      </c>
      <c r="H91" s="10">
        <f>H58</f>
        <v>1</v>
      </c>
      <c r="I91" s="28">
        <f t="array" aca="1" ref="I91:L91" ca="1">MMULT(E91:H91,$I$3:$L$6)</f>
        <v>2</v>
      </c>
      <c r="J91" s="2">
        <f ca="1"/>
        <v>-2</v>
      </c>
      <c r="K91" s="2">
        <f ca="1"/>
        <v>-0.2268519215285778</v>
      </c>
      <c r="L91" s="29">
        <f ca="1"/>
        <v>1</v>
      </c>
      <c r="M91" s="9">
        <f ca="1">I91/$K91*$N$5</f>
        <v>-11.088431763613686</v>
      </c>
      <c r="N91" s="10">
        <f ca="1">J91/$K91*$N$5</f>
        <v>11.088431763613686</v>
      </c>
      <c r="O91" s="35">
        <f ca="1">IF($K91&gt;0,M91,0)</f>
        <v>0</v>
      </c>
      <c r="P91" s="10">
        <f ca="1">IF($K91&gt;0,N91,0)</f>
        <v>0</v>
      </c>
    </row>
    <row r="92" spans="5:16" x14ac:dyDescent="0.15">
      <c r="E92" s="11"/>
      <c r="F92" s="3"/>
      <c r="G92" s="3"/>
      <c r="H92" s="12"/>
      <c r="I92" s="11"/>
      <c r="J92" s="3"/>
      <c r="K92" s="3"/>
      <c r="L92" s="12"/>
      <c r="M92" s="11"/>
      <c r="N92" s="12"/>
      <c r="O92" s="3"/>
      <c r="P92" s="12"/>
    </row>
    <row r="93" spans="5:16" x14ac:dyDescent="0.15">
      <c r="E93" s="9">
        <f>E60</f>
        <v>-2</v>
      </c>
      <c r="F93" s="1">
        <f>F60</f>
        <v>-1</v>
      </c>
      <c r="G93" s="1">
        <f>G60+1</f>
        <v>2</v>
      </c>
      <c r="H93" s="10">
        <f>H60</f>
        <v>1</v>
      </c>
      <c r="I93" s="9">
        <f t="array" aca="1" ref="I93:L93" ca="1">MMULT(E93:H93,$I$3:$L$6)</f>
        <v>-2</v>
      </c>
      <c r="J93" s="1">
        <f ca="1"/>
        <v>-1</v>
      </c>
      <c r="K93" s="1">
        <f ca="1"/>
        <v>-0.2268519215285778</v>
      </c>
      <c r="L93" s="10">
        <f ca="1"/>
        <v>1</v>
      </c>
      <c r="M93" s="9">
        <f ca="1">I93/$K93*$N$5</f>
        <v>11.088431763613686</v>
      </c>
      <c r="N93" s="10">
        <f ca="1">J93/$K93*$N$5</f>
        <v>5.544215881806843</v>
      </c>
      <c r="O93" s="35">
        <f ca="1">IF($K93&gt;0,M93,0)</f>
        <v>0</v>
      </c>
      <c r="P93" s="10">
        <f ca="1">IF($K93&gt;0,N93,0)</f>
        <v>0</v>
      </c>
    </row>
    <row r="94" spans="5:16" x14ac:dyDescent="0.15">
      <c r="E94" s="9">
        <f>E61</f>
        <v>2</v>
      </c>
      <c r="F94" s="1">
        <f>F61</f>
        <v>-1</v>
      </c>
      <c r="G94" s="1">
        <f>G61+1</f>
        <v>2</v>
      </c>
      <c r="H94" s="10">
        <f>H61</f>
        <v>1</v>
      </c>
      <c r="I94" s="9">
        <f t="array" aca="1" ref="I94:L94" ca="1">MMULT(E94:H94,$I$3:$L$6)</f>
        <v>2</v>
      </c>
      <c r="J94" s="1">
        <f ca="1"/>
        <v>-1</v>
      </c>
      <c r="K94" s="1">
        <f ca="1"/>
        <v>-0.2268519215285778</v>
      </c>
      <c r="L94" s="10">
        <f ca="1"/>
        <v>1</v>
      </c>
      <c r="M94" s="9">
        <f ca="1">I94/$K94*$N$5</f>
        <v>-11.088431763613686</v>
      </c>
      <c r="N94" s="10">
        <f ca="1">J94/$K94*$N$5</f>
        <v>5.544215881806843</v>
      </c>
      <c r="O94" s="35">
        <f ca="1">IF($K94&gt;0,M94,0)</f>
        <v>0</v>
      </c>
      <c r="P94" s="10">
        <f ca="1">IF($K94&gt;0,N94,0)</f>
        <v>0</v>
      </c>
    </row>
    <row r="95" spans="5:16" x14ac:dyDescent="0.15">
      <c r="E95" s="11"/>
      <c r="F95" s="3"/>
      <c r="G95" s="3"/>
      <c r="H95" s="12"/>
      <c r="I95" s="11"/>
      <c r="J95" s="3"/>
      <c r="K95" s="3"/>
      <c r="L95" s="12"/>
      <c r="M95" s="11"/>
      <c r="N95" s="12"/>
      <c r="O95" s="3"/>
      <c r="P95" s="12"/>
    </row>
    <row r="96" spans="5:16" x14ac:dyDescent="0.15">
      <c r="E96" s="9">
        <f>E63</f>
        <v>-2</v>
      </c>
      <c r="F96" s="1">
        <f>F63</f>
        <v>0</v>
      </c>
      <c r="G96" s="1">
        <f>G63+1</f>
        <v>2</v>
      </c>
      <c r="H96" s="10">
        <f>H63</f>
        <v>1</v>
      </c>
      <c r="I96" s="9">
        <f t="array" aca="1" ref="I96:L96" ca="1">MMULT(E96:H96,$I$3:$L$6)</f>
        <v>-2</v>
      </c>
      <c r="J96" s="1">
        <f ca="1"/>
        <v>0</v>
      </c>
      <c r="K96" s="1">
        <f ca="1"/>
        <v>-0.2268519215285778</v>
      </c>
      <c r="L96" s="10">
        <f ca="1"/>
        <v>1</v>
      </c>
      <c r="M96" s="9">
        <f ca="1">I96/$K96*$N$5</f>
        <v>11.088431763613686</v>
      </c>
      <c r="N96" s="10">
        <f ca="1">J96/$K96*$N$5</f>
        <v>0</v>
      </c>
      <c r="O96" s="35">
        <f ca="1">IF($K96&gt;0,M96,0)</f>
        <v>0</v>
      </c>
      <c r="P96" s="10">
        <f ca="1">IF($K96&gt;0,N96,0)</f>
        <v>0</v>
      </c>
    </row>
    <row r="97" spans="5:16" x14ac:dyDescent="0.15">
      <c r="E97" s="9">
        <f>E64</f>
        <v>2</v>
      </c>
      <c r="F97" s="1">
        <f>F64</f>
        <v>0</v>
      </c>
      <c r="G97" s="1">
        <f>G64+1</f>
        <v>2</v>
      </c>
      <c r="H97" s="10">
        <f>H64</f>
        <v>1</v>
      </c>
      <c r="I97" s="9">
        <f t="array" aca="1" ref="I97:L97" ca="1">MMULT(E97:H97,$I$3:$L$6)</f>
        <v>2</v>
      </c>
      <c r="J97" s="1">
        <f ca="1"/>
        <v>0</v>
      </c>
      <c r="K97" s="1">
        <f ca="1"/>
        <v>-0.2268519215285778</v>
      </c>
      <c r="L97" s="10">
        <f ca="1"/>
        <v>1</v>
      </c>
      <c r="M97" s="9">
        <f ca="1">I97/$K97*$N$5</f>
        <v>-11.088431763613686</v>
      </c>
      <c r="N97" s="10">
        <f ca="1">J97/$K97*$N$5</f>
        <v>0</v>
      </c>
      <c r="O97" s="35">
        <f ca="1">IF($K97&gt;0,M97,0)</f>
        <v>0</v>
      </c>
      <c r="P97" s="10">
        <f ca="1">IF($K97&gt;0,N97,0)</f>
        <v>0</v>
      </c>
    </row>
    <row r="98" spans="5:16" x14ac:dyDescent="0.15">
      <c r="E98" s="11"/>
      <c r="F98" s="3"/>
      <c r="G98" s="3"/>
      <c r="H98" s="12"/>
      <c r="I98" s="11"/>
      <c r="J98" s="3"/>
      <c r="K98" s="3"/>
      <c r="L98" s="12"/>
      <c r="M98" s="11"/>
      <c r="N98" s="12"/>
      <c r="O98" s="3"/>
      <c r="P98" s="12"/>
    </row>
    <row r="99" spans="5:16" x14ac:dyDescent="0.15">
      <c r="E99" s="9">
        <f>E66</f>
        <v>-2</v>
      </c>
      <c r="F99" s="1">
        <f>F66</f>
        <v>1</v>
      </c>
      <c r="G99" s="1">
        <f>G66+1</f>
        <v>2</v>
      </c>
      <c r="H99" s="10">
        <f>H66</f>
        <v>1</v>
      </c>
      <c r="I99" s="9">
        <f t="array" aca="1" ref="I99:L99" ca="1">MMULT(E99:H99,$I$3:$L$6)</f>
        <v>-2</v>
      </c>
      <c r="J99" s="1">
        <f ca="1"/>
        <v>1</v>
      </c>
      <c r="K99" s="1">
        <f ca="1"/>
        <v>-0.2268519215285778</v>
      </c>
      <c r="L99" s="10">
        <f ca="1"/>
        <v>1</v>
      </c>
      <c r="M99" s="9">
        <f ca="1">I99/$K99*$N$5</f>
        <v>11.088431763613686</v>
      </c>
      <c r="N99" s="10">
        <f ca="1">J99/$K99*$N$5</f>
        <v>-5.544215881806843</v>
      </c>
      <c r="O99" s="35">
        <f ca="1">IF($K99&gt;0,M99,0)</f>
        <v>0</v>
      </c>
      <c r="P99" s="10">
        <f ca="1">IF($K99&gt;0,N99,0)</f>
        <v>0</v>
      </c>
    </row>
    <row r="100" spans="5:16" x14ac:dyDescent="0.15">
      <c r="E100" s="9">
        <f>E67</f>
        <v>2</v>
      </c>
      <c r="F100" s="1">
        <f>F67</f>
        <v>1</v>
      </c>
      <c r="G100" s="1">
        <f>G67+1</f>
        <v>2</v>
      </c>
      <c r="H100" s="10">
        <f>H67</f>
        <v>1</v>
      </c>
      <c r="I100" s="9">
        <f t="array" aca="1" ref="I100:L100" ca="1">MMULT(E100:H100,$I$3:$L$6)</f>
        <v>2</v>
      </c>
      <c r="J100" s="1">
        <f ca="1"/>
        <v>1</v>
      </c>
      <c r="K100" s="1">
        <f ca="1"/>
        <v>-0.2268519215285778</v>
      </c>
      <c r="L100" s="10">
        <f ca="1"/>
        <v>1</v>
      </c>
      <c r="M100" s="9">
        <f ca="1">I100/$K100*$N$5</f>
        <v>-11.088431763613686</v>
      </c>
      <c r="N100" s="10">
        <f ca="1">J100/$K100*$N$5</f>
        <v>-5.544215881806843</v>
      </c>
      <c r="O100" s="35">
        <f ca="1">IF($K100&gt;0,M100,0)</f>
        <v>0</v>
      </c>
      <c r="P100" s="10">
        <f ca="1">IF($K100&gt;0,N100,0)</f>
        <v>0</v>
      </c>
    </row>
    <row r="101" spans="5:16" x14ac:dyDescent="0.15">
      <c r="E101" s="11"/>
      <c r="F101" s="3"/>
      <c r="G101" s="3"/>
      <c r="H101" s="12"/>
      <c r="I101" s="11"/>
      <c r="J101" s="3"/>
      <c r="K101" s="3"/>
      <c r="L101" s="12"/>
      <c r="M101" s="11"/>
      <c r="N101" s="12"/>
      <c r="O101" s="3"/>
      <c r="P101" s="12"/>
    </row>
    <row r="102" spans="5:16" x14ac:dyDescent="0.15">
      <c r="E102" s="9">
        <f>E69</f>
        <v>-2</v>
      </c>
      <c r="F102" s="1">
        <f>F69</f>
        <v>2</v>
      </c>
      <c r="G102" s="1">
        <f>G69+1</f>
        <v>2</v>
      </c>
      <c r="H102" s="10">
        <f>H69</f>
        <v>1</v>
      </c>
      <c r="I102" s="9">
        <f t="array" aca="1" ref="I102:L102" ca="1">MMULT(E102:H102,$I$3:$L$6)</f>
        <v>-2</v>
      </c>
      <c r="J102" s="1">
        <f ca="1"/>
        <v>2</v>
      </c>
      <c r="K102" s="1">
        <f ca="1"/>
        <v>-0.2268519215285778</v>
      </c>
      <c r="L102" s="10">
        <f ca="1"/>
        <v>1</v>
      </c>
      <c r="M102" s="9">
        <f ca="1">I102/$K102*$N$5</f>
        <v>11.088431763613686</v>
      </c>
      <c r="N102" s="10">
        <f ca="1">J102/$K102*$N$5</f>
        <v>-11.088431763613686</v>
      </c>
      <c r="O102" s="35">
        <f ca="1">IF($K102&gt;0,M102,0)</f>
        <v>0</v>
      </c>
      <c r="P102" s="10">
        <f ca="1">IF($K102&gt;0,N102,0)</f>
        <v>0</v>
      </c>
    </row>
    <row r="103" spans="5:16" ht="14.25" thickBot="1" x14ac:dyDescent="0.2">
      <c r="E103" s="13">
        <f>E70</f>
        <v>2</v>
      </c>
      <c r="F103" s="14">
        <f>F70</f>
        <v>2</v>
      </c>
      <c r="G103" s="14">
        <f>G70+1</f>
        <v>2</v>
      </c>
      <c r="H103" s="15">
        <f>H70</f>
        <v>1</v>
      </c>
      <c r="I103" s="13">
        <f t="array" aca="1" ref="I103:L103" ca="1">MMULT(E103:H103,$I$3:$L$6)</f>
        <v>2</v>
      </c>
      <c r="J103" s="14">
        <f ca="1"/>
        <v>2</v>
      </c>
      <c r="K103" s="14">
        <f ca="1"/>
        <v>-0.2268519215285778</v>
      </c>
      <c r="L103" s="15">
        <f ca="1"/>
        <v>1</v>
      </c>
      <c r="M103" s="13">
        <f ca="1">I103/$K103*$N$5</f>
        <v>-11.088431763613686</v>
      </c>
      <c r="N103" s="15">
        <f ca="1">J103/$K103*$N$5</f>
        <v>-11.088431763613686</v>
      </c>
      <c r="O103" s="37">
        <f ca="1">IF($K103&gt;0,M103,0)</f>
        <v>0</v>
      </c>
      <c r="P103" s="15">
        <f ca="1">IF($K103&gt;0,N103,0)</f>
        <v>0</v>
      </c>
    </row>
    <row r="106" spans="5:16" ht="14.25" thickBot="1" x14ac:dyDescent="0.2"/>
    <row r="107" spans="5:16" x14ac:dyDescent="0.15">
      <c r="E107" s="6">
        <f>E74</f>
        <v>-2</v>
      </c>
      <c r="F107" s="7">
        <f>F74</f>
        <v>-2</v>
      </c>
      <c r="G107" s="7">
        <f>G74+1</f>
        <v>3</v>
      </c>
      <c r="H107" s="8">
        <f>H74</f>
        <v>1</v>
      </c>
      <c r="I107" s="6">
        <f t="array" aca="1" ref="I107:L107" ca="1">MMULT(E107:H107,$I$3:$L$6)</f>
        <v>-2</v>
      </c>
      <c r="J107" s="7">
        <f ca="1"/>
        <v>-2</v>
      </c>
      <c r="K107" s="7">
        <f ca="1"/>
        <v>0.7731480784714222</v>
      </c>
      <c r="L107" s="8">
        <f ca="1"/>
        <v>1</v>
      </c>
      <c r="M107" s="6">
        <f ca="1">I107/$K107*$N$5</f>
        <v>-3.2534932470989242</v>
      </c>
      <c r="N107" s="8">
        <f ca="1">J107/$K107*$N$5</f>
        <v>-3.2534932470989242</v>
      </c>
      <c r="O107" s="36">
        <f ca="1">IF($K107&gt;0,M107,0)</f>
        <v>-3.2534932470989242</v>
      </c>
      <c r="P107" s="8">
        <f ca="1">IF($K107&gt;0,N107,0)</f>
        <v>-3.2534932470989242</v>
      </c>
    </row>
    <row r="108" spans="5:16" x14ac:dyDescent="0.15">
      <c r="E108" s="9">
        <f>E75</f>
        <v>-2</v>
      </c>
      <c r="F108" s="1">
        <f>F75</f>
        <v>2</v>
      </c>
      <c r="G108" s="1">
        <f>G75+1</f>
        <v>3</v>
      </c>
      <c r="H108" s="10">
        <f>H75</f>
        <v>1</v>
      </c>
      <c r="I108" s="28">
        <f t="array" aca="1" ref="I108:L108" ca="1">MMULT(E108:H108,$I$3:$L$6)</f>
        <v>-2</v>
      </c>
      <c r="J108" s="2">
        <f ca="1"/>
        <v>2</v>
      </c>
      <c r="K108" s="2">
        <f ca="1"/>
        <v>0.7731480784714222</v>
      </c>
      <c r="L108" s="29">
        <f ca="1"/>
        <v>1</v>
      </c>
      <c r="M108" s="9">
        <f ca="1">I108/$K108*$N$5</f>
        <v>-3.2534932470989242</v>
      </c>
      <c r="N108" s="10">
        <f ca="1">J108/$K108*$N$5</f>
        <v>3.2534932470989242</v>
      </c>
      <c r="O108" s="35">
        <f ca="1">IF($K108&gt;0,M108,0)</f>
        <v>-3.2534932470989242</v>
      </c>
      <c r="P108" s="10">
        <f ca="1">IF($K108&gt;0,N108,0)</f>
        <v>3.2534932470989242</v>
      </c>
    </row>
    <row r="109" spans="5:16" x14ac:dyDescent="0.15">
      <c r="E109" s="11"/>
      <c r="F109" s="3"/>
      <c r="G109" s="3"/>
      <c r="H109" s="12"/>
      <c r="I109" s="11"/>
      <c r="J109" s="3"/>
      <c r="K109" s="3"/>
      <c r="L109" s="12"/>
      <c r="M109" s="11"/>
      <c r="N109" s="12"/>
      <c r="O109" s="3"/>
      <c r="P109" s="12"/>
    </row>
    <row r="110" spans="5:16" x14ac:dyDescent="0.15">
      <c r="E110" s="9">
        <f>E77</f>
        <v>-1</v>
      </c>
      <c r="F110" s="1">
        <f>F77</f>
        <v>-2</v>
      </c>
      <c r="G110" s="1">
        <f>G77+1</f>
        <v>3</v>
      </c>
      <c r="H110" s="10">
        <f>H77</f>
        <v>1</v>
      </c>
      <c r="I110" s="9">
        <f t="array" aca="1" ref="I110:L110" ca="1">MMULT(E110:H110,$I$3:$L$6)</f>
        <v>-1</v>
      </c>
      <c r="J110" s="1">
        <f ca="1"/>
        <v>-2</v>
      </c>
      <c r="K110" s="1">
        <f ca="1"/>
        <v>0.7731480784714222</v>
      </c>
      <c r="L110" s="10">
        <f ca="1"/>
        <v>1</v>
      </c>
      <c r="M110" s="9">
        <f ca="1">I110/$K110*$N$5</f>
        <v>-1.6267466235494621</v>
      </c>
      <c r="N110" s="10">
        <f ca="1">J110/$K110*$N$5</f>
        <v>-3.2534932470989242</v>
      </c>
      <c r="O110" s="35">
        <f ca="1">IF($K110&gt;0,M110,0)</f>
        <v>-1.6267466235494621</v>
      </c>
      <c r="P110" s="10">
        <f ca="1">IF($K110&gt;0,N110,0)</f>
        <v>-3.2534932470989242</v>
      </c>
    </row>
    <row r="111" spans="5:16" x14ac:dyDescent="0.15">
      <c r="E111" s="9">
        <f>E78</f>
        <v>-1</v>
      </c>
      <c r="F111" s="1">
        <f>F78</f>
        <v>2</v>
      </c>
      <c r="G111" s="1">
        <f>G78+1</f>
        <v>3</v>
      </c>
      <c r="H111" s="10">
        <f>H78</f>
        <v>1</v>
      </c>
      <c r="I111" s="9">
        <f t="array" aca="1" ref="I111:L111" ca="1">MMULT(E111:H111,$I$3:$L$6)</f>
        <v>-1</v>
      </c>
      <c r="J111" s="1">
        <f ca="1"/>
        <v>2</v>
      </c>
      <c r="K111" s="1">
        <f ca="1"/>
        <v>0.7731480784714222</v>
      </c>
      <c r="L111" s="10">
        <f ca="1"/>
        <v>1</v>
      </c>
      <c r="M111" s="9">
        <f ca="1">I111/$K111*$N$5</f>
        <v>-1.6267466235494621</v>
      </c>
      <c r="N111" s="10">
        <f ca="1">J111/$K111*$N$5</f>
        <v>3.2534932470989242</v>
      </c>
      <c r="O111" s="35">
        <f ca="1">IF($K111&gt;0,M111,0)</f>
        <v>-1.6267466235494621</v>
      </c>
      <c r="P111" s="10">
        <f ca="1">IF($K111&gt;0,N111,0)</f>
        <v>3.2534932470989242</v>
      </c>
    </row>
    <row r="112" spans="5:16" x14ac:dyDescent="0.15">
      <c r="E112" s="11"/>
      <c r="F112" s="3"/>
      <c r="G112" s="3"/>
      <c r="H112" s="12"/>
      <c r="I112" s="11"/>
      <c r="J112" s="3"/>
      <c r="K112" s="3"/>
      <c r="L112" s="12"/>
      <c r="M112" s="11"/>
      <c r="N112" s="12"/>
      <c r="O112" s="3"/>
      <c r="P112" s="12"/>
    </row>
    <row r="113" spans="5:16" x14ac:dyDescent="0.15">
      <c r="E113" s="9">
        <f>E80</f>
        <v>0</v>
      </c>
      <c r="F113" s="1">
        <f>F80</f>
        <v>-2</v>
      </c>
      <c r="G113" s="1">
        <f>G80+1</f>
        <v>3</v>
      </c>
      <c r="H113" s="10">
        <f>H80</f>
        <v>1</v>
      </c>
      <c r="I113" s="9">
        <f t="array" aca="1" ref="I113:L113" ca="1">MMULT(E113:H113,$I$3:$L$6)</f>
        <v>0</v>
      </c>
      <c r="J113" s="1">
        <f ca="1"/>
        <v>-2</v>
      </c>
      <c r="K113" s="1">
        <f ca="1"/>
        <v>0.7731480784714222</v>
      </c>
      <c r="L113" s="10">
        <f ca="1"/>
        <v>1</v>
      </c>
      <c r="M113" s="9">
        <f ca="1">I113/$K113*$N$5</f>
        <v>0</v>
      </c>
      <c r="N113" s="10">
        <f ca="1">J113/$K113*$N$5</f>
        <v>-3.2534932470989242</v>
      </c>
      <c r="O113" s="35">
        <f ca="1">IF($K113&gt;0,M113,0)</f>
        <v>0</v>
      </c>
      <c r="P113" s="10">
        <f ca="1">IF($K113&gt;0,N113,0)</f>
        <v>-3.2534932470989242</v>
      </c>
    </row>
    <row r="114" spans="5:16" x14ac:dyDescent="0.15">
      <c r="E114" s="9">
        <f>E81</f>
        <v>0</v>
      </c>
      <c r="F114" s="1">
        <f>F81</f>
        <v>2</v>
      </c>
      <c r="G114" s="1">
        <f>G81+1</f>
        <v>3</v>
      </c>
      <c r="H114" s="10">
        <f>H81</f>
        <v>1</v>
      </c>
      <c r="I114" s="9">
        <f t="array" aca="1" ref="I114:L114" ca="1">MMULT(E114:H114,$I$3:$L$6)</f>
        <v>0</v>
      </c>
      <c r="J114" s="1">
        <f ca="1"/>
        <v>2</v>
      </c>
      <c r="K114" s="1">
        <f ca="1"/>
        <v>0.7731480784714222</v>
      </c>
      <c r="L114" s="10">
        <f ca="1"/>
        <v>1</v>
      </c>
      <c r="M114" s="9">
        <f ca="1">I114/$K114*$N$5</f>
        <v>0</v>
      </c>
      <c r="N114" s="10">
        <f ca="1">J114/$K114*$N$5</f>
        <v>3.2534932470989242</v>
      </c>
      <c r="O114" s="35">
        <f ca="1">IF($K114&gt;0,M114,0)</f>
        <v>0</v>
      </c>
      <c r="P114" s="10">
        <f ca="1">IF($K114&gt;0,N114,0)</f>
        <v>3.2534932470989242</v>
      </c>
    </row>
    <row r="115" spans="5:16" x14ac:dyDescent="0.15">
      <c r="E115" s="11"/>
      <c r="F115" s="3"/>
      <c r="G115" s="3"/>
      <c r="H115" s="12"/>
      <c r="I115" s="11"/>
      <c r="J115" s="3"/>
      <c r="K115" s="3"/>
      <c r="L115" s="12"/>
      <c r="M115" s="11"/>
      <c r="N115" s="12"/>
      <c r="O115" s="3"/>
      <c r="P115" s="12"/>
    </row>
    <row r="116" spans="5:16" x14ac:dyDescent="0.15">
      <c r="E116" s="9">
        <f>E83</f>
        <v>1</v>
      </c>
      <c r="F116" s="1">
        <f>F83</f>
        <v>-2</v>
      </c>
      <c r="G116" s="1">
        <f>G83+1</f>
        <v>3</v>
      </c>
      <c r="H116" s="10">
        <f>H83</f>
        <v>1</v>
      </c>
      <c r="I116" s="9">
        <f t="array" aca="1" ref="I116:L116" ca="1">MMULT(E116:H116,$I$3:$L$6)</f>
        <v>1</v>
      </c>
      <c r="J116" s="1">
        <f ca="1"/>
        <v>-2</v>
      </c>
      <c r="K116" s="1">
        <f ca="1"/>
        <v>0.7731480784714222</v>
      </c>
      <c r="L116" s="10">
        <f ca="1"/>
        <v>1</v>
      </c>
      <c r="M116" s="9">
        <f ca="1">I116/$K116*$N$5</f>
        <v>1.6267466235494621</v>
      </c>
      <c r="N116" s="10">
        <f ca="1">J116/$K116*$N$5</f>
        <v>-3.2534932470989242</v>
      </c>
      <c r="O116" s="35">
        <f ca="1">IF($K116&gt;0,M116,0)</f>
        <v>1.6267466235494621</v>
      </c>
      <c r="P116" s="10">
        <f ca="1">IF($K116&gt;0,N116,0)</f>
        <v>-3.2534932470989242</v>
      </c>
    </row>
    <row r="117" spans="5:16" x14ac:dyDescent="0.15">
      <c r="E117" s="9">
        <f>E84</f>
        <v>1</v>
      </c>
      <c r="F117" s="1">
        <f>F84</f>
        <v>2</v>
      </c>
      <c r="G117" s="1">
        <f>G84+1</f>
        <v>3</v>
      </c>
      <c r="H117" s="10">
        <f>H84</f>
        <v>1</v>
      </c>
      <c r="I117" s="9">
        <f t="array" aca="1" ref="I117:L117" ca="1">MMULT(E117:H117,$I$3:$L$6)</f>
        <v>1</v>
      </c>
      <c r="J117" s="1">
        <f ca="1"/>
        <v>2</v>
      </c>
      <c r="K117" s="1">
        <f ca="1"/>
        <v>0.7731480784714222</v>
      </c>
      <c r="L117" s="10">
        <f ca="1"/>
        <v>1</v>
      </c>
      <c r="M117" s="9">
        <f ca="1">I117/$K117*$N$5</f>
        <v>1.6267466235494621</v>
      </c>
      <c r="N117" s="10">
        <f ca="1">J117/$K117*$N$5</f>
        <v>3.2534932470989242</v>
      </c>
      <c r="O117" s="35">
        <f ca="1">IF($K117&gt;0,M117,0)</f>
        <v>1.6267466235494621</v>
      </c>
      <c r="P117" s="10">
        <f ca="1">IF($K117&gt;0,N117,0)</f>
        <v>3.2534932470989242</v>
      </c>
    </row>
    <row r="118" spans="5:16" x14ac:dyDescent="0.15">
      <c r="E118" s="11"/>
      <c r="F118" s="3"/>
      <c r="G118" s="3"/>
      <c r="H118" s="12"/>
      <c r="I118" s="11"/>
      <c r="J118" s="3"/>
      <c r="K118" s="3"/>
      <c r="L118" s="12"/>
      <c r="M118" s="11"/>
      <c r="N118" s="12"/>
      <c r="O118" s="3"/>
      <c r="P118" s="12"/>
    </row>
    <row r="119" spans="5:16" x14ac:dyDescent="0.15">
      <c r="E119" s="9">
        <f>E86</f>
        <v>2</v>
      </c>
      <c r="F119" s="1">
        <f>F86</f>
        <v>-2</v>
      </c>
      <c r="G119" s="1">
        <f>G86+1</f>
        <v>3</v>
      </c>
      <c r="H119" s="10">
        <f>H86</f>
        <v>1</v>
      </c>
      <c r="I119" s="9">
        <f t="array" aca="1" ref="I119:L119" ca="1">MMULT(E119:H119,$I$3:$L$6)</f>
        <v>2</v>
      </c>
      <c r="J119" s="1">
        <f ca="1"/>
        <v>-2</v>
      </c>
      <c r="K119" s="1">
        <f ca="1"/>
        <v>0.7731480784714222</v>
      </c>
      <c r="L119" s="10">
        <f ca="1"/>
        <v>1</v>
      </c>
      <c r="M119" s="9">
        <f ca="1">I119/$K119*$N$5</f>
        <v>3.2534932470989242</v>
      </c>
      <c r="N119" s="10">
        <f ca="1">J119/$K119*$N$5</f>
        <v>-3.2534932470989242</v>
      </c>
      <c r="O119" s="35">
        <f ca="1">IF($K119&gt;0,M119,0)</f>
        <v>3.2534932470989242</v>
      </c>
      <c r="P119" s="10">
        <f ca="1">IF($K119&gt;0,N119,0)</f>
        <v>-3.2534932470989242</v>
      </c>
    </row>
    <row r="120" spans="5:16" ht="14.25" thickBot="1" x14ac:dyDescent="0.2">
      <c r="E120" s="13">
        <f>E87</f>
        <v>2</v>
      </c>
      <c r="F120" s="14">
        <f>F87</f>
        <v>2</v>
      </c>
      <c r="G120" s="14">
        <f>G87+1</f>
        <v>3</v>
      </c>
      <c r="H120" s="15">
        <f>H87</f>
        <v>1</v>
      </c>
      <c r="I120" s="13">
        <f t="array" aca="1" ref="I120:L120" ca="1">MMULT(E120:H120,$I$3:$L$6)</f>
        <v>2</v>
      </c>
      <c r="J120" s="14">
        <f ca="1"/>
        <v>2</v>
      </c>
      <c r="K120" s="14">
        <f ca="1"/>
        <v>0.7731480784714222</v>
      </c>
      <c r="L120" s="15">
        <f ca="1"/>
        <v>1</v>
      </c>
      <c r="M120" s="13">
        <f ca="1">I120/$K120*$N$5</f>
        <v>3.2534932470989242</v>
      </c>
      <c r="N120" s="15">
        <f ca="1">J120/$K120*$N$5</f>
        <v>3.2534932470989242</v>
      </c>
      <c r="O120" s="37">
        <f ca="1">IF($K120&gt;0,M120,0)</f>
        <v>3.2534932470989242</v>
      </c>
      <c r="P120" s="15">
        <f ca="1">IF($K120&gt;0,N120,0)</f>
        <v>3.2534932470989242</v>
      </c>
    </row>
    <row r="122" spans="5:16" ht="14.25" thickBot="1" x14ac:dyDescent="0.2"/>
    <row r="123" spans="5:16" x14ac:dyDescent="0.15">
      <c r="E123" s="6">
        <f>E90</f>
        <v>-2</v>
      </c>
      <c r="F123" s="7">
        <f>F90</f>
        <v>-2</v>
      </c>
      <c r="G123" s="7">
        <f>G90+1</f>
        <v>3</v>
      </c>
      <c r="H123" s="8">
        <f>H90</f>
        <v>1</v>
      </c>
      <c r="I123" s="6">
        <f t="array" aca="1" ref="I123:L123" ca="1">MMULT(E123:H123,$I$3:$L$6)</f>
        <v>-2</v>
      </c>
      <c r="J123" s="7">
        <f ca="1"/>
        <v>-2</v>
      </c>
      <c r="K123" s="7">
        <f ca="1"/>
        <v>0.7731480784714222</v>
      </c>
      <c r="L123" s="8">
        <f ca="1"/>
        <v>1</v>
      </c>
      <c r="M123" s="6">
        <f ca="1">I123/$K123*$N$5</f>
        <v>-3.2534932470989242</v>
      </c>
      <c r="N123" s="8">
        <f ca="1">J123/$K123*$N$5</f>
        <v>-3.2534932470989242</v>
      </c>
      <c r="O123" s="36">
        <f ca="1">IF($K123&gt;0,M123,0)</f>
        <v>-3.2534932470989242</v>
      </c>
      <c r="P123" s="8">
        <f ca="1">IF($K123&gt;0,N123,0)</f>
        <v>-3.2534932470989242</v>
      </c>
    </row>
    <row r="124" spans="5:16" x14ac:dyDescent="0.15">
      <c r="E124" s="9">
        <f>E91</f>
        <v>2</v>
      </c>
      <c r="F124" s="1">
        <f>F91</f>
        <v>-2</v>
      </c>
      <c r="G124" s="1">
        <f>G91+1</f>
        <v>3</v>
      </c>
      <c r="H124" s="10">
        <f>H91</f>
        <v>1</v>
      </c>
      <c r="I124" s="28">
        <f t="array" aca="1" ref="I124:L124" ca="1">MMULT(E124:H124,$I$3:$L$6)</f>
        <v>2</v>
      </c>
      <c r="J124" s="2">
        <f ca="1"/>
        <v>-2</v>
      </c>
      <c r="K124" s="2">
        <f ca="1"/>
        <v>0.7731480784714222</v>
      </c>
      <c r="L124" s="29">
        <f ca="1"/>
        <v>1</v>
      </c>
      <c r="M124" s="9">
        <f ca="1">I124/$K124*$N$5</f>
        <v>3.2534932470989242</v>
      </c>
      <c r="N124" s="10">
        <f ca="1">J124/$K124*$N$5</f>
        <v>-3.2534932470989242</v>
      </c>
      <c r="O124" s="35">
        <f ca="1">IF($K124&gt;0,M124,0)</f>
        <v>3.2534932470989242</v>
      </c>
      <c r="P124" s="10">
        <f ca="1">IF($K124&gt;0,N124,0)</f>
        <v>-3.2534932470989242</v>
      </c>
    </row>
    <row r="125" spans="5:16" x14ac:dyDescent="0.15">
      <c r="E125" s="11"/>
      <c r="F125" s="3"/>
      <c r="G125" s="3"/>
      <c r="H125" s="12"/>
      <c r="I125" s="11"/>
      <c r="J125" s="3"/>
      <c r="K125" s="3"/>
      <c r="L125" s="12"/>
      <c r="M125" s="11"/>
      <c r="N125" s="12"/>
      <c r="O125" s="3"/>
      <c r="P125" s="12"/>
    </row>
    <row r="126" spans="5:16" x14ac:dyDescent="0.15">
      <c r="E126" s="9">
        <f>E93</f>
        <v>-2</v>
      </c>
      <c r="F126" s="1">
        <f>F93</f>
        <v>-1</v>
      </c>
      <c r="G126" s="1">
        <f>G93+1</f>
        <v>3</v>
      </c>
      <c r="H126" s="10">
        <f>H93</f>
        <v>1</v>
      </c>
      <c r="I126" s="9">
        <f t="array" aca="1" ref="I126:L126" ca="1">MMULT(E126:H126,$I$3:$L$6)</f>
        <v>-2</v>
      </c>
      <c r="J126" s="1">
        <f ca="1"/>
        <v>-1</v>
      </c>
      <c r="K126" s="1">
        <f ca="1"/>
        <v>0.7731480784714222</v>
      </c>
      <c r="L126" s="10">
        <f ca="1"/>
        <v>1</v>
      </c>
      <c r="M126" s="9">
        <f ca="1">I126/$K126*$N$5</f>
        <v>-3.2534932470989242</v>
      </c>
      <c r="N126" s="10">
        <f ca="1">J126/$K126*$N$5</f>
        <v>-1.6267466235494621</v>
      </c>
      <c r="O126" s="35">
        <f ca="1">IF($K126&gt;0,M126,0)</f>
        <v>-3.2534932470989242</v>
      </c>
      <c r="P126" s="10">
        <f ca="1">IF($K126&gt;0,N126,0)</f>
        <v>-1.6267466235494621</v>
      </c>
    </row>
    <row r="127" spans="5:16" x14ac:dyDescent="0.15">
      <c r="E127" s="9">
        <f>E94</f>
        <v>2</v>
      </c>
      <c r="F127" s="1">
        <f>F94</f>
        <v>-1</v>
      </c>
      <c r="G127" s="1">
        <f>G94+1</f>
        <v>3</v>
      </c>
      <c r="H127" s="10">
        <f>H94</f>
        <v>1</v>
      </c>
      <c r="I127" s="9">
        <f t="array" aca="1" ref="I127:L127" ca="1">MMULT(E127:H127,$I$3:$L$6)</f>
        <v>2</v>
      </c>
      <c r="J127" s="1">
        <f ca="1"/>
        <v>-1</v>
      </c>
      <c r="K127" s="1">
        <f ca="1"/>
        <v>0.7731480784714222</v>
      </c>
      <c r="L127" s="10">
        <f ca="1"/>
        <v>1</v>
      </c>
      <c r="M127" s="9">
        <f ca="1">I127/$K127*$N$5</f>
        <v>3.2534932470989242</v>
      </c>
      <c r="N127" s="10">
        <f ca="1">J127/$K127*$N$5</f>
        <v>-1.6267466235494621</v>
      </c>
      <c r="O127" s="35">
        <f ca="1">IF($K127&gt;0,M127,0)</f>
        <v>3.2534932470989242</v>
      </c>
      <c r="P127" s="10">
        <f ca="1">IF($K127&gt;0,N127,0)</f>
        <v>-1.6267466235494621</v>
      </c>
    </row>
    <row r="128" spans="5:16" x14ac:dyDescent="0.15">
      <c r="E128" s="11"/>
      <c r="F128" s="3"/>
      <c r="G128" s="3"/>
      <c r="H128" s="12"/>
      <c r="I128" s="11"/>
      <c r="J128" s="3"/>
      <c r="K128" s="3"/>
      <c r="L128" s="12"/>
      <c r="M128" s="11"/>
      <c r="N128" s="12"/>
      <c r="O128" s="3"/>
      <c r="P128" s="12"/>
    </row>
    <row r="129" spans="5:16" x14ac:dyDescent="0.15">
      <c r="E129" s="9">
        <f>E96</f>
        <v>-2</v>
      </c>
      <c r="F129" s="1">
        <f>F96</f>
        <v>0</v>
      </c>
      <c r="G129" s="1">
        <f>G96+1</f>
        <v>3</v>
      </c>
      <c r="H129" s="10">
        <f>H96</f>
        <v>1</v>
      </c>
      <c r="I129" s="9">
        <f t="array" aca="1" ref="I129:L129" ca="1">MMULT(E129:H129,$I$3:$L$6)</f>
        <v>-2</v>
      </c>
      <c r="J129" s="1">
        <f ca="1"/>
        <v>0</v>
      </c>
      <c r="K129" s="1">
        <f ca="1"/>
        <v>0.7731480784714222</v>
      </c>
      <c r="L129" s="10">
        <f ca="1"/>
        <v>1</v>
      </c>
      <c r="M129" s="9">
        <f ca="1">I129/$K129*$N$5</f>
        <v>-3.2534932470989242</v>
      </c>
      <c r="N129" s="10">
        <f ca="1">J129/$K129*$N$5</f>
        <v>0</v>
      </c>
      <c r="O129" s="35">
        <f ca="1">IF($K129&gt;0,M129,0)</f>
        <v>-3.2534932470989242</v>
      </c>
      <c r="P129" s="10">
        <f ca="1">IF($K129&gt;0,N129,0)</f>
        <v>0</v>
      </c>
    </row>
    <row r="130" spans="5:16" x14ac:dyDescent="0.15">
      <c r="E130" s="9">
        <f>E97</f>
        <v>2</v>
      </c>
      <c r="F130" s="1">
        <f>F97</f>
        <v>0</v>
      </c>
      <c r="G130" s="1">
        <f>G97+1</f>
        <v>3</v>
      </c>
      <c r="H130" s="10">
        <f>H97</f>
        <v>1</v>
      </c>
      <c r="I130" s="9">
        <f t="array" aca="1" ref="I130:L130" ca="1">MMULT(E130:H130,$I$3:$L$6)</f>
        <v>2</v>
      </c>
      <c r="J130" s="1">
        <f ca="1"/>
        <v>0</v>
      </c>
      <c r="K130" s="1">
        <f ca="1"/>
        <v>0.7731480784714222</v>
      </c>
      <c r="L130" s="10">
        <f ca="1"/>
        <v>1</v>
      </c>
      <c r="M130" s="9">
        <f ca="1">I130/$K130*$N$5</f>
        <v>3.2534932470989242</v>
      </c>
      <c r="N130" s="10">
        <f ca="1">J130/$K130*$N$5</f>
        <v>0</v>
      </c>
      <c r="O130" s="35">
        <f ca="1">IF($K130&gt;0,M130,0)</f>
        <v>3.2534932470989242</v>
      </c>
      <c r="P130" s="10">
        <f ca="1">IF($K130&gt;0,N130,0)</f>
        <v>0</v>
      </c>
    </row>
    <row r="131" spans="5:16" x14ac:dyDescent="0.15">
      <c r="E131" s="11"/>
      <c r="F131" s="3"/>
      <c r="G131" s="3"/>
      <c r="H131" s="12"/>
      <c r="I131" s="11"/>
      <c r="J131" s="3"/>
      <c r="K131" s="3"/>
      <c r="L131" s="12"/>
      <c r="M131" s="11"/>
      <c r="N131" s="12"/>
      <c r="O131" s="3"/>
      <c r="P131" s="12"/>
    </row>
    <row r="132" spans="5:16" x14ac:dyDescent="0.15">
      <c r="E132" s="9">
        <f>E99</f>
        <v>-2</v>
      </c>
      <c r="F132" s="1">
        <f>F99</f>
        <v>1</v>
      </c>
      <c r="G132" s="1">
        <f>G99+1</f>
        <v>3</v>
      </c>
      <c r="H132" s="10">
        <f>H99</f>
        <v>1</v>
      </c>
      <c r="I132" s="9">
        <f t="array" aca="1" ref="I132:L132" ca="1">MMULT(E132:H132,$I$3:$L$6)</f>
        <v>-2</v>
      </c>
      <c r="J132" s="1">
        <f ca="1"/>
        <v>1</v>
      </c>
      <c r="K132" s="1">
        <f ca="1"/>
        <v>0.7731480784714222</v>
      </c>
      <c r="L132" s="10">
        <f ca="1"/>
        <v>1</v>
      </c>
      <c r="M132" s="9">
        <f ca="1">I132/$K132*$N$5</f>
        <v>-3.2534932470989242</v>
      </c>
      <c r="N132" s="10">
        <f ca="1">J132/$K132*$N$5</f>
        <v>1.6267466235494621</v>
      </c>
      <c r="O132" s="35">
        <f ca="1">IF($K132&gt;0,M132,0)</f>
        <v>-3.2534932470989242</v>
      </c>
      <c r="P132" s="10">
        <f ca="1">IF($K132&gt;0,N132,0)</f>
        <v>1.6267466235494621</v>
      </c>
    </row>
    <row r="133" spans="5:16" x14ac:dyDescent="0.15">
      <c r="E133" s="9">
        <f>E100</f>
        <v>2</v>
      </c>
      <c r="F133" s="1">
        <f>F100</f>
        <v>1</v>
      </c>
      <c r="G133" s="1">
        <f>G100+1</f>
        <v>3</v>
      </c>
      <c r="H133" s="10">
        <f>H100</f>
        <v>1</v>
      </c>
      <c r="I133" s="9">
        <f t="array" aca="1" ref="I133:L133" ca="1">MMULT(E133:H133,$I$3:$L$6)</f>
        <v>2</v>
      </c>
      <c r="J133" s="1">
        <f ca="1"/>
        <v>1</v>
      </c>
      <c r="K133" s="1">
        <f ca="1"/>
        <v>0.7731480784714222</v>
      </c>
      <c r="L133" s="10">
        <f ca="1"/>
        <v>1</v>
      </c>
      <c r="M133" s="9">
        <f ca="1">I133/$K133*$N$5</f>
        <v>3.2534932470989242</v>
      </c>
      <c r="N133" s="10">
        <f ca="1">J133/$K133*$N$5</f>
        <v>1.6267466235494621</v>
      </c>
      <c r="O133" s="35">
        <f ca="1">IF($K133&gt;0,M133,0)</f>
        <v>3.2534932470989242</v>
      </c>
      <c r="P133" s="10">
        <f ca="1">IF($K133&gt;0,N133,0)</f>
        <v>1.6267466235494621</v>
      </c>
    </row>
    <row r="134" spans="5:16" x14ac:dyDescent="0.15">
      <c r="E134" s="11"/>
      <c r="F134" s="3"/>
      <c r="G134" s="3"/>
      <c r="H134" s="12"/>
      <c r="I134" s="11"/>
      <c r="J134" s="3"/>
      <c r="K134" s="3"/>
      <c r="L134" s="12"/>
      <c r="M134" s="11"/>
      <c r="N134" s="12"/>
      <c r="O134" s="3"/>
      <c r="P134" s="12"/>
    </row>
    <row r="135" spans="5:16" x14ac:dyDescent="0.15">
      <c r="E135" s="9">
        <f>E102</f>
        <v>-2</v>
      </c>
      <c r="F135" s="1">
        <f>F102</f>
        <v>2</v>
      </c>
      <c r="G135" s="1">
        <f>G102+1</f>
        <v>3</v>
      </c>
      <c r="H135" s="10">
        <f>H102</f>
        <v>1</v>
      </c>
      <c r="I135" s="9">
        <f t="array" aca="1" ref="I135:L135" ca="1">MMULT(E135:H135,$I$3:$L$6)</f>
        <v>-2</v>
      </c>
      <c r="J135" s="1">
        <f ca="1"/>
        <v>2</v>
      </c>
      <c r="K135" s="1">
        <f ca="1"/>
        <v>0.7731480784714222</v>
      </c>
      <c r="L135" s="10">
        <f ca="1"/>
        <v>1</v>
      </c>
      <c r="M135" s="9">
        <f ca="1">I135/$K135*$N$5</f>
        <v>-3.2534932470989242</v>
      </c>
      <c r="N135" s="10">
        <f ca="1">J135/$K135*$N$5</f>
        <v>3.2534932470989242</v>
      </c>
      <c r="O135" s="35">
        <f ca="1">IF($K135&gt;0,M135,0)</f>
        <v>-3.2534932470989242</v>
      </c>
      <c r="P135" s="10">
        <f ca="1">IF($K135&gt;0,N135,0)</f>
        <v>3.2534932470989242</v>
      </c>
    </row>
    <row r="136" spans="5:16" ht="14.25" thickBot="1" x14ac:dyDescent="0.2">
      <c r="E136" s="13">
        <f>E103</f>
        <v>2</v>
      </c>
      <c r="F136" s="14">
        <f>F103</f>
        <v>2</v>
      </c>
      <c r="G136" s="14">
        <f>G103+1</f>
        <v>3</v>
      </c>
      <c r="H136" s="15">
        <f>H103</f>
        <v>1</v>
      </c>
      <c r="I136" s="13">
        <f t="array" aca="1" ref="I136:L136" ca="1">MMULT(E136:H136,$I$3:$L$6)</f>
        <v>2</v>
      </c>
      <c r="J136" s="14">
        <f ca="1"/>
        <v>2</v>
      </c>
      <c r="K136" s="14">
        <f ca="1"/>
        <v>0.7731480784714222</v>
      </c>
      <c r="L136" s="15">
        <f ca="1"/>
        <v>1</v>
      </c>
      <c r="M136" s="13">
        <f ca="1">I136/$K136*$N$5</f>
        <v>3.2534932470989242</v>
      </c>
      <c r="N136" s="15">
        <f ca="1">J136/$K136*$N$5</f>
        <v>3.2534932470989242</v>
      </c>
      <c r="O136" s="37">
        <f ca="1">IF($K136&gt;0,M136,0)</f>
        <v>3.2534932470989242</v>
      </c>
      <c r="P136" s="15">
        <f ca="1">IF($K136&gt;0,N136,0)</f>
        <v>3.2534932470989242</v>
      </c>
    </row>
    <row r="137" spans="5:16" x14ac:dyDescent="0.15">
      <c r="M137" s="16"/>
      <c r="N137" s="16"/>
      <c r="O137" s="16"/>
      <c r="P137" s="16"/>
    </row>
    <row r="139" spans="5:16" ht="14.25" thickBot="1" x14ac:dyDescent="0.2"/>
    <row r="140" spans="5:16" x14ac:dyDescent="0.15">
      <c r="E140" s="6">
        <f>E107</f>
        <v>-2</v>
      </c>
      <c r="F140" s="7">
        <f>F107</f>
        <v>-2</v>
      </c>
      <c r="G140" s="7">
        <f>G107+1</f>
        <v>4</v>
      </c>
      <c r="H140" s="8">
        <f>H107</f>
        <v>1</v>
      </c>
      <c r="I140" s="6">
        <f t="array" aca="1" ref="I140:L140" ca="1">MMULT(E140:H140,$I$3:$L$6)</f>
        <v>-2</v>
      </c>
      <c r="J140" s="7">
        <f ca="1"/>
        <v>-2</v>
      </c>
      <c r="K140" s="7">
        <f ca="1"/>
        <v>1.7731480784714222</v>
      </c>
      <c r="L140" s="8">
        <f ca="1"/>
        <v>1</v>
      </c>
      <c r="M140" s="6">
        <f ca="1">I140/$K140*$N$5</f>
        <v>-1.4186249207583161</v>
      </c>
      <c r="N140" s="8">
        <f ca="1">J140/$K140*$N$5</f>
        <v>-1.4186249207583161</v>
      </c>
      <c r="O140" s="36">
        <f ca="1">IF($K140&gt;0,M140,0)</f>
        <v>-1.4186249207583161</v>
      </c>
      <c r="P140" s="8">
        <f ca="1">IF($K140&gt;0,N140,0)</f>
        <v>-1.4186249207583161</v>
      </c>
    </row>
    <row r="141" spans="5:16" x14ac:dyDescent="0.15">
      <c r="E141" s="9">
        <f>E108</f>
        <v>-2</v>
      </c>
      <c r="F141" s="1">
        <f>F108</f>
        <v>2</v>
      </c>
      <c r="G141" s="1">
        <f>G108+1</f>
        <v>4</v>
      </c>
      <c r="H141" s="10">
        <f>H108</f>
        <v>1</v>
      </c>
      <c r="I141" s="28">
        <f t="array" aca="1" ref="I141:L141" ca="1">MMULT(E141:H141,$I$3:$L$6)</f>
        <v>-2</v>
      </c>
      <c r="J141" s="2">
        <f ca="1"/>
        <v>2</v>
      </c>
      <c r="K141" s="2">
        <f ca="1"/>
        <v>1.7731480784714222</v>
      </c>
      <c r="L141" s="29">
        <f ca="1"/>
        <v>1</v>
      </c>
      <c r="M141" s="9">
        <f ca="1">I141/$K141*$N$5</f>
        <v>-1.4186249207583161</v>
      </c>
      <c r="N141" s="10">
        <f ca="1">J141/$K141*$N$5</f>
        <v>1.4186249207583161</v>
      </c>
      <c r="O141" s="35">
        <f ca="1">IF($K141&gt;0,M141,0)</f>
        <v>-1.4186249207583161</v>
      </c>
      <c r="P141" s="10">
        <f ca="1">IF($K141&gt;0,N141,0)</f>
        <v>1.4186249207583161</v>
      </c>
    </row>
    <row r="142" spans="5:16" x14ac:dyDescent="0.15">
      <c r="E142" s="11"/>
      <c r="F142" s="3"/>
      <c r="G142" s="3"/>
      <c r="H142" s="12"/>
      <c r="I142" s="11"/>
      <c r="J142" s="3"/>
      <c r="K142" s="3"/>
      <c r="L142" s="12"/>
      <c r="M142" s="11"/>
      <c r="N142" s="12"/>
      <c r="O142" s="3"/>
      <c r="P142" s="12"/>
    </row>
    <row r="143" spans="5:16" x14ac:dyDescent="0.15">
      <c r="E143" s="9">
        <f>E110</f>
        <v>-1</v>
      </c>
      <c r="F143" s="1">
        <f>F110</f>
        <v>-2</v>
      </c>
      <c r="G143" s="1">
        <f>G110+1</f>
        <v>4</v>
      </c>
      <c r="H143" s="10">
        <f>H110</f>
        <v>1</v>
      </c>
      <c r="I143" s="9">
        <f t="array" aca="1" ref="I143:L143" ca="1">MMULT(E143:H143,$I$3:$L$6)</f>
        <v>-1</v>
      </c>
      <c r="J143" s="1">
        <f ca="1"/>
        <v>-2</v>
      </c>
      <c r="K143" s="1">
        <f ca="1"/>
        <v>1.7731480784714222</v>
      </c>
      <c r="L143" s="10">
        <f ca="1"/>
        <v>1</v>
      </c>
      <c r="M143" s="9">
        <f ca="1">I143/$K143*$N$5</f>
        <v>-0.70931246037915807</v>
      </c>
      <c r="N143" s="10">
        <f ca="1">J143/$K143*$N$5</f>
        <v>-1.4186249207583161</v>
      </c>
      <c r="O143" s="35">
        <f ca="1">IF($K143&gt;0,M143,0)</f>
        <v>-0.70931246037915807</v>
      </c>
      <c r="P143" s="10">
        <f ca="1">IF($K143&gt;0,N143,0)</f>
        <v>-1.4186249207583161</v>
      </c>
    </row>
    <row r="144" spans="5:16" x14ac:dyDescent="0.15">
      <c r="E144" s="9">
        <f>E111</f>
        <v>-1</v>
      </c>
      <c r="F144" s="1">
        <f>F111</f>
        <v>2</v>
      </c>
      <c r="G144" s="1">
        <f>G111+1</f>
        <v>4</v>
      </c>
      <c r="H144" s="10">
        <f>H111</f>
        <v>1</v>
      </c>
      <c r="I144" s="9">
        <f t="array" aca="1" ref="I144:L144" ca="1">MMULT(E144:H144,$I$3:$L$6)</f>
        <v>-1</v>
      </c>
      <c r="J144" s="1">
        <f ca="1"/>
        <v>2</v>
      </c>
      <c r="K144" s="1">
        <f ca="1"/>
        <v>1.7731480784714222</v>
      </c>
      <c r="L144" s="10">
        <f ca="1"/>
        <v>1</v>
      </c>
      <c r="M144" s="9">
        <f ca="1">I144/$K144*$N$5</f>
        <v>-0.70931246037915807</v>
      </c>
      <c r="N144" s="10">
        <f ca="1">J144/$K144*$N$5</f>
        <v>1.4186249207583161</v>
      </c>
      <c r="O144" s="35">
        <f ca="1">IF($K144&gt;0,M144,0)</f>
        <v>-0.70931246037915807</v>
      </c>
      <c r="P144" s="10">
        <f ca="1">IF($K144&gt;0,N144,0)</f>
        <v>1.4186249207583161</v>
      </c>
    </row>
    <row r="145" spans="5:16" x14ac:dyDescent="0.15">
      <c r="E145" s="11"/>
      <c r="F145" s="3"/>
      <c r="G145" s="3"/>
      <c r="H145" s="12"/>
      <c r="I145" s="11"/>
      <c r="J145" s="3"/>
      <c r="K145" s="3"/>
      <c r="L145" s="12"/>
      <c r="M145" s="11"/>
      <c r="N145" s="12"/>
      <c r="O145" s="3"/>
      <c r="P145" s="12"/>
    </row>
    <row r="146" spans="5:16" x14ac:dyDescent="0.15">
      <c r="E146" s="9">
        <f>E113</f>
        <v>0</v>
      </c>
      <c r="F146" s="1">
        <f>F113</f>
        <v>-2</v>
      </c>
      <c r="G146" s="1">
        <f>G113+1</f>
        <v>4</v>
      </c>
      <c r="H146" s="10">
        <f>H113</f>
        <v>1</v>
      </c>
      <c r="I146" s="9">
        <f t="array" aca="1" ref="I146:L146" ca="1">MMULT(E146:H146,$I$3:$L$6)</f>
        <v>0</v>
      </c>
      <c r="J146" s="1">
        <f ca="1"/>
        <v>-2</v>
      </c>
      <c r="K146" s="1">
        <f ca="1"/>
        <v>1.7731480784714222</v>
      </c>
      <c r="L146" s="10">
        <f ca="1"/>
        <v>1</v>
      </c>
      <c r="M146" s="9">
        <f ca="1">I146/$K146*$N$5</f>
        <v>0</v>
      </c>
      <c r="N146" s="10">
        <f ca="1">J146/$K146*$N$5</f>
        <v>-1.4186249207583161</v>
      </c>
      <c r="O146" s="35">
        <f ca="1">IF($K146&gt;0,M146,0)</f>
        <v>0</v>
      </c>
      <c r="P146" s="10">
        <f ca="1">IF($K146&gt;0,N146,0)</f>
        <v>-1.4186249207583161</v>
      </c>
    </row>
    <row r="147" spans="5:16" x14ac:dyDescent="0.15">
      <c r="E147" s="9">
        <f>E114</f>
        <v>0</v>
      </c>
      <c r="F147" s="1">
        <f>F114</f>
        <v>2</v>
      </c>
      <c r="G147" s="1">
        <f>G114+1</f>
        <v>4</v>
      </c>
      <c r="H147" s="10">
        <f>H114</f>
        <v>1</v>
      </c>
      <c r="I147" s="9">
        <f t="array" aca="1" ref="I147:L147" ca="1">MMULT(E147:H147,$I$3:$L$6)</f>
        <v>0</v>
      </c>
      <c r="J147" s="1">
        <f ca="1"/>
        <v>2</v>
      </c>
      <c r="K147" s="1">
        <f ca="1"/>
        <v>1.7731480784714222</v>
      </c>
      <c r="L147" s="10">
        <f ca="1"/>
        <v>1</v>
      </c>
      <c r="M147" s="9">
        <f ca="1">I147/$K147*$N$5</f>
        <v>0</v>
      </c>
      <c r="N147" s="10">
        <f ca="1">J147/$K147*$N$5</f>
        <v>1.4186249207583161</v>
      </c>
      <c r="O147" s="35">
        <f ca="1">IF($K147&gt;0,M147,0)</f>
        <v>0</v>
      </c>
      <c r="P147" s="10">
        <f ca="1">IF($K147&gt;0,N147,0)</f>
        <v>1.4186249207583161</v>
      </c>
    </row>
    <row r="148" spans="5:16" x14ac:dyDescent="0.15">
      <c r="E148" s="11"/>
      <c r="F148" s="3"/>
      <c r="G148" s="3"/>
      <c r="H148" s="12"/>
      <c r="I148" s="11"/>
      <c r="J148" s="3"/>
      <c r="K148" s="3"/>
      <c r="L148" s="12"/>
      <c r="M148" s="11"/>
      <c r="N148" s="12"/>
      <c r="O148" s="3"/>
      <c r="P148" s="12"/>
    </row>
    <row r="149" spans="5:16" x14ac:dyDescent="0.15">
      <c r="E149" s="9">
        <f>E116</f>
        <v>1</v>
      </c>
      <c r="F149" s="1">
        <f>F116</f>
        <v>-2</v>
      </c>
      <c r="G149" s="1">
        <f>G116+1</f>
        <v>4</v>
      </c>
      <c r="H149" s="10">
        <f>H116</f>
        <v>1</v>
      </c>
      <c r="I149" s="9">
        <f t="array" aca="1" ref="I149:L149" ca="1">MMULT(E149:H149,$I$3:$L$6)</f>
        <v>1</v>
      </c>
      <c r="J149" s="1">
        <f ca="1"/>
        <v>-2</v>
      </c>
      <c r="K149" s="1">
        <f ca="1"/>
        <v>1.7731480784714222</v>
      </c>
      <c r="L149" s="10">
        <f ca="1"/>
        <v>1</v>
      </c>
      <c r="M149" s="9">
        <f ca="1">I149/$K149*$N$5</f>
        <v>0.70931246037915807</v>
      </c>
      <c r="N149" s="10">
        <f ca="1">J149/$K149*$N$5</f>
        <v>-1.4186249207583161</v>
      </c>
      <c r="O149" s="35">
        <f ca="1">IF($K149&gt;0,M149,0)</f>
        <v>0.70931246037915807</v>
      </c>
      <c r="P149" s="10">
        <f ca="1">IF($K149&gt;0,N149,0)</f>
        <v>-1.4186249207583161</v>
      </c>
    </row>
    <row r="150" spans="5:16" x14ac:dyDescent="0.15">
      <c r="E150" s="9">
        <f>E117</f>
        <v>1</v>
      </c>
      <c r="F150" s="1">
        <f>F117</f>
        <v>2</v>
      </c>
      <c r="G150" s="1">
        <f>G117+1</f>
        <v>4</v>
      </c>
      <c r="H150" s="10">
        <f>H117</f>
        <v>1</v>
      </c>
      <c r="I150" s="9">
        <f t="array" aca="1" ref="I150:L150" ca="1">MMULT(E150:H150,$I$3:$L$6)</f>
        <v>1</v>
      </c>
      <c r="J150" s="1">
        <f ca="1"/>
        <v>2</v>
      </c>
      <c r="K150" s="1">
        <f ca="1"/>
        <v>1.7731480784714222</v>
      </c>
      <c r="L150" s="10">
        <f ca="1"/>
        <v>1</v>
      </c>
      <c r="M150" s="9">
        <f ca="1">I150/$K150*$N$5</f>
        <v>0.70931246037915807</v>
      </c>
      <c r="N150" s="10">
        <f ca="1">J150/$K150*$N$5</f>
        <v>1.4186249207583161</v>
      </c>
      <c r="O150" s="35">
        <f ca="1">IF($K150&gt;0,M150,0)</f>
        <v>0.70931246037915807</v>
      </c>
      <c r="P150" s="10">
        <f ca="1">IF($K150&gt;0,N150,0)</f>
        <v>1.4186249207583161</v>
      </c>
    </row>
    <row r="151" spans="5:16" x14ac:dyDescent="0.15">
      <c r="E151" s="11"/>
      <c r="F151" s="3"/>
      <c r="G151" s="3"/>
      <c r="H151" s="12"/>
      <c r="I151" s="11"/>
      <c r="J151" s="3"/>
      <c r="K151" s="3"/>
      <c r="L151" s="12"/>
      <c r="M151" s="11"/>
      <c r="N151" s="12"/>
      <c r="O151" s="3"/>
      <c r="P151" s="12"/>
    </row>
    <row r="152" spans="5:16" x14ac:dyDescent="0.15">
      <c r="E152" s="9">
        <f>E119</f>
        <v>2</v>
      </c>
      <c r="F152" s="1">
        <f>F119</f>
        <v>-2</v>
      </c>
      <c r="G152" s="1">
        <f>G119+1</f>
        <v>4</v>
      </c>
      <c r="H152" s="10">
        <f>H119</f>
        <v>1</v>
      </c>
      <c r="I152" s="9">
        <f t="array" aca="1" ref="I152:L152" ca="1">MMULT(E152:H152,$I$3:$L$6)</f>
        <v>2</v>
      </c>
      <c r="J152" s="1">
        <f ca="1"/>
        <v>-2</v>
      </c>
      <c r="K152" s="1">
        <f ca="1"/>
        <v>1.7731480784714222</v>
      </c>
      <c r="L152" s="10">
        <f ca="1"/>
        <v>1</v>
      </c>
      <c r="M152" s="9">
        <f ca="1">I152/$K152*$N$5</f>
        <v>1.4186249207583161</v>
      </c>
      <c r="N152" s="10">
        <f ca="1">J152/$K152*$N$5</f>
        <v>-1.4186249207583161</v>
      </c>
      <c r="O152" s="35">
        <f ca="1">IF($K152&gt;0,M152,0)</f>
        <v>1.4186249207583161</v>
      </c>
      <c r="P152" s="10">
        <f ca="1">IF($K152&gt;0,N152,0)</f>
        <v>-1.4186249207583161</v>
      </c>
    </row>
    <row r="153" spans="5:16" ht="14.25" thickBot="1" x14ac:dyDescent="0.2">
      <c r="E153" s="13">
        <f>E120</f>
        <v>2</v>
      </c>
      <c r="F153" s="14">
        <f>F120</f>
        <v>2</v>
      </c>
      <c r="G153" s="14">
        <f>G120+1</f>
        <v>4</v>
      </c>
      <c r="H153" s="15">
        <f>H120</f>
        <v>1</v>
      </c>
      <c r="I153" s="13">
        <f t="array" aca="1" ref="I153:L153" ca="1">MMULT(E153:H153,$I$3:$L$6)</f>
        <v>2</v>
      </c>
      <c r="J153" s="14">
        <f ca="1"/>
        <v>2</v>
      </c>
      <c r="K153" s="14">
        <f ca="1"/>
        <v>1.7731480784714222</v>
      </c>
      <c r="L153" s="15">
        <f ca="1"/>
        <v>1</v>
      </c>
      <c r="M153" s="13">
        <f ca="1">I153/$K153*$N$5</f>
        <v>1.4186249207583161</v>
      </c>
      <c r="N153" s="15">
        <f ca="1">J153/$K153*$N$5</f>
        <v>1.4186249207583161</v>
      </c>
      <c r="O153" s="37">
        <f ca="1">IF($K153&gt;0,M153,0)</f>
        <v>1.4186249207583161</v>
      </c>
      <c r="P153" s="15">
        <f ca="1">IF($K153&gt;0,N153,0)</f>
        <v>1.4186249207583161</v>
      </c>
    </row>
    <row r="155" spans="5:16" ht="14.25" thickBot="1" x14ac:dyDescent="0.2"/>
    <row r="156" spans="5:16" x14ac:dyDescent="0.15">
      <c r="E156" s="6">
        <f>E123</f>
        <v>-2</v>
      </c>
      <c r="F156" s="7">
        <f>F123</f>
        <v>-2</v>
      </c>
      <c r="G156" s="7">
        <f>G123+1</f>
        <v>4</v>
      </c>
      <c r="H156" s="8">
        <f>H123</f>
        <v>1</v>
      </c>
      <c r="I156" s="6">
        <f t="array" aca="1" ref="I156:L156" ca="1">MMULT(E156:H156,$I$3:$L$6)</f>
        <v>-2</v>
      </c>
      <c r="J156" s="7">
        <f ca="1"/>
        <v>-2</v>
      </c>
      <c r="K156" s="7">
        <f ca="1"/>
        <v>1.7731480784714222</v>
      </c>
      <c r="L156" s="8">
        <f ca="1"/>
        <v>1</v>
      </c>
      <c r="M156" s="6">
        <f ca="1">I156/$K156*$N$5</f>
        <v>-1.4186249207583161</v>
      </c>
      <c r="N156" s="8">
        <f ca="1">J156/$K156*$N$5</f>
        <v>-1.4186249207583161</v>
      </c>
      <c r="O156" s="36">
        <f ca="1">IF($K156&gt;0,M156,0)</f>
        <v>-1.4186249207583161</v>
      </c>
      <c r="P156" s="8">
        <f ca="1">IF($K156&gt;0,N156,0)</f>
        <v>-1.4186249207583161</v>
      </c>
    </row>
    <row r="157" spans="5:16" x14ac:dyDescent="0.15">
      <c r="E157" s="9">
        <f>E124</f>
        <v>2</v>
      </c>
      <c r="F157" s="1">
        <f>F124</f>
        <v>-2</v>
      </c>
      <c r="G157" s="1">
        <f>G124+1</f>
        <v>4</v>
      </c>
      <c r="H157" s="10">
        <f>H124</f>
        <v>1</v>
      </c>
      <c r="I157" s="28">
        <f t="array" aca="1" ref="I157:L157" ca="1">MMULT(E157:H157,$I$3:$L$6)</f>
        <v>2</v>
      </c>
      <c r="J157" s="2">
        <f ca="1"/>
        <v>-2</v>
      </c>
      <c r="K157" s="2">
        <f ca="1"/>
        <v>1.7731480784714222</v>
      </c>
      <c r="L157" s="29">
        <f ca="1"/>
        <v>1</v>
      </c>
      <c r="M157" s="9">
        <f ca="1">I157/$K157*$N$5</f>
        <v>1.4186249207583161</v>
      </c>
      <c r="N157" s="10">
        <f ca="1">J157/$K157*$N$5</f>
        <v>-1.4186249207583161</v>
      </c>
      <c r="O157" s="35">
        <f ca="1">IF($K157&gt;0,M157,0)</f>
        <v>1.4186249207583161</v>
      </c>
      <c r="P157" s="10">
        <f ca="1">IF($K157&gt;0,N157,0)</f>
        <v>-1.4186249207583161</v>
      </c>
    </row>
    <row r="158" spans="5:16" x14ac:dyDescent="0.15">
      <c r="E158" s="11"/>
      <c r="F158" s="3"/>
      <c r="G158" s="3"/>
      <c r="H158" s="12"/>
      <c r="I158" s="11"/>
      <c r="J158" s="3"/>
      <c r="K158" s="3"/>
      <c r="L158" s="12"/>
      <c r="M158" s="11"/>
      <c r="N158" s="12"/>
      <c r="O158" s="3"/>
      <c r="P158" s="12"/>
    </row>
    <row r="159" spans="5:16" x14ac:dyDescent="0.15">
      <c r="E159" s="9">
        <f>E126</f>
        <v>-2</v>
      </c>
      <c r="F159" s="1">
        <f>F126</f>
        <v>-1</v>
      </c>
      <c r="G159" s="1">
        <f>G126+1</f>
        <v>4</v>
      </c>
      <c r="H159" s="10">
        <f>H126</f>
        <v>1</v>
      </c>
      <c r="I159" s="9">
        <f t="array" aca="1" ref="I159:L159" ca="1">MMULT(E159:H159,$I$3:$L$6)</f>
        <v>-2</v>
      </c>
      <c r="J159" s="1">
        <f ca="1"/>
        <v>-1</v>
      </c>
      <c r="K159" s="1">
        <f ca="1"/>
        <v>1.7731480784714222</v>
      </c>
      <c r="L159" s="10">
        <f ca="1"/>
        <v>1</v>
      </c>
      <c r="M159" s="9">
        <f ca="1">I159/$K159*$N$5</f>
        <v>-1.4186249207583161</v>
      </c>
      <c r="N159" s="10">
        <f ca="1">J159/$K159*$N$5</f>
        <v>-0.70931246037915807</v>
      </c>
      <c r="O159" s="35">
        <f ca="1">IF($K159&gt;0,M159,0)</f>
        <v>-1.4186249207583161</v>
      </c>
      <c r="P159" s="10">
        <f ca="1">IF($K159&gt;0,N159,0)</f>
        <v>-0.70931246037915807</v>
      </c>
    </row>
    <row r="160" spans="5:16" x14ac:dyDescent="0.15">
      <c r="E160" s="9">
        <f>E127</f>
        <v>2</v>
      </c>
      <c r="F160" s="1">
        <f>F127</f>
        <v>-1</v>
      </c>
      <c r="G160" s="1">
        <f>G127+1</f>
        <v>4</v>
      </c>
      <c r="H160" s="10">
        <f>H127</f>
        <v>1</v>
      </c>
      <c r="I160" s="9">
        <f t="array" aca="1" ref="I160:L160" ca="1">MMULT(E160:H160,$I$3:$L$6)</f>
        <v>2</v>
      </c>
      <c r="J160" s="1">
        <f ca="1"/>
        <v>-1</v>
      </c>
      <c r="K160" s="1">
        <f ca="1"/>
        <v>1.7731480784714222</v>
      </c>
      <c r="L160" s="10">
        <f ca="1"/>
        <v>1</v>
      </c>
      <c r="M160" s="9">
        <f ca="1">I160/$K160*$N$5</f>
        <v>1.4186249207583161</v>
      </c>
      <c r="N160" s="10">
        <f ca="1">J160/$K160*$N$5</f>
        <v>-0.70931246037915807</v>
      </c>
      <c r="O160" s="35">
        <f ca="1">IF($K160&gt;0,M160,0)</f>
        <v>1.4186249207583161</v>
      </c>
      <c r="P160" s="10">
        <f ca="1">IF($K160&gt;0,N160,0)</f>
        <v>-0.70931246037915807</v>
      </c>
    </row>
    <row r="161" spans="5:16" x14ac:dyDescent="0.15">
      <c r="E161" s="11"/>
      <c r="F161" s="3"/>
      <c r="G161" s="3"/>
      <c r="H161" s="12"/>
      <c r="I161" s="11"/>
      <c r="J161" s="3"/>
      <c r="K161" s="3"/>
      <c r="L161" s="12"/>
      <c r="M161" s="11"/>
      <c r="N161" s="12"/>
      <c r="O161" s="3"/>
      <c r="P161" s="12"/>
    </row>
    <row r="162" spans="5:16" x14ac:dyDescent="0.15">
      <c r="E162" s="9">
        <f>E129</f>
        <v>-2</v>
      </c>
      <c r="F162" s="1">
        <f>F129</f>
        <v>0</v>
      </c>
      <c r="G162" s="1">
        <f>G129+1</f>
        <v>4</v>
      </c>
      <c r="H162" s="10">
        <f>H129</f>
        <v>1</v>
      </c>
      <c r="I162" s="9">
        <f t="array" aca="1" ref="I162:L162" ca="1">MMULT(E162:H162,$I$3:$L$6)</f>
        <v>-2</v>
      </c>
      <c r="J162" s="1">
        <f ca="1"/>
        <v>0</v>
      </c>
      <c r="K162" s="1">
        <f ca="1"/>
        <v>1.7731480784714222</v>
      </c>
      <c r="L162" s="10">
        <f ca="1"/>
        <v>1</v>
      </c>
      <c r="M162" s="9">
        <f ca="1">I162/$K162*$N$5</f>
        <v>-1.4186249207583161</v>
      </c>
      <c r="N162" s="10">
        <f ca="1">J162/$K162*$N$5</f>
        <v>0</v>
      </c>
      <c r="O162" s="35">
        <f ca="1">IF($K162&gt;0,M162,0)</f>
        <v>-1.4186249207583161</v>
      </c>
      <c r="P162" s="10">
        <f ca="1">IF($K162&gt;0,N162,0)</f>
        <v>0</v>
      </c>
    </row>
    <row r="163" spans="5:16" x14ac:dyDescent="0.15">
      <c r="E163" s="9">
        <f>E130</f>
        <v>2</v>
      </c>
      <c r="F163" s="1">
        <f>F130</f>
        <v>0</v>
      </c>
      <c r="G163" s="1">
        <f>G130+1</f>
        <v>4</v>
      </c>
      <c r="H163" s="10">
        <f>H130</f>
        <v>1</v>
      </c>
      <c r="I163" s="9">
        <f t="array" aca="1" ref="I163:L163" ca="1">MMULT(E163:H163,$I$3:$L$6)</f>
        <v>2</v>
      </c>
      <c r="J163" s="1">
        <f ca="1"/>
        <v>0</v>
      </c>
      <c r="K163" s="1">
        <f ca="1"/>
        <v>1.7731480784714222</v>
      </c>
      <c r="L163" s="10">
        <f ca="1"/>
        <v>1</v>
      </c>
      <c r="M163" s="9">
        <f ca="1">I163/$K163*$N$5</f>
        <v>1.4186249207583161</v>
      </c>
      <c r="N163" s="10">
        <f ca="1">J163/$K163*$N$5</f>
        <v>0</v>
      </c>
      <c r="O163" s="35">
        <f ca="1">IF($K163&gt;0,M163,0)</f>
        <v>1.4186249207583161</v>
      </c>
      <c r="P163" s="10">
        <f ca="1">IF($K163&gt;0,N163,0)</f>
        <v>0</v>
      </c>
    </row>
    <row r="164" spans="5:16" x14ac:dyDescent="0.15">
      <c r="E164" s="11"/>
      <c r="F164" s="3"/>
      <c r="G164" s="3"/>
      <c r="H164" s="12"/>
      <c r="I164" s="11"/>
      <c r="J164" s="3"/>
      <c r="K164" s="3"/>
      <c r="L164" s="12"/>
      <c r="M164" s="11"/>
      <c r="N164" s="12"/>
      <c r="O164" s="3"/>
      <c r="P164" s="12"/>
    </row>
    <row r="165" spans="5:16" x14ac:dyDescent="0.15">
      <c r="E165" s="9">
        <f>E132</f>
        <v>-2</v>
      </c>
      <c r="F165" s="1">
        <f>F132</f>
        <v>1</v>
      </c>
      <c r="G165" s="1">
        <f>G132+1</f>
        <v>4</v>
      </c>
      <c r="H165" s="10">
        <f>H132</f>
        <v>1</v>
      </c>
      <c r="I165" s="9">
        <f t="array" aca="1" ref="I165:L165" ca="1">MMULT(E165:H165,$I$3:$L$6)</f>
        <v>-2</v>
      </c>
      <c r="J165" s="1">
        <f ca="1"/>
        <v>1</v>
      </c>
      <c r="K165" s="1">
        <f ca="1"/>
        <v>1.7731480784714222</v>
      </c>
      <c r="L165" s="10">
        <f ca="1"/>
        <v>1</v>
      </c>
      <c r="M165" s="9">
        <f ca="1">I165/$K165*$N$5</f>
        <v>-1.4186249207583161</v>
      </c>
      <c r="N165" s="10">
        <f ca="1">J165/$K165*$N$5</f>
        <v>0.70931246037915807</v>
      </c>
      <c r="O165" s="35">
        <f ca="1">IF($K165&gt;0,M165,0)</f>
        <v>-1.4186249207583161</v>
      </c>
      <c r="P165" s="10">
        <f ca="1">IF($K165&gt;0,N165,0)</f>
        <v>0.70931246037915807</v>
      </c>
    </row>
    <row r="166" spans="5:16" x14ac:dyDescent="0.15">
      <c r="E166" s="9">
        <f>E133</f>
        <v>2</v>
      </c>
      <c r="F166" s="1">
        <f>F133</f>
        <v>1</v>
      </c>
      <c r="G166" s="1">
        <f>G133+1</f>
        <v>4</v>
      </c>
      <c r="H166" s="10">
        <f>H133</f>
        <v>1</v>
      </c>
      <c r="I166" s="9">
        <f t="array" aca="1" ref="I166:L166" ca="1">MMULT(E166:H166,$I$3:$L$6)</f>
        <v>2</v>
      </c>
      <c r="J166" s="1">
        <f ca="1"/>
        <v>1</v>
      </c>
      <c r="K166" s="1">
        <f ca="1"/>
        <v>1.7731480784714222</v>
      </c>
      <c r="L166" s="10">
        <f ca="1"/>
        <v>1</v>
      </c>
      <c r="M166" s="9">
        <f ca="1">I166/$K166*$N$5</f>
        <v>1.4186249207583161</v>
      </c>
      <c r="N166" s="10">
        <f ca="1">J166/$K166*$N$5</f>
        <v>0.70931246037915807</v>
      </c>
      <c r="O166" s="35">
        <f ca="1">IF($K166&gt;0,M166,0)</f>
        <v>1.4186249207583161</v>
      </c>
      <c r="P166" s="10">
        <f ca="1">IF($K166&gt;0,N166,0)</f>
        <v>0.70931246037915807</v>
      </c>
    </row>
    <row r="167" spans="5:16" x14ac:dyDescent="0.15">
      <c r="E167" s="11"/>
      <c r="F167" s="3"/>
      <c r="G167" s="3"/>
      <c r="H167" s="12"/>
      <c r="I167" s="11"/>
      <c r="J167" s="3"/>
      <c r="K167" s="3"/>
      <c r="L167" s="12"/>
      <c r="M167" s="11"/>
      <c r="N167" s="12"/>
      <c r="O167" s="3"/>
      <c r="P167" s="12"/>
    </row>
    <row r="168" spans="5:16" x14ac:dyDescent="0.15">
      <c r="E168" s="9">
        <f>E135</f>
        <v>-2</v>
      </c>
      <c r="F168" s="1">
        <f>F135</f>
        <v>2</v>
      </c>
      <c r="G168" s="1">
        <f>G135+1</f>
        <v>4</v>
      </c>
      <c r="H168" s="10">
        <f>H135</f>
        <v>1</v>
      </c>
      <c r="I168" s="9">
        <f t="array" aca="1" ref="I168:L168" ca="1">MMULT(E168:H168,$I$3:$L$6)</f>
        <v>-2</v>
      </c>
      <c r="J168" s="1">
        <f ca="1"/>
        <v>2</v>
      </c>
      <c r="K168" s="1">
        <f ca="1"/>
        <v>1.7731480784714222</v>
      </c>
      <c r="L168" s="10">
        <f ca="1"/>
        <v>1</v>
      </c>
      <c r="M168" s="9">
        <f ca="1">I168/$K168*$N$5</f>
        <v>-1.4186249207583161</v>
      </c>
      <c r="N168" s="10">
        <f ca="1">J168/$K168*$N$5</f>
        <v>1.4186249207583161</v>
      </c>
      <c r="O168" s="35">
        <f ca="1">IF($K168&gt;0,M168,0)</f>
        <v>-1.4186249207583161</v>
      </c>
      <c r="P168" s="10">
        <f ca="1">IF($K168&gt;0,N168,0)</f>
        <v>1.4186249207583161</v>
      </c>
    </row>
    <row r="169" spans="5:16" ht="14.25" thickBot="1" x14ac:dyDescent="0.2">
      <c r="E169" s="13">
        <f>E136</f>
        <v>2</v>
      </c>
      <c r="F169" s="14">
        <f>F136</f>
        <v>2</v>
      </c>
      <c r="G169" s="14">
        <f>G136+1</f>
        <v>4</v>
      </c>
      <c r="H169" s="15">
        <f>H136</f>
        <v>1</v>
      </c>
      <c r="I169" s="13">
        <f t="array" aca="1" ref="I169:L169" ca="1">MMULT(E169:H169,$I$3:$L$6)</f>
        <v>2</v>
      </c>
      <c r="J169" s="14">
        <f ca="1"/>
        <v>2</v>
      </c>
      <c r="K169" s="14">
        <f ca="1"/>
        <v>1.7731480784714222</v>
      </c>
      <c r="L169" s="15">
        <f ca="1"/>
        <v>1</v>
      </c>
      <c r="M169" s="13">
        <f ca="1">I169/$K169*$N$5</f>
        <v>1.4186249207583161</v>
      </c>
      <c r="N169" s="15">
        <f ca="1">J169/$K169*$N$5</f>
        <v>1.4186249207583161</v>
      </c>
      <c r="O169" s="37">
        <f ca="1">IF($K169&gt;0,M169,0)</f>
        <v>1.4186249207583161</v>
      </c>
      <c r="P169" s="15">
        <f ca="1">IF($K169&gt;0,N169,0)</f>
        <v>1.4186249207583161</v>
      </c>
    </row>
    <row r="172" spans="5:16" ht="14.25" thickBot="1" x14ac:dyDescent="0.2"/>
    <row r="173" spans="5:16" x14ac:dyDescent="0.15">
      <c r="E173" s="6">
        <f>E140</f>
        <v>-2</v>
      </c>
      <c r="F173" s="7">
        <f>F140</f>
        <v>-2</v>
      </c>
      <c r="G173" s="7">
        <f>G140+1</f>
        <v>5</v>
      </c>
      <c r="H173" s="8">
        <f>H140</f>
        <v>1</v>
      </c>
      <c r="I173" s="6">
        <f t="array" aca="1" ref="I173:L173" ca="1">MMULT(E173:H173,$I$3:$L$6)</f>
        <v>-2</v>
      </c>
      <c r="J173" s="7">
        <f ca="1"/>
        <v>-2</v>
      </c>
      <c r="K173" s="7">
        <f ca="1"/>
        <v>2.7731480784714222</v>
      </c>
      <c r="L173" s="8">
        <f ca="1"/>
        <v>1</v>
      </c>
      <c r="M173" s="6">
        <f ca="1">I173/$K173*$N$5</f>
        <v>-0.90706734048648585</v>
      </c>
      <c r="N173" s="8">
        <f ca="1">J173/$K173*$N$5</f>
        <v>-0.90706734048648585</v>
      </c>
      <c r="O173" s="36">
        <f ca="1">IF($K173&gt;0,M173,0)</f>
        <v>-0.90706734048648585</v>
      </c>
      <c r="P173" s="8">
        <f ca="1">IF($K173&gt;0,N173,0)</f>
        <v>-0.90706734048648585</v>
      </c>
    </row>
    <row r="174" spans="5:16" x14ac:dyDescent="0.15">
      <c r="E174" s="9">
        <f>E141</f>
        <v>-2</v>
      </c>
      <c r="F174" s="1">
        <f>F141</f>
        <v>2</v>
      </c>
      <c r="G174" s="1">
        <f>G141+1</f>
        <v>5</v>
      </c>
      <c r="H174" s="10">
        <f>H141</f>
        <v>1</v>
      </c>
      <c r="I174" s="28">
        <f t="array" aca="1" ref="I174:L174" ca="1">MMULT(E174:H174,$I$3:$L$6)</f>
        <v>-2</v>
      </c>
      <c r="J174" s="2">
        <f ca="1"/>
        <v>2</v>
      </c>
      <c r="K174" s="2">
        <f ca="1"/>
        <v>2.7731480784714222</v>
      </c>
      <c r="L174" s="29">
        <f ca="1"/>
        <v>1</v>
      </c>
      <c r="M174" s="9">
        <f ca="1">I174/$K174*$N$5</f>
        <v>-0.90706734048648585</v>
      </c>
      <c r="N174" s="10">
        <f ca="1">J174/$K174*$N$5</f>
        <v>0.90706734048648585</v>
      </c>
      <c r="O174" s="35">
        <f ca="1">IF($K174&gt;0,M174,0)</f>
        <v>-0.90706734048648585</v>
      </c>
      <c r="P174" s="10">
        <f ca="1">IF($K174&gt;0,N174,0)</f>
        <v>0.90706734048648585</v>
      </c>
    </row>
    <row r="175" spans="5:16" x14ac:dyDescent="0.15">
      <c r="E175" s="11"/>
      <c r="F175" s="3"/>
      <c r="G175" s="3"/>
      <c r="H175" s="12"/>
      <c r="I175" s="11"/>
      <c r="J175" s="3"/>
      <c r="K175" s="3"/>
      <c r="L175" s="12"/>
      <c r="M175" s="11"/>
      <c r="N175" s="12"/>
      <c r="O175" s="3"/>
      <c r="P175" s="12"/>
    </row>
    <row r="176" spans="5:16" x14ac:dyDescent="0.15">
      <c r="E176" s="9">
        <f>E143</f>
        <v>-1</v>
      </c>
      <c r="F176" s="1">
        <f>F143</f>
        <v>-2</v>
      </c>
      <c r="G176" s="1">
        <f>G143+1</f>
        <v>5</v>
      </c>
      <c r="H176" s="10">
        <f>H143</f>
        <v>1</v>
      </c>
      <c r="I176" s="9">
        <f t="array" aca="1" ref="I176:L176" ca="1">MMULT(E176:H176,$I$3:$L$6)</f>
        <v>-1</v>
      </c>
      <c r="J176" s="1">
        <f ca="1"/>
        <v>-2</v>
      </c>
      <c r="K176" s="1">
        <f ca="1"/>
        <v>2.7731480784714222</v>
      </c>
      <c r="L176" s="10">
        <f ca="1"/>
        <v>1</v>
      </c>
      <c r="M176" s="9">
        <f ca="1">I176/$K176*$N$5</f>
        <v>-0.45353367024324293</v>
      </c>
      <c r="N176" s="10">
        <f ca="1">J176/$K176*$N$5</f>
        <v>-0.90706734048648585</v>
      </c>
      <c r="O176" s="35">
        <f ca="1">IF($K176&gt;0,M176,0)</f>
        <v>-0.45353367024324293</v>
      </c>
      <c r="P176" s="10">
        <f ca="1">IF($K176&gt;0,N176,0)</f>
        <v>-0.90706734048648585</v>
      </c>
    </row>
    <row r="177" spans="5:16" x14ac:dyDescent="0.15">
      <c r="E177" s="9">
        <f>E144</f>
        <v>-1</v>
      </c>
      <c r="F177" s="1">
        <f>F144</f>
        <v>2</v>
      </c>
      <c r="G177" s="1">
        <f>G144+1</f>
        <v>5</v>
      </c>
      <c r="H177" s="10">
        <f>H144</f>
        <v>1</v>
      </c>
      <c r="I177" s="9">
        <f t="array" aca="1" ref="I177:L177" ca="1">MMULT(E177:H177,$I$3:$L$6)</f>
        <v>-1</v>
      </c>
      <c r="J177" s="1">
        <f ca="1"/>
        <v>2</v>
      </c>
      <c r="K177" s="1">
        <f ca="1"/>
        <v>2.7731480784714222</v>
      </c>
      <c r="L177" s="10">
        <f ca="1"/>
        <v>1</v>
      </c>
      <c r="M177" s="9">
        <f ca="1">I177/$K177*$N$5</f>
        <v>-0.45353367024324293</v>
      </c>
      <c r="N177" s="10">
        <f ca="1">J177/$K177*$N$5</f>
        <v>0.90706734048648585</v>
      </c>
      <c r="O177" s="35">
        <f ca="1">IF($K177&gt;0,M177,0)</f>
        <v>-0.45353367024324293</v>
      </c>
      <c r="P177" s="10">
        <f ca="1">IF($K177&gt;0,N177,0)</f>
        <v>0.90706734048648585</v>
      </c>
    </row>
    <row r="178" spans="5:16" x14ac:dyDescent="0.15">
      <c r="E178" s="11"/>
      <c r="F178" s="3"/>
      <c r="G178" s="3"/>
      <c r="H178" s="12"/>
      <c r="I178" s="11"/>
      <c r="J178" s="3"/>
      <c r="K178" s="3"/>
      <c r="L178" s="12"/>
      <c r="M178" s="11"/>
      <c r="N178" s="12"/>
      <c r="O178" s="3"/>
      <c r="P178" s="12"/>
    </row>
    <row r="179" spans="5:16" x14ac:dyDescent="0.15">
      <c r="E179" s="9">
        <f>E146</f>
        <v>0</v>
      </c>
      <c r="F179" s="1">
        <f>F146</f>
        <v>-2</v>
      </c>
      <c r="G179" s="1">
        <f>G146+1</f>
        <v>5</v>
      </c>
      <c r="H179" s="10">
        <f>H146</f>
        <v>1</v>
      </c>
      <c r="I179" s="9">
        <f t="array" aca="1" ref="I179:L179" ca="1">MMULT(E179:H179,$I$3:$L$6)</f>
        <v>0</v>
      </c>
      <c r="J179" s="1">
        <f ca="1"/>
        <v>-2</v>
      </c>
      <c r="K179" s="1">
        <f ca="1"/>
        <v>2.7731480784714222</v>
      </c>
      <c r="L179" s="10">
        <f ca="1"/>
        <v>1</v>
      </c>
      <c r="M179" s="9">
        <f ca="1">I179/$K179*$N$5</f>
        <v>0</v>
      </c>
      <c r="N179" s="10">
        <f ca="1">J179/$K179*$N$5</f>
        <v>-0.90706734048648585</v>
      </c>
      <c r="O179" s="35">
        <f ca="1">IF($K179&gt;0,M179,0)</f>
        <v>0</v>
      </c>
      <c r="P179" s="10">
        <f ca="1">IF($K179&gt;0,N179,0)</f>
        <v>-0.90706734048648585</v>
      </c>
    </row>
    <row r="180" spans="5:16" x14ac:dyDescent="0.15">
      <c r="E180" s="9">
        <f>E147</f>
        <v>0</v>
      </c>
      <c r="F180" s="1">
        <f>F147</f>
        <v>2</v>
      </c>
      <c r="G180" s="1">
        <f>G147+1</f>
        <v>5</v>
      </c>
      <c r="H180" s="10">
        <f>H147</f>
        <v>1</v>
      </c>
      <c r="I180" s="9">
        <f t="array" aca="1" ref="I180:L180" ca="1">MMULT(E180:H180,$I$3:$L$6)</f>
        <v>0</v>
      </c>
      <c r="J180" s="1">
        <f ca="1"/>
        <v>2</v>
      </c>
      <c r="K180" s="1">
        <f ca="1"/>
        <v>2.7731480784714222</v>
      </c>
      <c r="L180" s="10">
        <f ca="1"/>
        <v>1</v>
      </c>
      <c r="M180" s="9">
        <f ca="1">I180/$K180*$N$5</f>
        <v>0</v>
      </c>
      <c r="N180" s="10">
        <f ca="1">J180/$K180*$N$5</f>
        <v>0.90706734048648585</v>
      </c>
      <c r="O180" s="35">
        <f ca="1">IF($K180&gt;0,M180,0)</f>
        <v>0</v>
      </c>
      <c r="P180" s="10">
        <f ca="1">IF($K180&gt;0,N180,0)</f>
        <v>0.90706734048648585</v>
      </c>
    </row>
    <row r="181" spans="5:16" x14ac:dyDescent="0.15">
      <c r="E181" s="11"/>
      <c r="F181" s="3"/>
      <c r="G181" s="3"/>
      <c r="H181" s="12"/>
      <c r="I181" s="11"/>
      <c r="J181" s="3"/>
      <c r="K181" s="3"/>
      <c r="L181" s="12"/>
      <c r="M181" s="11"/>
      <c r="N181" s="12"/>
      <c r="O181" s="3"/>
      <c r="P181" s="12"/>
    </row>
    <row r="182" spans="5:16" x14ac:dyDescent="0.15">
      <c r="E182" s="9">
        <f>E149</f>
        <v>1</v>
      </c>
      <c r="F182" s="1">
        <f>F149</f>
        <v>-2</v>
      </c>
      <c r="G182" s="1">
        <f>G149+1</f>
        <v>5</v>
      </c>
      <c r="H182" s="10">
        <f>H149</f>
        <v>1</v>
      </c>
      <c r="I182" s="9">
        <f t="array" aca="1" ref="I182:L182" ca="1">MMULT(E182:H182,$I$3:$L$6)</f>
        <v>1</v>
      </c>
      <c r="J182" s="1">
        <f ca="1"/>
        <v>-2</v>
      </c>
      <c r="K182" s="1">
        <f ca="1"/>
        <v>2.7731480784714222</v>
      </c>
      <c r="L182" s="10">
        <f ca="1"/>
        <v>1</v>
      </c>
      <c r="M182" s="9">
        <f ca="1">I182/$K182*$N$5</f>
        <v>0.45353367024324293</v>
      </c>
      <c r="N182" s="10">
        <f ca="1">J182/$K182*$N$5</f>
        <v>-0.90706734048648585</v>
      </c>
      <c r="O182" s="35">
        <f ca="1">IF($K182&gt;0,M182,0)</f>
        <v>0.45353367024324293</v>
      </c>
      <c r="P182" s="10">
        <f ca="1">IF($K182&gt;0,N182,0)</f>
        <v>-0.90706734048648585</v>
      </c>
    </row>
    <row r="183" spans="5:16" x14ac:dyDescent="0.15">
      <c r="E183" s="9">
        <f>E150</f>
        <v>1</v>
      </c>
      <c r="F183" s="1">
        <f>F150</f>
        <v>2</v>
      </c>
      <c r="G183" s="1">
        <f>G150+1</f>
        <v>5</v>
      </c>
      <c r="H183" s="10">
        <f>H150</f>
        <v>1</v>
      </c>
      <c r="I183" s="9">
        <f t="array" aca="1" ref="I183:L183" ca="1">MMULT(E183:H183,$I$3:$L$6)</f>
        <v>1</v>
      </c>
      <c r="J183" s="1">
        <f ca="1"/>
        <v>2</v>
      </c>
      <c r="K183" s="1">
        <f ca="1"/>
        <v>2.7731480784714222</v>
      </c>
      <c r="L183" s="10">
        <f ca="1"/>
        <v>1</v>
      </c>
      <c r="M183" s="9">
        <f ca="1">I183/$K183*$N$5</f>
        <v>0.45353367024324293</v>
      </c>
      <c r="N183" s="10">
        <f ca="1">J183/$K183*$N$5</f>
        <v>0.90706734048648585</v>
      </c>
      <c r="O183" s="35">
        <f ca="1">IF($K183&gt;0,M183,0)</f>
        <v>0.45353367024324293</v>
      </c>
      <c r="P183" s="10">
        <f ca="1">IF($K183&gt;0,N183,0)</f>
        <v>0.90706734048648585</v>
      </c>
    </row>
    <row r="184" spans="5:16" x14ac:dyDescent="0.15">
      <c r="E184" s="11"/>
      <c r="F184" s="3"/>
      <c r="G184" s="3"/>
      <c r="H184" s="12"/>
      <c r="I184" s="11"/>
      <c r="J184" s="3"/>
      <c r="K184" s="3"/>
      <c r="L184" s="12"/>
      <c r="M184" s="11"/>
      <c r="N184" s="12"/>
      <c r="O184" s="3"/>
      <c r="P184" s="12"/>
    </row>
    <row r="185" spans="5:16" x14ac:dyDescent="0.15">
      <c r="E185" s="9">
        <f>E152</f>
        <v>2</v>
      </c>
      <c r="F185" s="1">
        <f>F152</f>
        <v>-2</v>
      </c>
      <c r="G185" s="1">
        <f>G152+1</f>
        <v>5</v>
      </c>
      <c r="H185" s="10">
        <f>H152</f>
        <v>1</v>
      </c>
      <c r="I185" s="9">
        <f t="array" aca="1" ref="I185:L185" ca="1">MMULT(E185:H185,$I$3:$L$6)</f>
        <v>2</v>
      </c>
      <c r="J185" s="1">
        <f ca="1"/>
        <v>-2</v>
      </c>
      <c r="K185" s="1">
        <f ca="1"/>
        <v>2.7731480784714222</v>
      </c>
      <c r="L185" s="10">
        <f ca="1"/>
        <v>1</v>
      </c>
      <c r="M185" s="9">
        <f ca="1">I185/$K185*$N$5</f>
        <v>0.90706734048648585</v>
      </c>
      <c r="N185" s="10">
        <f ca="1">J185/$K185*$N$5</f>
        <v>-0.90706734048648585</v>
      </c>
      <c r="O185" s="35">
        <f ca="1">IF($K185&gt;0,M185,0)</f>
        <v>0.90706734048648585</v>
      </c>
      <c r="P185" s="10">
        <f ca="1">IF($K185&gt;0,N185,0)</f>
        <v>-0.90706734048648585</v>
      </c>
    </row>
    <row r="186" spans="5:16" ht="14.25" thickBot="1" x14ac:dyDescent="0.2">
      <c r="E186" s="13">
        <f>E153</f>
        <v>2</v>
      </c>
      <c r="F186" s="14">
        <f>F153</f>
        <v>2</v>
      </c>
      <c r="G186" s="14">
        <f>G153+1</f>
        <v>5</v>
      </c>
      <c r="H186" s="15">
        <f>H153</f>
        <v>1</v>
      </c>
      <c r="I186" s="13">
        <f t="array" aca="1" ref="I186:L186" ca="1">MMULT(E186:H186,$I$3:$L$6)</f>
        <v>2</v>
      </c>
      <c r="J186" s="14">
        <f ca="1"/>
        <v>2</v>
      </c>
      <c r="K186" s="14">
        <f ca="1"/>
        <v>2.7731480784714222</v>
      </c>
      <c r="L186" s="15">
        <f ca="1"/>
        <v>1</v>
      </c>
      <c r="M186" s="13">
        <f ca="1">I186/$K186*$N$5</f>
        <v>0.90706734048648585</v>
      </c>
      <c r="N186" s="15">
        <f ca="1">J186/$K186*$N$5</f>
        <v>0.90706734048648585</v>
      </c>
      <c r="O186" s="37">
        <f ca="1">IF($K186&gt;0,M186,0)</f>
        <v>0.90706734048648585</v>
      </c>
      <c r="P186" s="15">
        <f ca="1">IF($K186&gt;0,N186,0)</f>
        <v>0.90706734048648585</v>
      </c>
    </row>
    <row r="188" spans="5:16" ht="14.25" thickBot="1" x14ac:dyDescent="0.2"/>
    <row r="189" spans="5:16" x14ac:dyDescent="0.15">
      <c r="E189" s="6">
        <f>E156</f>
        <v>-2</v>
      </c>
      <c r="F189" s="7">
        <f>F156</f>
        <v>-2</v>
      </c>
      <c r="G189" s="7">
        <f>G156+1</f>
        <v>5</v>
      </c>
      <c r="H189" s="8">
        <f>H156</f>
        <v>1</v>
      </c>
      <c r="I189" s="6">
        <f t="array" aca="1" ref="I189:L189" ca="1">MMULT(E189:H189,$I$3:$L$6)</f>
        <v>-2</v>
      </c>
      <c r="J189" s="7">
        <f ca="1"/>
        <v>-2</v>
      </c>
      <c r="K189" s="7">
        <f ca="1"/>
        <v>2.7731480784714222</v>
      </c>
      <c r="L189" s="8">
        <f ca="1"/>
        <v>1</v>
      </c>
      <c r="M189" s="6">
        <f ca="1">I189/$K189*$N$5</f>
        <v>-0.90706734048648585</v>
      </c>
      <c r="N189" s="8">
        <f ca="1">J189/$K189*$N$5</f>
        <v>-0.90706734048648585</v>
      </c>
      <c r="O189" s="36">
        <f ca="1">IF($K189&gt;0,M189,0)</f>
        <v>-0.90706734048648585</v>
      </c>
      <c r="P189" s="8">
        <f ca="1">IF($K189&gt;0,N189,0)</f>
        <v>-0.90706734048648585</v>
      </c>
    </row>
    <row r="190" spans="5:16" x14ac:dyDescent="0.15">
      <c r="E190" s="9">
        <f>E157</f>
        <v>2</v>
      </c>
      <c r="F190" s="1">
        <f>F157</f>
        <v>-2</v>
      </c>
      <c r="G190" s="1">
        <f>G157+1</f>
        <v>5</v>
      </c>
      <c r="H190" s="10">
        <f>H157</f>
        <v>1</v>
      </c>
      <c r="I190" s="28">
        <f t="array" aca="1" ref="I190:L190" ca="1">MMULT(E190:H190,$I$3:$L$6)</f>
        <v>2</v>
      </c>
      <c r="J190" s="2">
        <f ca="1"/>
        <v>-2</v>
      </c>
      <c r="K190" s="2">
        <f ca="1"/>
        <v>2.7731480784714222</v>
      </c>
      <c r="L190" s="29">
        <f ca="1"/>
        <v>1</v>
      </c>
      <c r="M190" s="9">
        <f ca="1">I190/$K190*$N$5</f>
        <v>0.90706734048648585</v>
      </c>
      <c r="N190" s="10">
        <f ca="1">J190/$K190*$N$5</f>
        <v>-0.90706734048648585</v>
      </c>
      <c r="O190" s="35">
        <f ca="1">IF($K190&gt;0,M190,0)</f>
        <v>0.90706734048648585</v>
      </c>
      <c r="P190" s="10">
        <f ca="1">IF($K190&gt;0,N190,0)</f>
        <v>-0.90706734048648585</v>
      </c>
    </row>
    <row r="191" spans="5:16" x14ac:dyDescent="0.15">
      <c r="E191" s="11"/>
      <c r="F191" s="3"/>
      <c r="G191" s="3"/>
      <c r="H191" s="12"/>
      <c r="I191" s="11"/>
      <c r="J191" s="3"/>
      <c r="K191" s="3"/>
      <c r="L191" s="12"/>
      <c r="M191" s="11"/>
      <c r="N191" s="12"/>
      <c r="O191" s="3"/>
      <c r="P191" s="12"/>
    </row>
    <row r="192" spans="5:16" x14ac:dyDescent="0.15">
      <c r="E192" s="9">
        <f>E159</f>
        <v>-2</v>
      </c>
      <c r="F192" s="1">
        <f>F159</f>
        <v>-1</v>
      </c>
      <c r="G192" s="1">
        <f>G159+1</f>
        <v>5</v>
      </c>
      <c r="H192" s="10">
        <f>H159</f>
        <v>1</v>
      </c>
      <c r="I192" s="9">
        <f t="array" aca="1" ref="I192:L192" ca="1">MMULT(E192:H192,$I$3:$L$6)</f>
        <v>-2</v>
      </c>
      <c r="J192" s="1">
        <f ca="1"/>
        <v>-1</v>
      </c>
      <c r="K192" s="1">
        <f ca="1"/>
        <v>2.7731480784714222</v>
      </c>
      <c r="L192" s="10">
        <f ca="1"/>
        <v>1</v>
      </c>
      <c r="M192" s="9">
        <f ca="1">I192/$K192*$N$5</f>
        <v>-0.90706734048648585</v>
      </c>
      <c r="N192" s="10">
        <f ca="1">J192/$K192*$N$5</f>
        <v>-0.45353367024324293</v>
      </c>
      <c r="O192" s="35">
        <f ca="1">IF($K192&gt;0,M192,0)</f>
        <v>-0.90706734048648585</v>
      </c>
      <c r="P192" s="10">
        <f ca="1">IF($K192&gt;0,N192,0)</f>
        <v>-0.45353367024324293</v>
      </c>
    </row>
    <row r="193" spans="1:16" x14ac:dyDescent="0.15">
      <c r="E193" s="9">
        <f>E160</f>
        <v>2</v>
      </c>
      <c r="F193" s="1">
        <f>F160</f>
        <v>-1</v>
      </c>
      <c r="G193" s="1">
        <f>G160+1</f>
        <v>5</v>
      </c>
      <c r="H193" s="10">
        <f>H160</f>
        <v>1</v>
      </c>
      <c r="I193" s="9">
        <f t="array" aca="1" ref="I193:L193" ca="1">MMULT(E193:H193,$I$3:$L$6)</f>
        <v>2</v>
      </c>
      <c r="J193" s="1">
        <f ca="1"/>
        <v>-1</v>
      </c>
      <c r="K193" s="1">
        <f ca="1"/>
        <v>2.7731480784714222</v>
      </c>
      <c r="L193" s="10">
        <f ca="1"/>
        <v>1</v>
      </c>
      <c r="M193" s="9">
        <f ca="1">I193/$K193*$N$5</f>
        <v>0.90706734048648585</v>
      </c>
      <c r="N193" s="10">
        <f ca="1">J193/$K193*$N$5</f>
        <v>-0.45353367024324293</v>
      </c>
      <c r="O193" s="35">
        <f ca="1">IF($K193&gt;0,M193,0)</f>
        <v>0.90706734048648585</v>
      </c>
      <c r="P193" s="10">
        <f ca="1">IF($K193&gt;0,N193,0)</f>
        <v>-0.45353367024324293</v>
      </c>
    </row>
    <row r="194" spans="1:16" x14ac:dyDescent="0.15">
      <c r="E194" s="11"/>
      <c r="F194" s="3"/>
      <c r="G194" s="3"/>
      <c r="H194" s="12"/>
      <c r="I194" s="11"/>
      <c r="J194" s="3"/>
      <c r="K194" s="3"/>
      <c r="L194" s="12"/>
      <c r="M194" s="11"/>
      <c r="N194" s="12"/>
      <c r="O194" s="3"/>
      <c r="P194" s="12"/>
    </row>
    <row r="195" spans="1:16" x14ac:dyDescent="0.15">
      <c r="E195" s="9">
        <f>E162</f>
        <v>-2</v>
      </c>
      <c r="F195" s="1">
        <f>F162</f>
        <v>0</v>
      </c>
      <c r="G195" s="1">
        <f>G162+1</f>
        <v>5</v>
      </c>
      <c r="H195" s="10">
        <f>H162</f>
        <v>1</v>
      </c>
      <c r="I195" s="9">
        <f t="array" aca="1" ref="I195:L195" ca="1">MMULT(E195:H195,$I$3:$L$6)</f>
        <v>-2</v>
      </c>
      <c r="J195" s="1">
        <f ca="1"/>
        <v>0</v>
      </c>
      <c r="K195" s="1">
        <f ca="1"/>
        <v>2.7731480784714222</v>
      </c>
      <c r="L195" s="10">
        <f ca="1"/>
        <v>1</v>
      </c>
      <c r="M195" s="9">
        <f ca="1">I195/$K195*$N$5</f>
        <v>-0.90706734048648585</v>
      </c>
      <c r="N195" s="10">
        <f ca="1">J195/$K195*$N$5</f>
        <v>0</v>
      </c>
      <c r="O195" s="35">
        <f ca="1">IF($K195&gt;0,M195,0)</f>
        <v>-0.90706734048648585</v>
      </c>
      <c r="P195" s="10">
        <f ca="1">IF($K195&gt;0,N195,0)</f>
        <v>0</v>
      </c>
    </row>
    <row r="196" spans="1:16" x14ac:dyDescent="0.15">
      <c r="E196" s="9">
        <f>E163</f>
        <v>2</v>
      </c>
      <c r="F196" s="1">
        <f>F163</f>
        <v>0</v>
      </c>
      <c r="G196" s="1">
        <f>G163+1</f>
        <v>5</v>
      </c>
      <c r="H196" s="10">
        <f>H163</f>
        <v>1</v>
      </c>
      <c r="I196" s="9">
        <f t="array" aca="1" ref="I196:L196" ca="1">MMULT(E196:H196,$I$3:$L$6)</f>
        <v>2</v>
      </c>
      <c r="J196" s="1">
        <f ca="1"/>
        <v>0</v>
      </c>
      <c r="K196" s="1">
        <f ca="1"/>
        <v>2.7731480784714222</v>
      </c>
      <c r="L196" s="10">
        <f ca="1"/>
        <v>1</v>
      </c>
      <c r="M196" s="9">
        <f ca="1">I196/$K196*$N$5</f>
        <v>0.90706734048648585</v>
      </c>
      <c r="N196" s="10">
        <f ca="1">J196/$K196*$N$5</f>
        <v>0</v>
      </c>
      <c r="O196" s="35">
        <f ca="1">IF($K196&gt;0,M196,0)</f>
        <v>0.90706734048648585</v>
      </c>
      <c r="P196" s="10">
        <f ca="1">IF($K196&gt;0,N196,0)</f>
        <v>0</v>
      </c>
    </row>
    <row r="197" spans="1:16" x14ac:dyDescent="0.15">
      <c r="E197" s="11"/>
      <c r="F197" s="3"/>
      <c r="G197" s="3"/>
      <c r="H197" s="12"/>
      <c r="I197" s="11"/>
      <c r="J197" s="3"/>
      <c r="K197" s="3"/>
      <c r="L197" s="12"/>
      <c r="M197" s="11"/>
      <c r="N197" s="12"/>
      <c r="O197" s="3"/>
      <c r="P197" s="12"/>
    </row>
    <row r="198" spans="1:16" x14ac:dyDescent="0.15">
      <c r="E198" s="9">
        <f>E165</f>
        <v>-2</v>
      </c>
      <c r="F198" s="1">
        <f>F165</f>
        <v>1</v>
      </c>
      <c r="G198" s="1">
        <f>G165+1</f>
        <v>5</v>
      </c>
      <c r="H198" s="10">
        <f>H165</f>
        <v>1</v>
      </c>
      <c r="I198" s="9">
        <f t="array" aca="1" ref="I198:L198" ca="1">MMULT(E198:H198,$I$3:$L$6)</f>
        <v>-2</v>
      </c>
      <c r="J198" s="1">
        <f ca="1"/>
        <v>1</v>
      </c>
      <c r="K198" s="1">
        <f ca="1"/>
        <v>2.7731480784714222</v>
      </c>
      <c r="L198" s="10">
        <f ca="1"/>
        <v>1</v>
      </c>
      <c r="M198" s="9">
        <f ca="1">I198/$K198*$N$5</f>
        <v>-0.90706734048648585</v>
      </c>
      <c r="N198" s="10">
        <f ca="1">J198/$K198*$N$5</f>
        <v>0.45353367024324293</v>
      </c>
      <c r="O198" s="35">
        <f ca="1">IF($K198&gt;0,M198,0)</f>
        <v>-0.90706734048648585</v>
      </c>
      <c r="P198" s="10">
        <f ca="1">IF($K198&gt;0,N198,0)</f>
        <v>0.45353367024324293</v>
      </c>
    </row>
    <row r="199" spans="1:16" x14ac:dyDescent="0.15">
      <c r="E199" s="9">
        <f>E166</f>
        <v>2</v>
      </c>
      <c r="F199" s="1">
        <f>F166</f>
        <v>1</v>
      </c>
      <c r="G199" s="1">
        <f>G166+1</f>
        <v>5</v>
      </c>
      <c r="H199" s="10">
        <f>H166</f>
        <v>1</v>
      </c>
      <c r="I199" s="9">
        <f t="array" aca="1" ref="I199:L199" ca="1">MMULT(E199:H199,$I$3:$L$6)</f>
        <v>2</v>
      </c>
      <c r="J199" s="1">
        <f ca="1"/>
        <v>1</v>
      </c>
      <c r="K199" s="1">
        <f ca="1"/>
        <v>2.7731480784714222</v>
      </c>
      <c r="L199" s="10">
        <f ca="1"/>
        <v>1</v>
      </c>
      <c r="M199" s="9">
        <f ca="1">I199/$K199*$N$5</f>
        <v>0.90706734048648585</v>
      </c>
      <c r="N199" s="10">
        <f ca="1">J199/$K199*$N$5</f>
        <v>0.45353367024324293</v>
      </c>
      <c r="O199" s="35">
        <f ca="1">IF($K199&gt;0,M199,0)</f>
        <v>0.90706734048648585</v>
      </c>
      <c r="P199" s="10">
        <f ca="1">IF($K199&gt;0,N199,0)</f>
        <v>0.45353367024324293</v>
      </c>
    </row>
    <row r="200" spans="1:16" x14ac:dyDescent="0.15">
      <c r="E200" s="11"/>
      <c r="F200" s="3"/>
      <c r="G200" s="3"/>
      <c r="H200" s="12"/>
      <c r="I200" s="11"/>
      <c r="J200" s="3"/>
      <c r="K200" s="3"/>
      <c r="L200" s="12"/>
      <c r="M200" s="11"/>
      <c r="N200" s="12"/>
      <c r="O200" s="3"/>
      <c r="P200" s="12"/>
    </row>
    <row r="201" spans="1:16" x14ac:dyDescent="0.15">
      <c r="E201" s="9">
        <f>E168</f>
        <v>-2</v>
      </c>
      <c r="F201" s="1">
        <f>F168</f>
        <v>2</v>
      </c>
      <c r="G201" s="1">
        <f>G168+1</f>
        <v>5</v>
      </c>
      <c r="H201" s="10">
        <f>H168</f>
        <v>1</v>
      </c>
      <c r="I201" s="9">
        <f t="array" aca="1" ref="I201:L201" ca="1">MMULT(E201:H201,$I$3:$L$6)</f>
        <v>-2</v>
      </c>
      <c r="J201" s="1">
        <f ca="1"/>
        <v>2</v>
      </c>
      <c r="K201" s="1">
        <f ca="1"/>
        <v>2.7731480784714222</v>
      </c>
      <c r="L201" s="10">
        <f ca="1"/>
        <v>1</v>
      </c>
      <c r="M201" s="9">
        <f ca="1">I201/$K201*$N$5</f>
        <v>-0.90706734048648585</v>
      </c>
      <c r="N201" s="10">
        <f ca="1">J201/$K201*$N$5</f>
        <v>0.90706734048648585</v>
      </c>
      <c r="O201" s="35">
        <f ca="1">IF($K201&gt;0,M201,0)</f>
        <v>-0.90706734048648585</v>
      </c>
      <c r="P201" s="10">
        <f ca="1">IF($K201&gt;0,N201,0)</f>
        <v>0.90706734048648585</v>
      </c>
    </row>
    <row r="202" spans="1:16" ht="14.25" thickBot="1" x14ac:dyDescent="0.2">
      <c r="E202" s="13">
        <f>E169</f>
        <v>2</v>
      </c>
      <c r="F202" s="14">
        <f>F169</f>
        <v>2</v>
      </c>
      <c r="G202" s="14">
        <f>G169+1</f>
        <v>5</v>
      </c>
      <c r="H202" s="15">
        <f>H169</f>
        <v>1</v>
      </c>
      <c r="I202" s="13">
        <f t="array" aca="1" ref="I202:L202" ca="1">MMULT(E202:H202,$I$3:$L$6)</f>
        <v>2</v>
      </c>
      <c r="J202" s="14">
        <f ca="1"/>
        <v>2</v>
      </c>
      <c r="K202" s="14">
        <f ca="1"/>
        <v>2.7731480784714222</v>
      </c>
      <c r="L202" s="15">
        <f ca="1"/>
        <v>1</v>
      </c>
      <c r="M202" s="13">
        <f ca="1">I202/$K202*$N$5</f>
        <v>0.90706734048648585</v>
      </c>
      <c r="N202" s="15">
        <f ca="1">J202/$K202*$N$5</f>
        <v>0.90706734048648585</v>
      </c>
      <c r="O202" s="37">
        <f ca="1">IF($K202&gt;0,M202,0)</f>
        <v>0.90706734048648585</v>
      </c>
      <c r="P202" s="15">
        <f ca="1">IF($K202&gt;0,N202,0)</f>
        <v>0.90706734048648585</v>
      </c>
    </row>
    <row r="203" spans="1:16" x14ac:dyDescent="0.15">
      <c r="A203">
        <v>20</v>
      </c>
    </row>
    <row r="204" spans="1:16" x14ac:dyDescent="0.15">
      <c r="A204">
        <v>0</v>
      </c>
      <c r="B204">
        <f>PI()/180*A204</f>
        <v>0</v>
      </c>
      <c r="D204" t="s">
        <v>15</v>
      </c>
      <c r="E204">
        <f>0.5*COS(B204)+0.5</f>
        <v>1</v>
      </c>
      <c r="F204">
        <f>0.5*SIN(B204)+0.5</f>
        <v>0.5</v>
      </c>
      <c r="G204">
        <v>6</v>
      </c>
      <c r="H204">
        <v>1</v>
      </c>
      <c r="I204" s="3">
        <f t="array" aca="1" ref="I204:L204" ca="1">MMULT(E204:H204,$I$3:$L$6)</f>
        <v>1</v>
      </c>
      <c r="J204" s="3">
        <f ca="1"/>
        <v>0.5</v>
      </c>
      <c r="K204" s="3">
        <f ca="1"/>
        <v>3.7731480784714222</v>
      </c>
      <c r="L204" s="3">
        <f ca="1"/>
        <v>1</v>
      </c>
      <c r="M204" s="3">
        <f ca="1">I204/$K204*$N$5</f>
        <v>0.33333333333333337</v>
      </c>
      <c r="N204" s="3">
        <f ca="1">J204/$K204*$N$5</f>
        <v>0.16666666666666669</v>
      </c>
      <c r="O204" s="3">
        <f ca="1">IF($K204&gt;0,M204,0)</f>
        <v>0.33333333333333337</v>
      </c>
      <c r="P204" s="3">
        <f ca="1">IF($K204&gt;0,N204,0)</f>
        <v>0.16666666666666669</v>
      </c>
    </row>
    <row r="205" spans="1:16" x14ac:dyDescent="0.15">
      <c r="A205">
        <f>A204+$A$203</f>
        <v>20</v>
      </c>
      <c r="B205">
        <f t="shared" ref="B205:B222" si="4">PI()/180*A205</f>
        <v>0.3490658503988659</v>
      </c>
      <c r="D205" t="s">
        <v>16</v>
      </c>
      <c r="E205">
        <f t="shared" ref="E205:E222" si="5">0.5*COS(B205)+0.5</f>
        <v>0.96984631039295421</v>
      </c>
      <c r="F205">
        <f t="shared" ref="F205:F222" si="6">0.5*SIN(B205)+0.5</f>
        <v>0.67101007166283433</v>
      </c>
      <c r="G205">
        <v>6</v>
      </c>
      <c r="H205">
        <v>1</v>
      </c>
      <c r="I205" s="3">
        <f t="array" aca="1" ref="I205:L205" ca="1">MMULT(E205:H205,$I$3:$L$6)</f>
        <v>0.96984631039295421</v>
      </c>
      <c r="J205" s="3">
        <f ca="1"/>
        <v>0.67101007166283433</v>
      </c>
      <c r="K205" s="3">
        <f ca="1"/>
        <v>3.7731480784714222</v>
      </c>
      <c r="L205" s="3">
        <f ca="1"/>
        <v>1</v>
      </c>
      <c r="M205" s="3">
        <f t="shared" ref="M205:N222" ca="1" si="7">I205/$K205*$N$5</f>
        <v>0.32328210346431807</v>
      </c>
      <c r="N205" s="3">
        <f t="shared" ca="1" si="7"/>
        <v>0.22367002388761145</v>
      </c>
      <c r="O205" s="3">
        <f t="shared" ref="O205:P222" ca="1" si="8">IF($K205&gt;0,M205,0)</f>
        <v>0.32328210346431807</v>
      </c>
      <c r="P205" s="3">
        <f t="shared" ca="1" si="8"/>
        <v>0.22367002388761145</v>
      </c>
    </row>
    <row r="206" spans="1:16" x14ac:dyDescent="0.15">
      <c r="A206">
        <f t="shared" ref="A206:A222" si="9">A205+$A$203</f>
        <v>40</v>
      </c>
      <c r="B206">
        <f t="shared" si="4"/>
        <v>0.69813170079773179</v>
      </c>
      <c r="E206">
        <f t="shared" si="5"/>
        <v>0.88302222155948895</v>
      </c>
      <c r="F206">
        <f t="shared" si="6"/>
        <v>0.82139380484326963</v>
      </c>
      <c r="G206">
        <v>6</v>
      </c>
      <c r="H206">
        <v>1</v>
      </c>
      <c r="I206" s="3">
        <f t="array" aca="1" ref="I206:L206" ca="1">MMULT(E206:H206,$I$3:$L$6)</f>
        <v>0.88302222155948895</v>
      </c>
      <c r="J206" s="3">
        <f ca="1"/>
        <v>0.82139380484326963</v>
      </c>
      <c r="K206" s="3">
        <f ca="1"/>
        <v>3.7731480784714222</v>
      </c>
      <c r="L206" s="3">
        <f ca="1"/>
        <v>1</v>
      </c>
      <c r="M206" s="3">
        <f t="shared" ca="1" si="7"/>
        <v>0.29434074051982967</v>
      </c>
      <c r="N206" s="3">
        <f t="shared" ca="1" si="7"/>
        <v>0.27379793494775656</v>
      </c>
      <c r="O206" s="3">
        <f t="shared" ca="1" si="8"/>
        <v>0.29434074051982967</v>
      </c>
      <c r="P206" s="3">
        <f t="shared" ca="1" si="8"/>
        <v>0.27379793494775656</v>
      </c>
    </row>
    <row r="207" spans="1:16" x14ac:dyDescent="0.15">
      <c r="A207">
        <f t="shared" si="9"/>
        <v>60</v>
      </c>
      <c r="B207">
        <f t="shared" si="4"/>
        <v>1.0471975511965976</v>
      </c>
      <c r="E207">
        <f t="shared" si="5"/>
        <v>0.75</v>
      </c>
      <c r="F207">
        <f t="shared" si="6"/>
        <v>0.9330127018922193</v>
      </c>
      <c r="G207">
        <v>6</v>
      </c>
      <c r="H207">
        <v>1</v>
      </c>
      <c r="I207" s="3">
        <f t="array" aca="1" ref="I207:L207" ca="1">MMULT(E207:H207,$I$3:$L$6)</f>
        <v>0.75</v>
      </c>
      <c r="J207" s="3">
        <f ca="1"/>
        <v>0.9330127018922193</v>
      </c>
      <c r="K207" s="3">
        <f ca="1"/>
        <v>3.7731480784714222</v>
      </c>
      <c r="L207" s="3">
        <f ca="1"/>
        <v>1</v>
      </c>
      <c r="M207" s="3">
        <f t="shared" ca="1" si="7"/>
        <v>0.25</v>
      </c>
      <c r="N207" s="3">
        <f t="shared" ca="1" si="7"/>
        <v>0.31100423396407312</v>
      </c>
      <c r="O207" s="3">
        <f t="shared" ca="1" si="8"/>
        <v>0.25</v>
      </c>
      <c r="P207" s="3">
        <f t="shared" ca="1" si="8"/>
        <v>0.31100423396407312</v>
      </c>
    </row>
    <row r="208" spans="1:16" x14ac:dyDescent="0.15">
      <c r="A208">
        <f t="shared" si="9"/>
        <v>80</v>
      </c>
      <c r="B208">
        <f t="shared" si="4"/>
        <v>1.3962634015954636</v>
      </c>
      <c r="E208">
        <f t="shared" si="5"/>
        <v>0.58682408883346526</v>
      </c>
      <c r="F208">
        <f t="shared" si="6"/>
        <v>0.99240387650610407</v>
      </c>
      <c r="G208">
        <v>6</v>
      </c>
      <c r="H208">
        <v>1</v>
      </c>
      <c r="I208" s="3">
        <f t="array" aca="1" ref="I208:L208" ca="1">MMULT(E208:H208,$I$3:$L$6)</f>
        <v>0.58682408883346526</v>
      </c>
      <c r="J208" s="3">
        <f ca="1"/>
        <v>0.99240387650610407</v>
      </c>
      <c r="K208" s="3">
        <f ca="1"/>
        <v>3.7731480784714222</v>
      </c>
      <c r="L208" s="3">
        <f ca="1"/>
        <v>1</v>
      </c>
      <c r="M208" s="3">
        <f t="shared" ca="1" si="7"/>
        <v>0.19560802961115509</v>
      </c>
      <c r="N208" s="3">
        <f t="shared" ca="1" si="7"/>
        <v>0.33080129216870136</v>
      </c>
      <c r="O208" s="3">
        <f t="shared" ca="1" si="8"/>
        <v>0.19560802961115509</v>
      </c>
      <c r="P208" s="3">
        <f t="shared" ca="1" si="8"/>
        <v>0.33080129216870136</v>
      </c>
    </row>
    <row r="209" spans="1:16" x14ac:dyDescent="0.15">
      <c r="A209">
        <f t="shared" si="9"/>
        <v>100</v>
      </c>
      <c r="B209">
        <f t="shared" si="4"/>
        <v>1.7453292519943295</v>
      </c>
      <c r="E209">
        <f t="shared" si="5"/>
        <v>0.41317591116653485</v>
      </c>
      <c r="F209">
        <f t="shared" si="6"/>
        <v>0.99240387650610407</v>
      </c>
      <c r="G209">
        <v>6</v>
      </c>
      <c r="H209">
        <v>1</v>
      </c>
      <c r="I209" s="3">
        <f t="array" aca="1" ref="I209:L209" ca="1">MMULT(E209:H209,$I$3:$L$6)</f>
        <v>0.41317591116653485</v>
      </c>
      <c r="J209" s="3">
        <f ca="1"/>
        <v>0.99240387650610407</v>
      </c>
      <c r="K209" s="3">
        <f ca="1"/>
        <v>3.7731480784714222</v>
      </c>
      <c r="L209" s="3">
        <f ca="1"/>
        <v>1</v>
      </c>
      <c r="M209" s="3">
        <f t="shared" ca="1" si="7"/>
        <v>0.13772530372217828</v>
      </c>
      <c r="N209" s="3">
        <f t="shared" ca="1" si="7"/>
        <v>0.33080129216870136</v>
      </c>
      <c r="O209" s="3">
        <f t="shared" ca="1" si="8"/>
        <v>0.13772530372217828</v>
      </c>
      <c r="P209" s="3">
        <f t="shared" ca="1" si="8"/>
        <v>0.33080129216870136</v>
      </c>
    </row>
    <row r="210" spans="1:16" x14ac:dyDescent="0.15">
      <c r="A210">
        <f t="shared" si="9"/>
        <v>120</v>
      </c>
      <c r="B210">
        <f t="shared" si="4"/>
        <v>2.0943951023931953</v>
      </c>
      <c r="E210">
        <f t="shared" si="5"/>
        <v>0.25000000000000011</v>
      </c>
      <c r="F210">
        <f t="shared" si="6"/>
        <v>0.93301270189221941</v>
      </c>
      <c r="G210">
        <v>6</v>
      </c>
      <c r="H210">
        <v>1</v>
      </c>
      <c r="I210" s="3">
        <f t="array" aca="1" ref="I210:L210" ca="1">MMULT(E210:H210,$I$3:$L$6)</f>
        <v>0.25000000000000011</v>
      </c>
      <c r="J210" s="3">
        <f ca="1"/>
        <v>0.93301270189221941</v>
      </c>
      <c r="K210" s="3">
        <f ca="1"/>
        <v>3.7731480784714222</v>
      </c>
      <c r="L210" s="3">
        <f ca="1"/>
        <v>1</v>
      </c>
      <c r="M210" s="3">
        <f t="shared" ca="1" si="7"/>
        <v>8.333333333333337E-2</v>
      </c>
      <c r="N210" s="3">
        <f t="shared" ca="1" si="7"/>
        <v>0.31100423396407312</v>
      </c>
      <c r="O210" s="3">
        <f t="shared" ca="1" si="8"/>
        <v>8.333333333333337E-2</v>
      </c>
      <c r="P210" s="3">
        <f t="shared" ca="1" si="8"/>
        <v>0.31100423396407312</v>
      </c>
    </row>
    <row r="211" spans="1:16" x14ac:dyDescent="0.15">
      <c r="A211">
        <f t="shared" si="9"/>
        <v>140</v>
      </c>
      <c r="B211">
        <f t="shared" si="4"/>
        <v>2.4434609527920612</v>
      </c>
      <c r="E211">
        <f t="shared" si="5"/>
        <v>0.11697777844051105</v>
      </c>
      <c r="F211">
        <f t="shared" si="6"/>
        <v>0.82139380484326974</v>
      </c>
      <c r="G211">
        <v>6</v>
      </c>
      <c r="H211">
        <v>1</v>
      </c>
      <c r="I211" s="3">
        <f t="array" aca="1" ref="I211:L211" ca="1">MMULT(E211:H211,$I$3:$L$6)</f>
        <v>0.11697777844051105</v>
      </c>
      <c r="J211" s="3">
        <f ca="1"/>
        <v>0.82139380484326974</v>
      </c>
      <c r="K211" s="3">
        <f ca="1"/>
        <v>3.7731480784714222</v>
      </c>
      <c r="L211" s="3">
        <f ca="1"/>
        <v>1</v>
      </c>
      <c r="M211" s="3">
        <f t="shared" ca="1" si="7"/>
        <v>3.8992592813503681E-2</v>
      </c>
      <c r="N211" s="3">
        <f t="shared" ca="1" si="7"/>
        <v>0.27379793494775662</v>
      </c>
      <c r="O211" s="3">
        <f t="shared" ca="1" si="8"/>
        <v>3.8992592813503681E-2</v>
      </c>
      <c r="P211" s="3">
        <f t="shared" ca="1" si="8"/>
        <v>0.27379793494775662</v>
      </c>
    </row>
    <row r="212" spans="1:16" x14ac:dyDescent="0.15">
      <c r="A212">
        <f t="shared" si="9"/>
        <v>160</v>
      </c>
      <c r="B212">
        <f t="shared" si="4"/>
        <v>2.7925268031909272</v>
      </c>
      <c r="E212">
        <f t="shared" si="5"/>
        <v>3.0153689607045842E-2</v>
      </c>
      <c r="F212">
        <f t="shared" si="6"/>
        <v>0.67101007166283444</v>
      </c>
      <c r="G212">
        <v>6</v>
      </c>
      <c r="H212">
        <v>1</v>
      </c>
      <c r="I212" s="3">
        <f t="array" aca="1" ref="I212:L212" ca="1">MMULT(E212:H212,$I$3:$L$6)</f>
        <v>3.0153689607045842E-2</v>
      </c>
      <c r="J212" s="3">
        <f ca="1"/>
        <v>0.67101007166283444</v>
      </c>
      <c r="K212" s="3">
        <f ca="1"/>
        <v>3.7731480784714222</v>
      </c>
      <c r="L212" s="3">
        <f ca="1"/>
        <v>1</v>
      </c>
      <c r="M212" s="3">
        <f t="shared" ca="1" si="7"/>
        <v>1.0051229869015282E-2</v>
      </c>
      <c r="N212" s="3">
        <f t="shared" ca="1" si="7"/>
        <v>0.22367002388761148</v>
      </c>
      <c r="O212" s="3">
        <f t="shared" ca="1" si="8"/>
        <v>1.0051229869015282E-2</v>
      </c>
      <c r="P212" s="3">
        <f t="shared" ca="1" si="8"/>
        <v>0.22367002388761148</v>
      </c>
    </row>
    <row r="213" spans="1:16" x14ac:dyDescent="0.15">
      <c r="A213">
        <f t="shared" si="9"/>
        <v>180</v>
      </c>
      <c r="B213">
        <f t="shared" si="4"/>
        <v>3.1415926535897931</v>
      </c>
      <c r="E213">
        <f t="shared" si="5"/>
        <v>0</v>
      </c>
      <c r="F213">
        <f t="shared" si="6"/>
        <v>0.50000000000000011</v>
      </c>
      <c r="G213">
        <v>6</v>
      </c>
      <c r="H213">
        <v>1</v>
      </c>
      <c r="I213" s="3">
        <f t="array" aca="1" ref="I213:L213" ca="1">MMULT(E213:H213,$I$3:$L$6)</f>
        <v>0</v>
      </c>
      <c r="J213" s="3">
        <f ca="1"/>
        <v>0.50000000000000011</v>
      </c>
      <c r="K213" s="3">
        <f ca="1"/>
        <v>3.7731480784714222</v>
      </c>
      <c r="L213" s="3">
        <f ca="1"/>
        <v>1</v>
      </c>
      <c r="M213" s="3">
        <f t="shared" ca="1" si="7"/>
        <v>0</v>
      </c>
      <c r="N213" s="3">
        <f t="shared" ca="1" si="7"/>
        <v>0.16666666666666671</v>
      </c>
      <c r="O213" s="3">
        <f t="shared" ca="1" si="8"/>
        <v>0</v>
      </c>
      <c r="P213" s="3">
        <f t="shared" ca="1" si="8"/>
        <v>0.16666666666666671</v>
      </c>
    </row>
    <row r="214" spans="1:16" x14ac:dyDescent="0.15">
      <c r="A214">
        <f t="shared" si="9"/>
        <v>200</v>
      </c>
      <c r="B214">
        <f t="shared" si="4"/>
        <v>3.4906585039886591</v>
      </c>
      <c r="E214">
        <f t="shared" si="5"/>
        <v>3.0153689607045786E-2</v>
      </c>
      <c r="F214">
        <f t="shared" si="6"/>
        <v>0.32898992833716567</v>
      </c>
      <c r="G214">
        <v>6</v>
      </c>
      <c r="H214">
        <v>1</v>
      </c>
      <c r="I214" s="3">
        <f t="array" aca="1" ref="I214:L214" ca="1">MMULT(E214:H214,$I$3:$L$6)</f>
        <v>3.0153689607045786E-2</v>
      </c>
      <c r="J214" s="3">
        <f ca="1"/>
        <v>0.32898992833716567</v>
      </c>
      <c r="K214" s="3">
        <f ca="1"/>
        <v>3.7731480784714222</v>
      </c>
      <c r="L214" s="3">
        <f ca="1"/>
        <v>1</v>
      </c>
      <c r="M214" s="3">
        <f t="shared" ca="1" si="7"/>
        <v>1.0051229869015263E-2</v>
      </c>
      <c r="N214" s="3">
        <f t="shared" ca="1" si="7"/>
        <v>0.10966330944572189</v>
      </c>
      <c r="O214" s="3">
        <f t="shared" ca="1" si="8"/>
        <v>1.0051229869015263E-2</v>
      </c>
      <c r="P214" s="3">
        <f t="shared" ca="1" si="8"/>
        <v>0.10966330944572189</v>
      </c>
    </row>
    <row r="215" spans="1:16" x14ac:dyDescent="0.15">
      <c r="A215">
        <f t="shared" si="9"/>
        <v>220</v>
      </c>
      <c r="B215">
        <f t="shared" si="4"/>
        <v>3.839724354387525</v>
      </c>
      <c r="E215">
        <f t="shared" si="5"/>
        <v>0.11697777844051099</v>
      </c>
      <c r="F215">
        <f t="shared" si="6"/>
        <v>0.17860619515673037</v>
      </c>
      <c r="G215">
        <v>6</v>
      </c>
      <c r="H215">
        <v>1</v>
      </c>
      <c r="I215" s="3">
        <f t="array" aca="1" ref="I215:L215" ca="1">MMULT(E215:H215,$I$3:$L$6)</f>
        <v>0.11697777844051099</v>
      </c>
      <c r="J215" s="3">
        <f ca="1"/>
        <v>0.17860619515673037</v>
      </c>
      <c r="K215" s="3">
        <f ca="1"/>
        <v>3.7731480784714222</v>
      </c>
      <c r="L215" s="3">
        <f ca="1"/>
        <v>1</v>
      </c>
      <c r="M215" s="3">
        <f t="shared" ca="1" si="7"/>
        <v>3.8992592813503667E-2</v>
      </c>
      <c r="N215" s="3">
        <f t="shared" ca="1" si="7"/>
        <v>5.9535398385576789E-2</v>
      </c>
      <c r="O215" s="3">
        <f t="shared" ca="1" si="8"/>
        <v>3.8992592813503667E-2</v>
      </c>
      <c r="P215" s="3">
        <f t="shared" ca="1" si="8"/>
        <v>5.9535398385576789E-2</v>
      </c>
    </row>
    <row r="216" spans="1:16" x14ac:dyDescent="0.15">
      <c r="A216">
        <f t="shared" si="9"/>
        <v>240</v>
      </c>
      <c r="B216">
        <f t="shared" si="4"/>
        <v>4.1887902047863905</v>
      </c>
      <c r="E216">
        <f t="shared" si="5"/>
        <v>0.24999999999999978</v>
      </c>
      <c r="F216">
        <f t="shared" si="6"/>
        <v>6.6987298107780813E-2</v>
      </c>
      <c r="G216">
        <v>6</v>
      </c>
      <c r="H216">
        <v>1</v>
      </c>
      <c r="I216" s="3">
        <f t="array" aca="1" ref="I216:L216" ca="1">MMULT(E216:H216,$I$3:$L$6)</f>
        <v>0.24999999999999978</v>
      </c>
      <c r="J216" s="3">
        <f ca="1"/>
        <v>6.6987298107780813E-2</v>
      </c>
      <c r="K216" s="3">
        <f ca="1"/>
        <v>3.7731480784714222</v>
      </c>
      <c r="L216" s="3">
        <f ca="1"/>
        <v>1</v>
      </c>
      <c r="M216" s="3">
        <f t="shared" ca="1" si="7"/>
        <v>8.3333333333333273E-2</v>
      </c>
      <c r="N216" s="3">
        <f t="shared" ca="1" si="7"/>
        <v>2.232909936926027E-2</v>
      </c>
      <c r="O216" s="3">
        <f t="shared" ca="1" si="8"/>
        <v>8.3333333333333273E-2</v>
      </c>
      <c r="P216" s="3">
        <f t="shared" ca="1" si="8"/>
        <v>2.232909936926027E-2</v>
      </c>
    </row>
    <row r="217" spans="1:16" x14ac:dyDescent="0.15">
      <c r="A217">
        <f t="shared" si="9"/>
        <v>260</v>
      </c>
      <c r="B217">
        <f t="shared" si="4"/>
        <v>4.5378560551852569</v>
      </c>
      <c r="E217">
        <f t="shared" si="5"/>
        <v>0.41317591116653485</v>
      </c>
      <c r="F217">
        <f t="shared" si="6"/>
        <v>7.5961234938959898E-3</v>
      </c>
      <c r="G217">
        <v>6</v>
      </c>
      <c r="H217">
        <v>1</v>
      </c>
      <c r="I217" s="3">
        <f t="array" aca="1" ref="I217:L217" ca="1">MMULT(E217:H217,$I$3:$L$6)</f>
        <v>0.41317591116653485</v>
      </c>
      <c r="J217" s="3">
        <f ca="1"/>
        <v>7.5961234938959898E-3</v>
      </c>
      <c r="K217" s="3">
        <f ca="1"/>
        <v>3.7731480784714222</v>
      </c>
      <c r="L217" s="3">
        <f ca="1"/>
        <v>1</v>
      </c>
      <c r="M217" s="3">
        <f t="shared" ca="1" si="7"/>
        <v>0.13772530372217828</v>
      </c>
      <c r="N217" s="3">
        <f t="shared" ca="1" si="7"/>
        <v>2.5320411646319965E-3</v>
      </c>
      <c r="O217" s="3">
        <f t="shared" ca="1" si="8"/>
        <v>0.13772530372217828</v>
      </c>
      <c r="P217" s="3">
        <f t="shared" ca="1" si="8"/>
        <v>2.5320411646319965E-3</v>
      </c>
    </row>
    <row r="218" spans="1:16" x14ac:dyDescent="0.15">
      <c r="A218">
        <f t="shared" si="9"/>
        <v>280</v>
      </c>
      <c r="B218">
        <f t="shared" si="4"/>
        <v>4.8869219055841224</v>
      </c>
      <c r="E218">
        <f t="shared" si="5"/>
        <v>0.58682408883346504</v>
      </c>
      <c r="F218">
        <f t="shared" si="6"/>
        <v>7.5961234938959343E-3</v>
      </c>
      <c r="G218">
        <v>6</v>
      </c>
      <c r="H218">
        <v>1</v>
      </c>
      <c r="I218" s="3">
        <f t="array" aca="1" ref="I218:L218" ca="1">MMULT(E218:H218,$I$3:$L$6)</f>
        <v>0.58682408883346504</v>
      </c>
      <c r="J218" s="3">
        <f ca="1"/>
        <v>7.5961234938959343E-3</v>
      </c>
      <c r="K218" s="3">
        <f ca="1"/>
        <v>3.7731480784714222</v>
      </c>
      <c r="L218" s="3">
        <f ca="1"/>
        <v>1</v>
      </c>
      <c r="M218" s="3">
        <f t="shared" ca="1" si="7"/>
        <v>0.19560802961115503</v>
      </c>
      <c r="N218" s="3">
        <f t="shared" ca="1" si="7"/>
        <v>2.5320411646319783E-3</v>
      </c>
      <c r="O218" s="3">
        <f t="shared" ca="1" si="8"/>
        <v>0.19560802961115503</v>
      </c>
      <c r="P218" s="3">
        <f t="shared" ca="1" si="8"/>
        <v>2.5320411646319783E-3</v>
      </c>
    </row>
    <row r="219" spans="1:16" x14ac:dyDescent="0.15">
      <c r="A219">
        <f t="shared" si="9"/>
        <v>300</v>
      </c>
      <c r="B219">
        <f t="shared" si="4"/>
        <v>5.2359877559829888</v>
      </c>
      <c r="E219">
        <f t="shared" si="5"/>
        <v>0.75</v>
      </c>
      <c r="F219">
        <f t="shared" si="6"/>
        <v>6.6987298107780702E-2</v>
      </c>
      <c r="G219">
        <v>6</v>
      </c>
      <c r="H219">
        <v>1</v>
      </c>
      <c r="I219" s="3">
        <f t="array" aca="1" ref="I219:L219" ca="1">MMULT(E219:H219,$I$3:$L$6)</f>
        <v>0.75</v>
      </c>
      <c r="J219" s="3">
        <f ca="1"/>
        <v>6.6987298107780702E-2</v>
      </c>
      <c r="K219" s="3">
        <f ca="1"/>
        <v>3.7731480784714222</v>
      </c>
      <c r="L219" s="3">
        <f ca="1"/>
        <v>1</v>
      </c>
      <c r="M219" s="3">
        <f t="shared" ca="1" si="7"/>
        <v>0.25</v>
      </c>
      <c r="N219" s="3">
        <f t="shared" ca="1" si="7"/>
        <v>2.2329099369260235E-2</v>
      </c>
      <c r="O219" s="3">
        <f t="shared" ca="1" si="8"/>
        <v>0.25</v>
      </c>
      <c r="P219" s="3">
        <f t="shared" ca="1" si="8"/>
        <v>2.2329099369260235E-2</v>
      </c>
    </row>
    <row r="220" spans="1:16" x14ac:dyDescent="0.15">
      <c r="A220">
        <f t="shared" si="9"/>
        <v>320</v>
      </c>
      <c r="B220">
        <f t="shared" si="4"/>
        <v>5.5850536063818543</v>
      </c>
      <c r="E220">
        <f t="shared" si="5"/>
        <v>0.88302222155948895</v>
      </c>
      <c r="F220">
        <f t="shared" si="6"/>
        <v>0.17860619515673021</v>
      </c>
      <c r="G220">
        <v>6</v>
      </c>
      <c r="H220">
        <v>1</v>
      </c>
      <c r="I220" s="3">
        <f t="array" aca="1" ref="I220:L220" ca="1">MMULT(E220:H220,$I$3:$L$6)</f>
        <v>0.88302222155948895</v>
      </c>
      <c r="J220" s="3">
        <f ca="1"/>
        <v>0.17860619515673021</v>
      </c>
      <c r="K220" s="3">
        <f ca="1"/>
        <v>3.7731480784714222</v>
      </c>
      <c r="L220" s="3">
        <f ca="1"/>
        <v>1</v>
      </c>
      <c r="M220" s="3">
        <f t="shared" ca="1" si="7"/>
        <v>0.29434074051982967</v>
      </c>
      <c r="N220" s="3">
        <f t="shared" ca="1" si="7"/>
        <v>5.953539838557674E-2</v>
      </c>
      <c r="O220" s="3">
        <f t="shared" ca="1" si="8"/>
        <v>0.29434074051982967</v>
      </c>
      <c r="P220" s="3">
        <f t="shared" ca="1" si="8"/>
        <v>5.953539838557674E-2</v>
      </c>
    </row>
    <row r="221" spans="1:16" x14ac:dyDescent="0.15">
      <c r="A221">
        <f t="shared" si="9"/>
        <v>340</v>
      </c>
      <c r="B221">
        <f t="shared" si="4"/>
        <v>5.9341194567807207</v>
      </c>
      <c r="E221">
        <f t="shared" si="5"/>
        <v>0.96984631039295421</v>
      </c>
      <c r="F221">
        <f t="shared" si="6"/>
        <v>0.32898992833716567</v>
      </c>
      <c r="G221">
        <v>6</v>
      </c>
      <c r="H221">
        <v>1</v>
      </c>
      <c r="I221" s="3">
        <f t="array" aca="1" ref="I221:L221" ca="1">MMULT(E221:H221,$I$3:$L$6)</f>
        <v>0.96984631039295421</v>
      </c>
      <c r="J221" s="3">
        <f ca="1"/>
        <v>0.32898992833716567</v>
      </c>
      <c r="K221" s="3">
        <f ca="1"/>
        <v>3.7731480784714222</v>
      </c>
      <c r="L221" s="3">
        <f ca="1"/>
        <v>1</v>
      </c>
      <c r="M221" s="3">
        <f t="shared" ca="1" si="7"/>
        <v>0.32328210346431807</v>
      </c>
      <c r="N221" s="3">
        <f t="shared" ca="1" si="7"/>
        <v>0.10966330944572189</v>
      </c>
      <c r="O221" s="3">
        <f t="shared" ca="1" si="8"/>
        <v>0.32328210346431807</v>
      </c>
      <c r="P221" s="3">
        <f t="shared" ca="1" si="8"/>
        <v>0.10966330944572189</v>
      </c>
    </row>
    <row r="222" spans="1:16" x14ac:dyDescent="0.15">
      <c r="A222">
        <f t="shared" si="9"/>
        <v>360</v>
      </c>
      <c r="B222">
        <f t="shared" si="4"/>
        <v>6.2831853071795862</v>
      </c>
      <c r="E222">
        <f t="shared" si="5"/>
        <v>1</v>
      </c>
      <c r="F222">
        <f t="shared" si="6"/>
        <v>0.49999999999999989</v>
      </c>
      <c r="G222">
        <v>6</v>
      </c>
      <c r="H222">
        <v>1</v>
      </c>
      <c r="I222" s="3">
        <f t="array" aca="1" ref="I222:L222" ca="1">MMULT(E222:H222,$I$3:$L$6)</f>
        <v>1</v>
      </c>
      <c r="J222" s="3">
        <f ca="1"/>
        <v>0.49999999999999989</v>
      </c>
      <c r="K222" s="3">
        <f ca="1"/>
        <v>3.7731480784714222</v>
      </c>
      <c r="L222" s="3">
        <f ca="1"/>
        <v>1</v>
      </c>
      <c r="M222" s="3">
        <f t="shared" ca="1" si="7"/>
        <v>0.33333333333333337</v>
      </c>
      <c r="N222" s="3">
        <f t="shared" ca="1" si="7"/>
        <v>0.16666666666666663</v>
      </c>
      <c r="O222" s="3">
        <f t="shared" ca="1" si="8"/>
        <v>0.33333333333333337</v>
      </c>
      <c r="P222" s="3">
        <f t="shared" ca="1" si="8"/>
        <v>0.16666666666666663</v>
      </c>
    </row>
    <row r="224" spans="1:16" x14ac:dyDescent="0.15">
      <c r="D224" t="s">
        <v>17</v>
      </c>
      <c r="E224">
        <f ca="1">0.2*(1+0.4*(RAND()-1/2))+0.5</f>
        <v>0.66144710357727299</v>
      </c>
      <c r="F224">
        <f ca="1">0.1*(1+0.4*(RAND()-1/2))+0.5</f>
        <v>0.61731900191232336</v>
      </c>
      <c r="G224">
        <v>6</v>
      </c>
      <c r="H224">
        <v>1</v>
      </c>
      <c r="I224" s="3">
        <f t="array" aca="1" ref="I224:L224" ca="1">MMULT(E224:H224,$I$3:$L$6)</f>
        <v>0.66144710357727299</v>
      </c>
      <c r="J224" s="3">
        <f ca="1"/>
        <v>0.61731900191232336</v>
      </c>
      <c r="K224" s="3">
        <f ca="1"/>
        <v>3.7731480784714222</v>
      </c>
      <c r="L224" s="3">
        <f ca="1"/>
        <v>1</v>
      </c>
      <c r="M224" s="3">
        <f t="shared" ref="M224:N227" ca="1" si="10">I224/$K224*$N$5</f>
        <v>0.22048236785909098</v>
      </c>
      <c r="N224" s="3">
        <f t="shared" ca="1" si="10"/>
        <v>0.20577300063744111</v>
      </c>
      <c r="O224" s="3">
        <f t="shared" ref="O224:P227" ca="1" si="11">IF($K224&gt;0,M224,0)</f>
        <v>0.22048236785909098</v>
      </c>
      <c r="P224" s="3">
        <f t="shared" ca="1" si="11"/>
        <v>0.20577300063744111</v>
      </c>
    </row>
    <row r="225" spans="4:16" x14ac:dyDescent="0.15">
      <c r="E225">
        <f t="shared" ref="E225:E227" ca="1" si="12">0.2*(1+0.4*(RAND()-1/2))+0.5</f>
        <v>0.67819569930409451</v>
      </c>
      <c r="F225">
        <f t="shared" ref="F225:F227" ca="1" si="13">0.1*(1+0.4*(RAND()-1/2))+0.5</f>
        <v>0.61618551094594431</v>
      </c>
      <c r="G225">
        <v>6</v>
      </c>
      <c r="H225">
        <v>1</v>
      </c>
      <c r="I225" s="3">
        <f t="array" aca="1" ref="I225:L225" ca="1">MMULT(E225:H225,$I$3:$L$6)</f>
        <v>0.67819569930409451</v>
      </c>
      <c r="J225" s="3">
        <f ca="1"/>
        <v>0.61618551094594431</v>
      </c>
      <c r="K225" s="3">
        <f ca="1"/>
        <v>3.7731480784714222</v>
      </c>
      <c r="L225" s="3">
        <f ca="1"/>
        <v>1</v>
      </c>
      <c r="M225" s="3">
        <f t="shared" ca="1" si="10"/>
        <v>0.22606523310136484</v>
      </c>
      <c r="N225" s="3">
        <f t="shared" ca="1" si="10"/>
        <v>0.20539517031531476</v>
      </c>
      <c r="O225" s="3">
        <f t="shared" ca="1" si="11"/>
        <v>0.22606523310136484</v>
      </c>
      <c r="P225" s="3">
        <f t="shared" ca="1" si="11"/>
        <v>0.20539517031531476</v>
      </c>
    </row>
    <row r="226" spans="4:16" x14ac:dyDescent="0.15">
      <c r="E226">
        <f t="shared" ca="1" si="12"/>
        <v>0.67575411833480314</v>
      </c>
      <c r="F226">
        <f t="shared" ca="1" si="13"/>
        <v>0.58856790848957441</v>
      </c>
      <c r="G226">
        <v>6</v>
      </c>
      <c r="H226">
        <v>1</v>
      </c>
      <c r="I226" s="3">
        <f t="array" aca="1" ref="I226:L226" ca="1">MMULT(E226:H226,$I$3:$L$6)</f>
        <v>0.67575411833480314</v>
      </c>
      <c r="J226" s="3">
        <f ca="1"/>
        <v>0.58856790848957441</v>
      </c>
      <c r="K226" s="3">
        <f ca="1"/>
        <v>3.7731480784714222</v>
      </c>
      <c r="L226" s="3">
        <f ca="1"/>
        <v>1</v>
      </c>
      <c r="M226" s="3">
        <f t="shared" ca="1" si="10"/>
        <v>0.22525137277826771</v>
      </c>
      <c r="N226" s="3">
        <f t="shared" ca="1" si="10"/>
        <v>0.19618930282985811</v>
      </c>
      <c r="O226" s="3">
        <f t="shared" ca="1" si="11"/>
        <v>0.22525137277826771</v>
      </c>
      <c r="P226" s="3">
        <f t="shared" ca="1" si="11"/>
        <v>0.19618930282985811</v>
      </c>
    </row>
    <row r="227" spans="4:16" x14ac:dyDescent="0.15">
      <c r="E227">
        <f t="shared" ca="1" si="12"/>
        <v>0.71709613688813234</v>
      </c>
      <c r="F227">
        <f t="shared" ca="1" si="13"/>
        <v>0.58511812217347814</v>
      </c>
      <c r="G227">
        <v>6</v>
      </c>
      <c r="H227">
        <v>1</v>
      </c>
      <c r="I227" s="3">
        <f t="array" aca="1" ref="I227:L227" ca="1">MMULT(E227:H227,$I$3:$L$6)</f>
        <v>0.71709613688813234</v>
      </c>
      <c r="J227" s="3">
        <f ca="1"/>
        <v>0.58511812217347814</v>
      </c>
      <c r="K227" s="3">
        <f ca="1"/>
        <v>3.7731480784714222</v>
      </c>
      <c r="L227" s="3">
        <f ca="1"/>
        <v>1</v>
      </c>
      <c r="M227" s="3">
        <f t="shared" ca="1" si="10"/>
        <v>0.23903204562937744</v>
      </c>
      <c r="N227" s="3">
        <f t="shared" ca="1" si="10"/>
        <v>0.19503937405782606</v>
      </c>
      <c r="O227" s="3">
        <f t="shared" ca="1" si="11"/>
        <v>0.23903204562937744</v>
      </c>
      <c r="P227" s="3">
        <f t="shared" ca="1" si="11"/>
        <v>0.19503937405782606</v>
      </c>
    </row>
    <row r="229" spans="4:16" x14ac:dyDescent="0.15">
      <c r="E229">
        <f ca="1">-0.2*(1+0.4*(RAND()-1/2))+0.5</f>
        <v>0.30593855604938758</v>
      </c>
      <c r="F229">
        <f ca="1">0.1*(1+0.4*(RAND()-1/2))+0.5</f>
        <v>0.58938275208030799</v>
      </c>
      <c r="G229">
        <v>6</v>
      </c>
      <c r="H229">
        <v>1</v>
      </c>
      <c r="I229" s="3">
        <f t="array" aca="1" ref="I229:L229" ca="1">MMULT(E229:H229,$I$3:$L$6)</f>
        <v>0.30593855604938758</v>
      </c>
      <c r="J229" s="3">
        <f ca="1"/>
        <v>0.58938275208030799</v>
      </c>
      <c r="K229" s="3">
        <f ca="1"/>
        <v>3.7731480784714222</v>
      </c>
      <c r="L229" s="3">
        <f ca="1"/>
        <v>1</v>
      </c>
      <c r="M229" s="3">
        <f t="shared" ref="M229:N232" ca="1" si="14">I229/$K229*$N$5</f>
        <v>0.1019795186831292</v>
      </c>
      <c r="N229" s="3">
        <f t="shared" ca="1" si="14"/>
        <v>0.19646091736010268</v>
      </c>
      <c r="O229" s="3">
        <f t="shared" ref="O229:P232" ca="1" si="15">IF($K229&gt;0,M229,0)</f>
        <v>0.1019795186831292</v>
      </c>
      <c r="P229" s="3">
        <f t="shared" ca="1" si="15"/>
        <v>0.19646091736010268</v>
      </c>
    </row>
    <row r="230" spans="4:16" x14ac:dyDescent="0.15">
      <c r="E230">
        <f t="shared" ref="E230:E232" ca="1" si="16">-0.2*(1+0.4*(RAND()-1/2))+0.5</f>
        <v>0.31761659574915246</v>
      </c>
      <c r="F230">
        <f t="shared" ref="F230:F232" ca="1" si="17">0.1*(1+0.4*(RAND()-1/2))+0.5</f>
        <v>0.60249962762605502</v>
      </c>
      <c r="G230">
        <v>6</v>
      </c>
      <c r="H230">
        <v>1</v>
      </c>
      <c r="I230" s="3">
        <f t="array" aca="1" ref="I230:L230" ca="1">MMULT(E230:H230,$I$3:$L$6)</f>
        <v>0.31761659574915246</v>
      </c>
      <c r="J230" s="3">
        <f ca="1"/>
        <v>0.60249962762605502</v>
      </c>
      <c r="K230" s="3">
        <f ca="1"/>
        <v>3.7731480784714222</v>
      </c>
      <c r="L230" s="3">
        <f ca="1"/>
        <v>1</v>
      </c>
      <c r="M230" s="3">
        <f t="shared" ca="1" si="14"/>
        <v>0.10587219858305082</v>
      </c>
      <c r="N230" s="3">
        <f t="shared" ca="1" si="14"/>
        <v>0.200833209208685</v>
      </c>
      <c r="O230" s="3">
        <f t="shared" ca="1" si="15"/>
        <v>0.10587219858305082</v>
      </c>
      <c r="P230" s="3">
        <f t="shared" ca="1" si="15"/>
        <v>0.200833209208685</v>
      </c>
    </row>
    <row r="231" spans="4:16" x14ac:dyDescent="0.15">
      <c r="E231">
        <f t="shared" ca="1" si="16"/>
        <v>0.26623027231076224</v>
      </c>
      <c r="F231">
        <f t="shared" ca="1" si="17"/>
        <v>0.6125928506581465</v>
      </c>
      <c r="G231">
        <v>6</v>
      </c>
      <c r="H231">
        <v>1</v>
      </c>
      <c r="I231" s="3">
        <f t="array" aca="1" ref="I231:L231" ca="1">MMULT(E231:H231,$I$3:$L$6)</f>
        <v>0.26623027231076224</v>
      </c>
      <c r="J231" s="3">
        <f ca="1"/>
        <v>0.6125928506581465</v>
      </c>
      <c r="K231" s="3">
        <f ca="1"/>
        <v>3.7731480784714222</v>
      </c>
      <c r="L231" s="3">
        <f ca="1"/>
        <v>1</v>
      </c>
      <c r="M231" s="3">
        <f t="shared" ca="1" si="14"/>
        <v>8.8743424103587404E-2</v>
      </c>
      <c r="N231" s="3">
        <f t="shared" ca="1" si="14"/>
        <v>0.20419761688604882</v>
      </c>
      <c r="O231" s="3">
        <f t="shared" ca="1" si="15"/>
        <v>8.8743424103587404E-2</v>
      </c>
      <c r="P231" s="3">
        <f t="shared" ca="1" si="15"/>
        <v>0.20419761688604882</v>
      </c>
    </row>
    <row r="232" spans="4:16" x14ac:dyDescent="0.15">
      <c r="E232">
        <f t="shared" ca="1" si="16"/>
        <v>0.32073890304324282</v>
      </c>
      <c r="F232">
        <f t="shared" ca="1" si="17"/>
        <v>0.60631229828397304</v>
      </c>
      <c r="G232">
        <v>6</v>
      </c>
      <c r="H232">
        <v>1</v>
      </c>
      <c r="I232" s="3">
        <f t="array" aca="1" ref="I232:L232" ca="1">MMULT(E232:H232,$I$3:$L$6)</f>
        <v>0.32073890304324282</v>
      </c>
      <c r="J232" s="3">
        <f ca="1"/>
        <v>0.60631229828397304</v>
      </c>
      <c r="K232" s="3">
        <f ca="1"/>
        <v>3.7731480784714222</v>
      </c>
      <c r="L232" s="3">
        <f ca="1"/>
        <v>1</v>
      </c>
      <c r="M232" s="3">
        <f t="shared" ca="1" si="14"/>
        <v>0.10691296768108095</v>
      </c>
      <c r="N232" s="3">
        <f t="shared" ca="1" si="14"/>
        <v>0.20210409942799099</v>
      </c>
      <c r="O232" s="3">
        <f t="shared" ca="1" si="15"/>
        <v>0.10691296768108095</v>
      </c>
      <c r="P232" s="3">
        <f t="shared" ca="1" si="15"/>
        <v>0.20210409942799099</v>
      </c>
    </row>
    <row r="234" spans="4:16" x14ac:dyDescent="0.15">
      <c r="D234" t="s">
        <v>18</v>
      </c>
      <c r="E234">
        <f>-0.2+0.5</f>
        <v>0.3</v>
      </c>
      <c r="F234">
        <f t="shared" ref="F234:F238" ca="1" si="18">-0.1*(1+0.4*(RAND()-1/2))+0.5</f>
        <v>0.38270072561877305</v>
      </c>
      <c r="G234">
        <v>6</v>
      </c>
      <c r="H234">
        <v>1</v>
      </c>
      <c r="I234" s="3">
        <f t="array" aca="1" ref="I234:L234" ca="1">MMULT(E234:H234,$I$3:$L$6)</f>
        <v>0.3</v>
      </c>
      <c r="J234" s="3">
        <f ca="1"/>
        <v>0.38270072561877305</v>
      </c>
      <c r="K234" s="3">
        <f ca="1"/>
        <v>3.7731480784714222</v>
      </c>
      <c r="L234" s="3">
        <f ca="1"/>
        <v>1</v>
      </c>
      <c r="M234" s="3">
        <f t="shared" ref="M234:N238" ca="1" si="19">I234/$K234*$N$5</f>
        <v>9.9999999999999992E-2</v>
      </c>
      <c r="N234" s="3">
        <f t="shared" ca="1" si="19"/>
        <v>0.12756690853959102</v>
      </c>
      <c r="O234" s="3">
        <f t="shared" ref="O234:P238" ca="1" si="20">IF($K234&gt;0,M234,0)</f>
        <v>9.9999999999999992E-2</v>
      </c>
      <c r="P234" s="3">
        <f t="shared" ca="1" si="20"/>
        <v>0.12756690853959102</v>
      </c>
    </row>
    <row r="235" spans="4:16" x14ac:dyDescent="0.15">
      <c r="E235">
        <f>-0.1+0.5</f>
        <v>0.4</v>
      </c>
      <c r="F235">
        <f t="shared" ca="1" si="18"/>
        <v>0.39090538226706967</v>
      </c>
      <c r="G235">
        <v>6</v>
      </c>
      <c r="H235">
        <v>1</v>
      </c>
      <c r="I235" s="3">
        <f t="array" aca="1" ref="I235:L235" ca="1">MMULT(E235:H235,$I$3:$L$6)</f>
        <v>0.4</v>
      </c>
      <c r="J235" s="3">
        <f ca="1"/>
        <v>0.39090538226706967</v>
      </c>
      <c r="K235" s="3">
        <f ca="1"/>
        <v>3.7731480784714222</v>
      </c>
      <c r="L235" s="3">
        <f ca="1"/>
        <v>1</v>
      </c>
      <c r="M235" s="3">
        <f t="shared" ca="1" si="19"/>
        <v>0.13333333333333333</v>
      </c>
      <c r="N235" s="3">
        <f t="shared" ca="1" si="19"/>
        <v>0.13030179408902323</v>
      </c>
      <c r="O235" s="3">
        <f t="shared" ca="1" si="20"/>
        <v>0.13333333333333333</v>
      </c>
      <c r="P235" s="3">
        <f t="shared" ca="1" si="20"/>
        <v>0.13030179408902323</v>
      </c>
    </row>
    <row r="236" spans="4:16" x14ac:dyDescent="0.15">
      <c r="E236">
        <f>0+0.5</f>
        <v>0.5</v>
      </c>
      <c r="F236">
        <f t="shared" ca="1" si="18"/>
        <v>0.4184268245302476</v>
      </c>
      <c r="G236">
        <v>6</v>
      </c>
      <c r="H236">
        <v>1</v>
      </c>
      <c r="I236" s="3">
        <f t="array" aca="1" ref="I236:L236" ca="1">MMULT(E236:H236,$I$3:$L$6)</f>
        <v>0.5</v>
      </c>
      <c r="J236" s="3">
        <f ca="1"/>
        <v>0.4184268245302476</v>
      </c>
      <c r="K236" s="3">
        <f ca="1"/>
        <v>3.7731480784714222</v>
      </c>
      <c r="L236" s="3">
        <f ca="1"/>
        <v>1</v>
      </c>
      <c r="M236" s="3">
        <f t="shared" ca="1" si="19"/>
        <v>0.16666666666666669</v>
      </c>
      <c r="N236" s="3">
        <f t="shared" ca="1" si="19"/>
        <v>0.1394756081767492</v>
      </c>
      <c r="O236" s="3">
        <f t="shared" ca="1" si="20"/>
        <v>0.16666666666666669</v>
      </c>
      <c r="P236" s="3">
        <f t="shared" ca="1" si="20"/>
        <v>0.1394756081767492</v>
      </c>
    </row>
    <row r="237" spans="4:16" x14ac:dyDescent="0.15">
      <c r="E237">
        <f>0.1+0.5</f>
        <v>0.6</v>
      </c>
      <c r="F237">
        <f t="shared" ca="1" si="18"/>
        <v>0.39374921667344509</v>
      </c>
      <c r="G237">
        <v>6</v>
      </c>
      <c r="H237">
        <v>1</v>
      </c>
      <c r="I237" s="3">
        <f t="array" aca="1" ref="I237:L237" ca="1">MMULT(E237:H237,$I$3:$L$6)</f>
        <v>0.6</v>
      </c>
      <c r="J237" s="3">
        <f ca="1"/>
        <v>0.39374921667344509</v>
      </c>
      <c r="K237" s="3">
        <f ca="1"/>
        <v>3.7731480784714222</v>
      </c>
      <c r="L237" s="3">
        <f ca="1"/>
        <v>1</v>
      </c>
      <c r="M237" s="3">
        <f t="shared" ca="1" si="19"/>
        <v>0.19999999999999998</v>
      </c>
      <c r="N237" s="3">
        <f t="shared" ca="1" si="19"/>
        <v>0.13124973889114835</v>
      </c>
      <c r="O237" s="3">
        <f t="shared" ca="1" si="20"/>
        <v>0.19999999999999998</v>
      </c>
      <c r="P237" s="3">
        <f t="shared" ca="1" si="20"/>
        <v>0.13124973889114835</v>
      </c>
    </row>
    <row r="238" spans="4:16" x14ac:dyDescent="0.15">
      <c r="E238">
        <f>0.2+0.5</f>
        <v>0.7</v>
      </c>
      <c r="F238">
        <f t="shared" ca="1" si="18"/>
        <v>0.41038675056997459</v>
      </c>
      <c r="G238">
        <v>6</v>
      </c>
      <c r="H238">
        <v>1</v>
      </c>
      <c r="I238" s="3">
        <f t="array" aca="1" ref="I238:L238" ca="1">MMULT(E238:H238,$I$3:$L$6)</f>
        <v>0.7</v>
      </c>
      <c r="J238" s="3">
        <f ca="1"/>
        <v>0.41038675056997459</v>
      </c>
      <c r="K238" s="3">
        <f ca="1"/>
        <v>3.7731480784714222</v>
      </c>
      <c r="L238" s="3">
        <f ca="1"/>
        <v>1</v>
      </c>
      <c r="M238" s="3">
        <f t="shared" ca="1" si="19"/>
        <v>0.23333333333333331</v>
      </c>
      <c r="N238" s="3">
        <f t="shared" ca="1" si="19"/>
        <v>0.13679558352332488</v>
      </c>
      <c r="O238" s="3">
        <f t="shared" ca="1" si="20"/>
        <v>0.23333333333333331</v>
      </c>
      <c r="P238" s="3">
        <f t="shared" ca="1" si="20"/>
        <v>0.13679558352332488</v>
      </c>
    </row>
    <row r="240" spans="4:16" x14ac:dyDescent="0.15">
      <c r="D240" t="s">
        <v>19</v>
      </c>
      <c r="E240">
        <f>0.5+0.5</f>
        <v>1</v>
      </c>
      <c r="F240">
        <f>0+0.5</f>
        <v>0.5</v>
      </c>
      <c r="G240">
        <v>6</v>
      </c>
      <c r="H240">
        <v>1</v>
      </c>
      <c r="I240" s="3">
        <f t="array" aca="1" ref="I240:L240" ca="1">MMULT(E240:H240,$I$3:$L$6)</f>
        <v>1</v>
      </c>
      <c r="J240" s="3">
        <f ca="1"/>
        <v>0.5</v>
      </c>
      <c r="K240" s="3">
        <f ca="1"/>
        <v>3.7731480784714222</v>
      </c>
      <c r="L240" s="3">
        <f ca="1"/>
        <v>1</v>
      </c>
      <c r="M240" s="3">
        <f t="shared" ref="M240:N241" ca="1" si="21">I240/$K240*$N$5</f>
        <v>0.33333333333333337</v>
      </c>
      <c r="N240" s="3">
        <f t="shared" ca="1" si="21"/>
        <v>0.16666666666666669</v>
      </c>
      <c r="O240" s="3">
        <f t="shared" ref="O240:P241" ca="1" si="22">IF($K240&gt;0,M240,0)</f>
        <v>0.33333333333333337</v>
      </c>
      <c r="P240" s="3">
        <f t="shared" ca="1" si="22"/>
        <v>0.16666666666666669</v>
      </c>
    </row>
    <row r="241" spans="5:16" x14ac:dyDescent="0.15">
      <c r="E241">
        <f ca="1">0.5*(1+0.4*(RAND()-1/2))+0.5+0.5</f>
        <v>1.5466051093669071</v>
      </c>
      <c r="F241">
        <f ca="1">0.7*(1+0.4*(RAND()-1/2))-0.7+0.5</f>
        <v>0.61397578940397124</v>
      </c>
      <c r="G241">
        <v>6</v>
      </c>
      <c r="H241">
        <v>1</v>
      </c>
      <c r="I241" s="3">
        <f t="array" aca="1" ref="I241:L241" ca="1">MMULT(E241:H241,$I$3:$L$6)</f>
        <v>1.5466051093669071</v>
      </c>
      <c r="J241" s="3">
        <f ca="1"/>
        <v>0.61397578940397124</v>
      </c>
      <c r="K241" s="3">
        <f ca="1"/>
        <v>3.7731480784714222</v>
      </c>
      <c r="L241" s="3">
        <f ca="1"/>
        <v>1</v>
      </c>
      <c r="M241" s="3">
        <f t="shared" ca="1" si="21"/>
        <v>0.5155350364556357</v>
      </c>
      <c r="N241" s="3">
        <f t="shared" ca="1" si="21"/>
        <v>0.20465859646799042</v>
      </c>
      <c r="O241" s="3">
        <f t="shared" ca="1" si="22"/>
        <v>0.5155350364556357</v>
      </c>
      <c r="P241" s="3">
        <f t="shared" ca="1" si="22"/>
        <v>0.20465859646799042</v>
      </c>
    </row>
    <row r="243" spans="5:16" x14ac:dyDescent="0.15">
      <c r="E243">
        <f ca="1">E241</f>
        <v>1.5466051093669071</v>
      </c>
      <c r="F243">
        <f ca="1">F241</f>
        <v>0.61397578940397124</v>
      </c>
      <c r="G243">
        <v>6</v>
      </c>
      <c r="H243">
        <v>1</v>
      </c>
      <c r="I243" s="3">
        <f t="array" aca="1" ref="I243:L243" ca="1">MMULT(E243:H243,$I$3:$L$6)</f>
        <v>1.5466051093669071</v>
      </c>
      <c r="J243" s="3">
        <f ca="1"/>
        <v>0.61397578940397124</v>
      </c>
      <c r="K243" s="3">
        <f ca="1"/>
        <v>3.7731480784714222</v>
      </c>
      <c r="L243" s="3">
        <f ca="1"/>
        <v>1</v>
      </c>
      <c r="M243" s="3">
        <f t="shared" ref="M243:N244" ca="1" si="23">I243/$K243*$N$5</f>
        <v>0.5155350364556357</v>
      </c>
      <c r="N243" s="3">
        <f t="shared" ca="1" si="23"/>
        <v>0.20465859646799042</v>
      </c>
      <c r="O243" s="3">
        <f t="shared" ref="O243:P244" ca="1" si="24">IF($K243&gt;0,M243,0)</f>
        <v>0.5155350364556357</v>
      </c>
      <c r="P243" s="3">
        <f t="shared" ca="1" si="24"/>
        <v>0.20465859646799042</v>
      </c>
    </row>
    <row r="244" spans="5:16" x14ac:dyDescent="0.15">
      <c r="E244">
        <f ca="1">0.5*(1+0.4*(RAND()-1/2))+E243</f>
        <v>2.0382021720886132</v>
      </c>
      <c r="F244">
        <f ca="1">0.7*(1+0.4*(RAND()-1/2))-0.7+F243</f>
        <v>0.52017543916263254</v>
      </c>
      <c r="G244">
        <v>6</v>
      </c>
      <c r="H244">
        <v>1</v>
      </c>
      <c r="I244" s="3">
        <f t="array" aca="1" ref="I244:L244" ca="1">MMULT(E244:H244,$I$3:$L$6)</f>
        <v>2.0382021720886132</v>
      </c>
      <c r="J244" s="3">
        <f ca="1"/>
        <v>0.52017543916263254</v>
      </c>
      <c r="K244" s="3">
        <f ca="1"/>
        <v>3.7731480784714222</v>
      </c>
      <c r="L244" s="3">
        <f ca="1"/>
        <v>1</v>
      </c>
      <c r="M244" s="3">
        <f t="shared" ca="1" si="23"/>
        <v>0.67940072402953777</v>
      </c>
      <c r="N244" s="3">
        <f t="shared" ca="1" si="23"/>
        <v>0.17339181305421086</v>
      </c>
      <c r="O244" s="3">
        <f t="shared" ca="1" si="24"/>
        <v>0.67940072402953777</v>
      </c>
      <c r="P244" s="3">
        <f t="shared" ca="1" si="24"/>
        <v>0.17339181305421086</v>
      </c>
    </row>
    <row r="246" spans="5:16" x14ac:dyDescent="0.15">
      <c r="E246">
        <f>-0.5+0.5</f>
        <v>0</v>
      </c>
      <c r="F246">
        <f>0+0.5</f>
        <v>0.5</v>
      </c>
      <c r="G246">
        <v>6</v>
      </c>
      <c r="H246">
        <v>1</v>
      </c>
      <c r="I246" s="3">
        <f t="array" aca="1" ref="I246:L246" ca="1">MMULT(E246:H246,$I$3:$L$6)</f>
        <v>0</v>
      </c>
      <c r="J246" s="3">
        <f ca="1"/>
        <v>0.5</v>
      </c>
      <c r="K246" s="3">
        <f ca="1"/>
        <v>3.7731480784714222</v>
      </c>
      <c r="L246" s="3">
        <f ca="1"/>
        <v>1</v>
      </c>
      <c r="M246" s="3">
        <f t="shared" ref="M246:N247" ca="1" si="25">I246/$K246*$N$5</f>
        <v>0</v>
      </c>
      <c r="N246" s="3">
        <f t="shared" ca="1" si="25"/>
        <v>0.16666666666666669</v>
      </c>
      <c r="O246" s="3">
        <f t="shared" ref="O246:P247" ca="1" si="26">IF($K246&gt;0,M246,0)</f>
        <v>0</v>
      </c>
      <c r="P246" s="3">
        <f t="shared" ca="1" si="26"/>
        <v>0.16666666666666669</v>
      </c>
    </row>
    <row r="247" spans="5:16" x14ac:dyDescent="0.15">
      <c r="E247">
        <f ca="1">-0.5*(1+0.4*(RAND()-1/2))-0.5+0.5</f>
        <v>-0.59006929034199684</v>
      </c>
      <c r="F247">
        <f ca="1">0.7*(1+0.4*(RAND()-1/2))-0.7+0.5</f>
        <v>0.40870916273651181</v>
      </c>
      <c r="G247">
        <v>6</v>
      </c>
      <c r="H247">
        <v>1</v>
      </c>
      <c r="I247" s="3">
        <f t="array" aca="1" ref="I247:L247" ca="1">MMULT(E247:H247,$I$3:$L$6)</f>
        <v>-0.59006929034199684</v>
      </c>
      <c r="J247" s="3">
        <f ca="1"/>
        <v>0.40870916273651181</v>
      </c>
      <c r="K247" s="3">
        <f ca="1"/>
        <v>3.7731480784714222</v>
      </c>
      <c r="L247" s="3">
        <f ca="1"/>
        <v>1</v>
      </c>
      <c r="M247" s="3">
        <f t="shared" ca="1" si="25"/>
        <v>-0.19668976344733227</v>
      </c>
      <c r="N247" s="3">
        <f t="shared" ca="1" si="25"/>
        <v>0.13623638757883727</v>
      </c>
      <c r="O247" s="3">
        <f t="shared" ca="1" si="26"/>
        <v>-0.19668976344733227</v>
      </c>
      <c r="P247" s="3">
        <f t="shared" ca="1" si="26"/>
        <v>0.13623638757883727</v>
      </c>
    </row>
    <row r="249" spans="5:16" x14ac:dyDescent="0.15">
      <c r="E249">
        <f ca="1">E247</f>
        <v>-0.59006929034199684</v>
      </c>
      <c r="F249">
        <f ca="1">F247</f>
        <v>0.40870916273651181</v>
      </c>
      <c r="G249">
        <v>6</v>
      </c>
      <c r="H249">
        <v>1</v>
      </c>
      <c r="I249" s="3">
        <f t="array" aca="1" ref="I249:L249" ca="1">MMULT(E249:H249,$I$3:$L$6)</f>
        <v>-0.59006929034199684</v>
      </c>
      <c r="J249" s="3">
        <f ca="1"/>
        <v>0.40870916273651181</v>
      </c>
      <c r="K249" s="3">
        <f ca="1"/>
        <v>3.7731480784714222</v>
      </c>
      <c r="L249" s="3">
        <f ca="1"/>
        <v>1</v>
      </c>
      <c r="M249" s="3">
        <f t="shared" ref="M249:N250" ca="1" si="27">I249/$K249*$N$5</f>
        <v>-0.19668976344733227</v>
      </c>
      <c r="N249" s="3">
        <f t="shared" ca="1" si="27"/>
        <v>0.13623638757883727</v>
      </c>
      <c r="O249" s="3">
        <f t="shared" ref="O249:P250" ca="1" si="28">IF($K249&gt;0,M249,0)</f>
        <v>-0.19668976344733227</v>
      </c>
      <c r="P249" s="3">
        <f t="shared" ca="1" si="28"/>
        <v>0.13623638757883727</v>
      </c>
    </row>
    <row r="250" spans="5:16" x14ac:dyDescent="0.15">
      <c r="E250">
        <f ca="1">-0.5*(1+0.4*(RAND()-1/2))+E249</f>
        <v>-1.1576224249777631</v>
      </c>
      <c r="F250">
        <f ca="1">0.7*(1+0.4*(RAND()-1/2))-0.7+F249</f>
        <v>0.43128326840887876</v>
      </c>
      <c r="G250">
        <v>6</v>
      </c>
      <c r="H250">
        <v>1</v>
      </c>
      <c r="I250" s="3">
        <f t="array" aca="1" ref="I250:L250" ca="1">MMULT(E250:H250,$I$3:$L$6)</f>
        <v>-1.1576224249777631</v>
      </c>
      <c r="J250" s="3">
        <f ca="1"/>
        <v>0.43128326840887876</v>
      </c>
      <c r="K250" s="3">
        <f ca="1"/>
        <v>3.7731480784714222</v>
      </c>
      <c r="L250" s="3">
        <f ca="1"/>
        <v>1</v>
      </c>
      <c r="M250" s="3">
        <f t="shared" ca="1" si="27"/>
        <v>-0.38587414165925438</v>
      </c>
      <c r="N250" s="3">
        <f t="shared" ca="1" si="27"/>
        <v>0.14376108946962626</v>
      </c>
      <c r="O250" s="3">
        <f t="shared" ca="1" si="28"/>
        <v>-0.38587414165925438</v>
      </c>
      <c r="P250" s="3">
        <f t="shared" ca="1" si="28"/>
        <v>0.14376108946962626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C23" sqref="C23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カメラ移動</vt:lpstr>
      <vt:lpstr>ズームのみ</vt:lpstr>
      <vt:lpstr>ズームとカメラ移動連動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2014-11-01T23:46:57Z</dcterms:created>
  <dcterms:modified xsi:type="dcterms:W3CDTF">2014-11-03T00:42:56Z</dcterms:modified>
</cp:coreProperties>
</file>