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Sheet1" sheetId="1" r:id="rId1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N9" i="1"/>
  <c r="N5" i="1"/>
  <c r="J438" i="1"/>
  <c r="K438" i="1"/>
  <c r="J437" i="1"/>
  <c r="K437" i="1"/>
  <c r="J436" i="1"/>
  <c r="K436" i="1"/>
  <c r="J439" i="1"/>
  <c r="K439" i="1"/>
  <c r="J440" i="1"/>
  <c r="K440" i="1"/>
  <c r="J441" i="1"/>
  <c r="K441" i="1"/>
  <c r="K21" i="1"/>
  <c r="N20" i="1" s="1"/>
  <c r="M21" i="1" s="1"/>
  <c r="K17" i="1"/>
  <c r="L17" i="1" s="1"/>
  <c r="H33" i="1"/>
  <c r="H32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32" i="1"/>
  <c r="D14" i="1"/>
  <c r="F234" i="1"/>
  <c r="E234" i="1"/>
  <c r="G32" i="1"/>
  <c r="F33" i="1"/>
  <c r="F235" i="1" s="1"/>
  <c r="E33" i="1"/>
  <c r="E235" i="1" s="1"/>
  <c r="D234" i="1"/>
  <c r="H234" i="1" s="1"/>
  <c r="D33" i="1"/>
  <c r="G33" i="1" s="1"/>
  <c r="G235" i="1" s="1"/>
  <c r="D16" i="1" l="1"/>
  <c r="D17" i="1" s="1"/>
  <c r="D235" i="1"/>
  <c r="D34" i="1"/>
  <c r="H235" i="1"/>
  <c r="G234" i="1"/>
  <c r="N17" i="1"/>
  <c r="L15" i="1" s="1"/>
  <c r="N15" i="1"/>
  <c r="M20" i="1"/>
  <c r="N21" i="1" s="1"/>
  <c r="G34" i="1"/>
  <c r="K13" i="1" l="1"/>
  <c r="K14" i="1" s="1"/>
  <c r="N12" i="1" s="1"/>
  <c r="M13" i="1" s="1"/>
  <c r="D35" i="1"/>
  <c r="H34" i="1"/>
  <c r="D236" i="1"/>
  <c r="H236" i="1" s="1"/>
  <c r="L27" i="1" a="1"/>
  <c r="M27" i="1" s="1"/>
  <c r="D36" i="1"/>
  <c r="H35" i="1"/>
  <c r="D237" i="1"/>
  <c r="G35" i="1"/>
  <c r="G236" i="1"/>
  <c r="F34" i="1" l="1"/>
  <c r="F35" i="1" s="1"/>
  <c r="F237" i="1" s="1"/>
  <c r="I443" i="1"/>
  <c r="I444" i="1" s="1"/>
  <c r="E34" i="1"/>
  <c r="E35" i="1" s="1"/>
  <c r="M14" i="1"/>
  <c r="E236" i="1"/>
  <c r="M12" i="1"/>
  <c r="N13" i="1" s="1"/>
  <c r="L23" i="1" s="1" a="1"/>
  <c r="F236" i="1"/>
  <c r="N30" i="1"/>
  <c r="N29" i="1"/>
  <c r="N28" i="1"/>
  <c r="N27" i="1"/>
  <c r="O30" i="1"/>
  <c r="O29" i="1"/>
  <c r="O28" i="1"/>
  <c r="O27" i="1"/>
  <c r="L30" i="1"/>
  <c r="L29" i="1"/>
  <c r="L28" i="1"/>
  <c r="L27" i="1"/>
  <c r="M30" i="1"/>
  <c r="M29" i="1"/>
  <c r="M28" i="1"/>
  <c r="G237" i="1"/>
  <c r="D37" i="1"/>
  <c r="G36" i="1"/>
  <c r="H36" i="1"/>
  <c r="D238" i="1"/>
  <c r="H237" i="1"/>
  <c r="L444" i="1" l="1" a="1"/>
  <c r="L443" i="1" a="1"/>
  <c r="E237" i="1"/>
  <c r="M23" i="1"/>
  <c r="O23" i="1"/>
  <c r="M24" i="1"/>
  <c r="O24" i="1"/>
  <c r="M25" i="1"/>
  <c r="O25" i="1"/>
  <c r="M26" i="1"/>
  <c r="O26" i="1"/>
  <c r="L23" i="1"/>
  <c r="N23" i="1"/>
  <c r="L24" i="1"/>
  <c r="N24" i="1"/>
  <c r="L25" i="1"/>
  <c r="N25" i="1"/>
  <c r="L26" i="1"/>
  <c r="N26" i="1"/>
  <c r="H238" i="1"/>
  <c r="D38" i="1"/>
  <c r="H37" i="1"/>
  <c r="D239" i="1"/>
  <c r="G37" i="1"/>
  <c r="G238" i="1"/>
  <c r="E36" i="1"/>
  <c r="E238" i="1" s="1"/>
  <c r="F36" i="1"/>
  <c r="O443" i="1" l="1"/>
  <c r="N443" i="1"/>
  <c r="M443" i="1"/>
  <c r="W443" i="1" s="1"/>
  <c r="L443" i="1"/>
  <c r="T443" i="1" s="1"/>
  <c r="O444" i="1"/>
  <c r="N444" i="1"/>
  <c r="M444" i="1"/>
  <c r="W444" i="1" s="1"/>
  <c r="L444" i="1"/>
  <c r="T444" i="1" s="1"/>
  <c r="F238" i="1"/>
  <c r="H239" i="1"/>
  <c r="G239" i="1"/>
  <c r="E37" i="1"/>
  <c r="F37" i="1"/>
  <c r="F239" i="1" s="1"/>
  <c r="D39" i="1"/>
  <c r="H38" i="1"/>
  <c r="G38" i="1"/>
  <c r="D240" i="1"/>
  <c r="G240" i="1" l="1"/>
  <c r="F38" i="1"/>
  <c r="H240" i="1"/>
  <c r="D40" i="1"/>
  <c r="H39" i="1"/>
  <c r="D241" i="1"/>
  <c r="G39" i="1"/>
  <c r="E38" i="1"/>
  <c r="E240" i="1" s="1"/>
  <c r="E239" i="1"/>
  <c r="F240" i="1" l="1"/>
  <c r="G241" i="1"/>
  <c r="E39" i="1"/>
  <c r="E241" i="1" s="1"/>
  <c r="F39" i="1"/>
  <c r="F241" i="1" s="1"/>
  <c r="D41" i="1"/>
  <c r="G40" i="1"/>
  <c r="H40" i="1"/>
  <c r="D242" i="1"/>
  <c r="H241" i="1"/>
  <c r="G242" i="1" l="1"/>
  <c r="E40" i="1"/>
  <c r="E242" i="1" s="1"/>
  <c r="F40" i="1"/>
  <c r="F242" i="1" s="1"/>
  <c r="H242" i="1"/>
  <c r="D42" i="1"/>
  <c r="H41" i="1"/>
  <c r="D243" i="1"/>
  <c r="G41" i="1"/>
  <c r="H243" i="1" l="1"/>
  <c r="G243" i="1"/>
  <c r="E41" i="1"/>
  <c r="E243" i="1" s="1"/>
  <c r="F41" i="1"/>
  <c r="F243" i="1" s="1"/>
  <c r="D43" i="1"/>
  <c r="H42" i="1"/>
  <c r="G42" i="1"/>
  <c r="D244" i="1"/>
  <c r="G244" i="1" l="1"/>
  <c r="E42" i="1"/>
  <c r="E244" i="1" s="1"/>
  <c r="F42" i="1"/>
  <c r="F244" i="1" s="1"/>
  <c r="H244" i="1"/>
  <c r="D44" i="1"/>
  <c r="H43" i="1"/>
  <c r="D245" i="1"/>
  <c r="G43" i="1"/>
  <c r="H245" i="1" l="1"/>
  <c r="G245" i="1"/>
  <c r="E43" i="1"/>
  <c r="E245" i="1" s="1"/>
  <c r="F43" i="1"/>
  <c r="F245" i="1" s="1"/>
  <c r="D45" i="1"/>
  <c r="G44" i="1"/>
  <c r="H44" i="1"/>
  <c r="D246" i="1"/>
  <c r="G246" i="1" l="1"/>
  <c r="E44" i="1"/>
  <c r="E246" i="1" s="1"/>
  <c r="F44" i="1"/>
  <c r="F246" i="1" s="1"/>
  <c r="H246" i="1"/>
  <c r="D46" i="1"/>
  <c r="H45" i="1"/>
  <c r="D247" i="1"/>
  <c r="G45" i="1"/>
  <c r="H247" i="1" l="1"/>
  <c r="G247" i="1"/>
  <c r="E45" i="1"/>
  <c r="E247" i="1" s="1"/>
  <c r="F45" i="1"/>
  <c r="F247" i="1" s="1"/>
  <c r="D47" i="1"/>
  <c r="H46" i="1"/>
  <c r="G46" i="1"/>
  <c r="D248" i="1"/>
  <c r="G248" i="1" l="1"/>
  <c r="E46" i="1"/>
  <c r="E248" i="1" s="1"/>
  <c r="F46" i="1"/>
  <c r="F248" i="1" s="1"/>
  <c r="H248" i="1"/>
  <c r="D48" i="1"/>
  <c r="H47" i="1"/>
  <c r="D249" i="1"/>
  <c r="G47" i="1"/>
  <c r="H249" i="1" l="1"/>
  <c r="G249" i="1"/>
  <c r="E47" i="1"/>
  <c r="E249" i="1" s="1"/>
  <c r="F47" i="1"/>
  <c r="F249" i="1" s="1"/>
  <c r="D49" i="1"/>
  <c r="G48" i="1"/>
  <c r="H48" i="1"/>
  <c r="D250" i="1"/>
  <c r="G250" i="1" l="1"/>
  <c r="E48" i="1"/>
  <c r="E250" i="1" s="1"/>
  <c r="F48" i="1"/>
  <c r="F250" i="1" s="1"/>
  <c r="H250" i="1"/>
  <c r="D50" i="1"/>
  <c r="H49" i="1"/>
  <c r="D251" i="1"/>
  <c r="G49" i="1"/>
  <c r="H251" i="1" l="1"/>
  <c r="G251" i="1"/>
  <c r="E49" i="1"/>
  <c r="E251" i="1" s="1"/>
  <c r="F49" i="1"/>
  <c r="F251" i="1" s="1"/>
  <c r="D51" i="1"/>
  <c r="H50" i="1"/>
  <c r="G50" i="1"/>
  <c r="D252" i="1"/>
  <c r="G252" i="1" l="1"/>
  <c r="E50" i="1"/>
  <c r="E252" i="1" s="1"/>
  <c r="F50" i="1"/>
  <c r="F252" i="1" s="1"/>
  <c r="H252" i="1"/>
  <c r="D52" i="1"/>
  <c r="H51" i="1"/>
  <c r="D253" i="1"/>
  <c r="G51" i="1"/>
  <c r="H253" i="1" l="1"/>
  <c r="G253" i="1"/>
  <c r="E51" i="1"/>
  <c r="E253" i="1" s="1"/>
  <c r="F51" i="1"/>
  <c r="F253" i="1" s="1"/>
  <c r="D53" i="1"/>
  <c r="G52" i="1"/>
  <c r="H52" i="1"/>
  <c r="D254" i="1"/>
  <c r="G254" i="1" l="1"/>
  <c r="E52" i="1"/>
  <c r="E254" i="1" s="1"/>
  <c r="F52" i="1"/>
  <c r="F254" i="1" s="1"/>
  <c r="H254" i="1"/>
  <c r="D54" i="1"/>
  <c r="H53" i="1"/>
  <c r="D255" i="1"/>
  <c r="G53" i="1"/>
  <c r="H255" i="1" l="1"/>
  <c r="G255" i="1"/>
  <c r="E53" i="1"/>
  <c r="E255" i="1" s="1"/>
  <c r="F53" i="1"/>
  <c r="F255" i="1" s="1"/>
  <c r="D55" i="1"/>
  <c r="H54" i="1"/>
  <c r="G54" i="1"/>
  <c r="D256" i="1"/>
  <c r="G256" i="1" l="1"/>
  <c r="E54" i="1"/>
  <c r="E256" i="1" s="1"/>
  <c r="F54" i="1"/>
  <c r="F256" i="1" s="1"/>
  <c r="H256" i="1"/>
  <c r="D56" i="1"/>
  <c r="H55" i="1"/>
  <c r="D257" i="1"/>
  <c r="G55" i="1"/>
  <c r="H257" i="1" l="1"/>
  <c r="G257" i="1"/>
  <c r="E55" i="1"/>
  <c r="E257" i="1" s="1"/>
  <c r="F55" i="1"/>
  <c r="F257" i="1" s="1"/>
  <c r="D57" i="1"/>
  <c r="G56" i="1"/>
  <c r="H56" i="1"/>
  <c r="D258" i="1"/>
  <c r="G258" i="1" l="1"/>
  <c r="E56" i="1"/>
  <c r="E258" i="1" s="1"/>
  <c r="F56" i="1"/>
  <c r="F258" i="1" s="1"/>
  <c r="H258" i="1"/>
  <c r="D58" i="1"/>
  <c r="H57" i="1"/>
  <c r="D259" i="1"/>
  <c r="G57" i="1"/>
  <c r="H259" i="1" l="1"/>
  <c r="G259" i="1"/>
  <c r="E57" i="1"/>
  <c r="E259" i="1" s="1"/>
  <c r="F57" i="1"/>
  <c r="F259" i="1" s="1"/>
  <c r="D59" i="1"/>
  <c r="H58" i="1"/>
  <c r="G58" i="1"/>
  <c r="D260" i="1"/>
  <c r="G260" i="1" l="1"/>
  <c r="E58" i="1"/>
  <c r="E260" i="1" s="1"/>
  <c r="F58" i="1"/>
  <c r="F260" i="1" s="1"/>
  <c r="H260" i="1"/>
  <c r="D60" i="1"/>
  <c r="H59" i="1"/>
  <c r="D261" i="1"/>
  <c r="G59" i="1"/>
  <c r="H261" i="1" l="1"/>
  <c r="G261" i="1"/>
  <c r="E59" i="1"/>
  <c r="E261" i="1" s="1"/>
  <c r="F59" i="1"/>
  <c r="F261" i="1" s="1"/>
  <c r="D61" i="1"/>
  <c r="G60" i="1"/>
  <c r="H60" i="1"/>
  <c r="D262" i="1"/>
  <c r="G262" i="1" l="1"/>
  <c r="E60" i="1"/>
  <c r="E262" i="1" s="1"/>
  <c r="F60" i="1"/>
  <c r="F262" i="1" s="1"/>
  <c r="H262" i="1"/>
  <c r="D62" i="1"/>
  <c r="H61" i="1"/>
  <c r="D263" i="1"/>
  <c r="G61" i="1"/>
  <c r="H263" i="1" l="1"/>
  <c r="G263" i="1"/>
  <c r="E61" i="1"/>
  <c r="E263" i="1" s="1"/>
  <c r="F61" i="1"/>
  <c r="F263" i="1" s="1"/>
  <c r="D63" i="1"/>
  <c r="H62" i="1"/>
  <c r="G62" i="1"/>
  <c r="D264" i="1"/>
  <c r="G264" i="1" l="1"/>
  <c r="E62" i="1"/>
  <c r="E264" i="1" s="1"/>
  <c r="F62" i="1"/>
  <c r="F264" i="1" s="1"/>
  <c r="H264" i="1"/>
  <c r="D64" i="1"/>
  <c r="H63" i="1"/>
  <c r="D265" i="1"/>
  <c r="G63" i="1"/>
  <c r="H265" i="1" l="1"/>
  <c r="G265" i="1"/>
  <c r="E63" i="1"/>
  <c r="E265" i="1" s="1"/>
  <c r="F63" i="1"/>
  <c r="F265" i="1" s="1"/>
  <c r="D65" i="1"/>
  <c r="G64" i="1"/>
  <c r="H64" i="1"/>
  <c r="D266" i="1"/>
  <c r="G266" i="1" l="1"/>
  <c r="E64" i="1"/>
  <c r="E266" i="1" s="1"/>
  <c r="F64" i="1"/>
  <c r="F266" i="1" s="1"/>
  <c r="H266" i="1"/>
  <c r="D66" i="1"/>
  <c r="H65" i="1"/>
  <c r="D267" i="1"/>
  <c r="G65" i="1"/>
  <c r="H267" i="1" l="1"/>
  <c r="G267" i="1"/>
  <c r="E65" i="1"/>
  <c r="E267" i="1" s="1"/>
  <c r="F65" i="1"/>
  <c r="F267" i="1" s="1"/>
  <c r="D67" i="1"/>
  <c r="H66" i="1"/>
  <c r="G66" i="1"/>
  <c r="D268" i="1"/>
  <c r="G268" i="1" l="1"/>
  <c r="E66" i="1"/>
  <c r="E268" i="1" s="1"/>
  <c r="F66" i="1"/>
  <c r="F268" i="1" s="1"/>
  <c r="H268" i="1"/>
  <c r="H67" i="1"/>
  <c r="D269" i="1"/>
  <c r="G67" i="1"/>
  <c r="D68" i="1"/>
  <c r="G269" i="1" l="1"/>
  <c r="E67" i="1"/>
  <c r="E269" i="1" s="1"/>
  <c r="F67" i="1"/>
  <c r="F269" i="1" s="1"/>
  <c r="G68" i="1"/>
  <c r="D69" i="1"/>
  <c r="H68" i="1"/>
  <c r="D270" i="1"/>
  <c r="H269" i="1"/>
  <c r="D70" i="1" l="1"/>
  <c r="H69" i="1"/>
  <c r="D271" i="1"/>
  <c r="G69" i="1"/>
  <c r="H270" i="1"/>
  <c r="G270" i="1"/>
  <c r="E68" i="1"/>
  <c r="E270" i="1" s="1"/>
  <c r="F68" i="1"/>
  <c r="F270" i="1" s="1"/>
  <c r="H271" i="1" l="1"/>
  <c r="G271" i="1"/>
  <c r="E69" i="1"/>
  <c r="E271" i="1" s="1"/>
  <c r="F69" i="1"/>
  <c r="F271" i="1" s="1"/>
  <c r="D71" i="1"/>
  <c r="H70" i="1"/>
  <c r="G70" i="1"/>
  <c r="D272" i="1"/>
  <c r="G272" i="1" l="1"/>
  <c r="E70" i="1"/>
  <c r="E272" i="1" s="1"/>
  <c r="F70" i="1"/>
  <c r="F272" i="1" s="1"/>
  <c r="H272" i="1"/>
  <c r="D72" i="1"/>
  <c r="H71" i="1"/>
  <c r="D273" i="1"/>
  <c r="G71" i="1"/>
  <c r="H273" i="1" l="1"/>
  <c r="G273" i="1"/>
  <c r="E71" i="1"/>
  <c r="E273" i="1" s="1"/>
  <c r="F71" i="1"/>
  <c r="F273" i="1" s="1"/>
  <c r="D73" i="1"/>
  <c r="G72" i="1"/>
  <c r="H72" i="1"/>
  <c r="D274" i="1"/>
  <c r="G274" i="1" l="1"/>
  <c r="E72" i="1"/>
  <c r="E274" i="1" s="1"/>
  <c r="F72" i="1"/>
  <c r="F274" i="1" s="1"/>
  <c r="H274" i="1"/>
  <c r="D74" i="1"/>
  <c r="H73" i="1"/>
  <c r="D275" i="1"/>
  <c r="G73" i="1"/>
  <c r="H275" i="1" l="1"/>
  <c r="G275" i="1"/>
  <c r="E73" i="1"/>
  <c r="E275" i="1" s="1"/>
  <c r="F73" i="1"/>
  <c r="F275" i="1" s="1"/>
  <c r="D75" i="1"/>
  <c r="H74" i="1"/>
  <c r="G74" i="1"/>
  <c r="D276" i="1"/>
  <c r="G276" i="1" l="1"/>
  <c r="E74" i="1"/>
  <c r="E276" i="1" s="1"/>
  <c r="F74" i="1"/>
  <c r="F276" i="1" s="1"/>
  <c r="H276" i="1"/>
  <c r="D76" i="1"/>
  <c r="H75" i="1"/>
  <c r="D277" i="1"/>
  <c r="G75" i="1"/>
  <c r="H277" i="1" l="1"/>
  <c r="G277" i="1"/>
  <c r="E75" i="1"/>
  <c r="E277" i="1" s="1"/>
  <c r="F75" i="1"/>
  <c r="F277" i="1" s="1"/>
  <c r="D77" i="1"/>
  <c r="G76" i="1"/>
  <c r="H76" i="1"/>
  <c r="D278" i="1"/>
  <c r="G278" i="1" l="1"/>
  <c r="E76" i="1"/>
  <c r="E278" i="1" s="1"/>
  <c r="F76" i="1"/>
  <c r="F278" i="1" s="1"/>
  <c r="H278" i="1"/>
  <c r="H77" i="1"/>
  <c r="D279" i="1"/>
  <c r="G77" i="1"/>
  <c r="D78" i="1"/>
  <c r="G279" i="1" l="1"/>
  <c r="E77" i="1"/>
  <c r="E279" i="1" s="1"/>
  <c r="F77" i="1"/>
  <c r="F279" i="1" s="1"/>
  <c r="H78" i="1"/>
  <c r="G78" i="1"/>
  <c r="D79" i="1"/>
  <c r="D280" i="1"/>
  <c r="H279" i="1"/>
  <c r="D80" i="1" l="1"/>
  <c r="H79" i="1"/>
  <c r="D281" i="1"/>
  <c r="G79" i="1"/>
  <c r="H280" i="1"/>
  <c r="G280" i="1"/>
  <c r="E78" i="1"/>
  <c r="E280" i="1" s="1"/>
  <c r="F78" i="1"/>
  <c r="F280" i="1" s="1"/>
  <c r="H281" i="1" l="1"/>
  <c r="G281" i="1"/>
  <c r="E79" i="1"/>
  <c r="E281" i="1" s="1"/>
  <c r="F79" i="1"/>
  <c r="F281" i="1" s="1"/>
  <c r="D81" i="1"/>
  <c r="G80" i="1"/>
  <c r="H80" i="1"/>
  <c r="D282" i="1"/>
  <c r="G282" i="1" l="1"/>
  <c r="E80" i="1"/>
  <c r="E282" i="1" s="1"/>
  <c r="F80" i="1"/>
  <c r="F282" i="1" s="1"/>
  <c r="H282" i="1"/>
  <c r="D82" i="1"/>
  <c r="H81" i="1"/>
  <c r="D283" i="1"/>
  <c r="G81" i="1"/>
  <c r="H283" i="1" l="1"/>
  <c r="G283" i="1"/>
  <c r="E81" i="1"/>
  <c r="E283" i="1" s="1"/>
  <c r="F81" i="1"/>
  <c r="F283" i="1" s="1"/>
  <c r="D83" i="1"/>
  <c r="H82" i="1"/>
  <c r="G82" i="1"/>
  <c r="D284" i="1"/>
  <c r="G284" i="1" l="1"/>
  <c r="E82" i="1"/>
  <c r="E284" i="1" s="1"/>
  <c r="F82" i="1"/>
  <c r="F284" i="1" s="1"/>
  <c r="H284" i="1"/>
  <c r="D84" i="1"/>
  <c r="H83" i="1"/>
  <c r="D285" i="1"/>
  <c r="G83" i="1"/>
  <c r="H285" i="1" l="1"/>
  <c r="G285" i="1"/>
  <c r="E83" i="1"/>
  <c r="E285" i="1" s="1"/>
  <c r="F83" i="1"/>
  <c r="F285" i="1" s="1"/>
  <c r="D85" i="1"/>
  <c r="G84" i="1"/>
  <c r="H84" i="1"/>
  <c r="D286" i="1"/>
  <c r="G286" i="1" l="1"/>
  <c r="E84" i="1"/>
  <c r="E286" i="1" s="1"/>
  <c r="F84" i="1"/>
  <c r="F286" i="1" s="1"/>
  <c r="H286" i="1"/>
  <c r="D86" i="1"/>
  <c r="H85" i="1"/>
  <c r="D287" i="1"/>
  <c r="G85" i="1"/>
  <c r="H287" i="1" l="1"/>
  <c r="G287" i="1"/>
  <c r="E85" i="1"/>
  <c r="E287" i="1" s="1"/>
  <c r="F85" i="1"/>
  <c r="F287" i="1" s="1"/>
  <c r="D87" i="1"/>
  <c r="H86" i="1"/>
  <c r="G86" i="1"/>
  <c r="D288" i="1"/>
  <c r="G288" i="1" l="1"/>
  <c r="E86" i="1"/>
  <c r="E288" i="1" s="1"/>
  <c r="F86" i="1"/>
  <c r="F288" i="1" s="1"/>
  <c r="H288" i="1"/>
  <c r="D88" i="1"/>
  <c r="H87" i="1"/>
  <c r="D289" i="1"/>
  <c r="G87" i="1"/>
  <c r="H289" i="1" l="1"/>
  <c r="G289" i="1"/>
  <c r="E87" i="1"/>
  <c r="E289" i="1" s="1"/>
  <c r="F87" i="1"/>
  <c r="F289" i="1" s="1"/>
  <c r="G88" i="1"/>
  <c r="H88" i="1"/>
  <c r="D290" i="1"/>
  <c r="D89" i="1"/>
  <c r="H290" i="1" l="1"/>
  <c r="H89" i="1"/>
  <c r="D291" i="1"/>
  <c r="D90" i="1"/>
  <c r="G89" i="1"/>
  <c r="G290" i="1"/>
  <c r="E88" i="1"/>
  <c r="E290" i="1" s="1"/>
  <c r="F88" i="1"/>
  <c r="F290" i="1" s="1"/>
  <c r="D91" i="1" l="1"/>
  <c r="H90" i="1"/>
  <c r="G90" i="1"/>
  <c r="D292" i="1"/>
  <c r="G291" i="1"/>
  <c r="E89" i="1"/>
  <c r="E291" i="1" s="1"/>
  <c r="F89" i="1"/>
  <c r="F291" i="1" s="1"/>
  <c r="H291" i="1"/>
  <c r="H292" i="1" l="1"/>
  <c r="G292" i="1"/>
  <c r="E90" i="1"/>
  <c r="E292" i="1" s="1"/>
  <c r="F90" i="1"/>
  <c r="F292" i="1" s="1"/>
  <c r="D92" i="1"/>
  <c r="H91" i="1"/>
  <c r="D293" i="1"/>
  <c r="G91" i="1"/>
  <c r="H293" i="1" l="1"/>
  <c r="G293" i="1"/>
  <c r="E91" i="1"/>
  <c r="E293" i="1" s="1"/>
  <c r="F91" i="1"/>
  <c r="F293" i="1" s="1"/>
  <c r="D93" i="1"/>
  <c r="G92" i="1"/>
  <c r="H92" i="1"/>
  <c r="D294" i="1"/>
  <c r="H294" i="1" l="1"/>
  <c r="G294" i="1"/>
  <c r="E92" i="1"/>
  <c r="E294" i="1" s="1"/>
  <c r="F92" i="1"/>
  <c r="F294" i="1" s="1"/>
  <c r="D94" i="1"/>
  <c r="H93" i="1"/>
  <c r="D295" i="1"/>
  <c r="G93" i="1"/>
  <c r="D95" i="1" l="1"/>
  <c r="H94" i="1"/>
  <c r="G94" i="1"/>
  <c r="D296" i="1"/>
  <c r="H295" i="1"/>
  <c r="G295" i="1"/>
  <c r="E93" i="1"/>
  <c r="E295" i="1" s="1"/>
  <c r="F93" i="1"/>
  <c r="F295" i="1" s="1"/>
  <c r="H296" i="1" l="1"/>
  <c r="G296" i="1"/>
  <c r="E94" i="1"/>
  <c r="E296" i="1" s="1"/>
  <c r="F94" i="1"/>
  <c r="F296" i="1" s="1"/>
  <c r="D96" i="1"/>
  <c r="H95" i="1"/>
  <c r="D297" i="1"/>
  <c r="G95" i="1"/>
  <c r="G297" i="1" l="1"/>
  <c r="E95" i="1"/>
  <c r="E297" i="1" s="1"/>
  <c r="F95" i="1"/>
  <c r="F297" i="1" s="1"/>
  <c r="H297" i="1"/>
  <c r="D97" i="1"/>
  <c r="G96" i="1"/>
  <c r="H96" i="1"/>
  <c r="D298" i="1"/>
  <c r="H298" i="1" l="1"/>
  <c r="G298" i="1"/>
  <c r="E96" i="1"/>
  <c r="E298" i="1" s="1"/>
  <c r="F96" i="1"/>
  <c r="F298" i="1" s="1"/>
  <c r="D98" i="1"/>
  <c r="H97" i="1"/>
  <c r="D299" i="1"/>
  <c r="G97" i="1"/>
  <c r="H299" i="1" l="1"/>
  <c r="G299" i="1"/>
  <c r="E97" i="1"/>
  <c r="E299" i="1" s="1"/>
  <c r="F97" i="1"/>
  <c r="F299" i="1" s="1"/>
  <c r="D99" i="1"/>
  <c r="H98" i="1"/>
  <c r="G98" i="1"/>
  <c r="D300" i="1"/>
  <c r="H300" i="1" l="1"/>
  <c r="G300" i="1"/>
  <c r="E98" i="1"/>
  <c r="E300" i="1" s="1"/>
  <c r="F98" i="1"/>
  <c r="F300" i="1" s="1"/>
  <c r="D100" i="1"/>
  <c r="H99" i="1"/>
  <c r="D301" i="1"/>
  <c r="G99" i="1"/>
  <c r="H301" i="1" l="1"/>
  <c r="G301" i="1"/>
  <c r="E99" i="1"/>
  <c r="E301" i="1" s="1"/>
  <c r="F99" i="1"/>
  <c r="F301" i="1" s="1"/>
  <c r="D101" i="1"/>
  <c r="G100" i="1"/>
  <c r="H100" i="1"/>
  <c r="D302" i="1"/>
  <c r="G302" i="1" l="1"/>
  <c r="E100" i="1"/>
  <c r="E302" i="1" s="1"/>
  <c r="F100" i="1"/>
  <c r="F302" i="1" s="1"/>
  <c r="H302" i="1"/>
  <c r="D102" i="1"/>
  <c r="H101" i="1"/>
  <c r="D303" i="1"/>
  <c r="G101" i="1"/>
  <c r="H303" i="1" l="1"/>
  <c r="G303" i="1"/>
  <c r="E101" i="1"/>
  <c r="E303" i="1" s="1"/>
  <c r="F101" i="1"/>
  <c r="F303" i="1" s="1"/>
  <c r="D103" i="1"/>
  <c r="H102" i="1"/>
  <c r="G102" i="1"/>
  <c r="D304" i="1"/>
  <c r="H304" i="1" l="1"/>
  <c r="G304" i="1"/>
  <c r="E102" i="1"/>
  <c r="E304" i="1" s="1"/>
  <c r="F102" i="1"/>
  <c r="F304" i="1" s="1"/>
  <c r="D104" i="1"/>
  <c r="H103" i="1"/>
  <c r="D305" i="1"/>
  <c r="G103" i="1"/>
  <c r="H305" i="1" l="1"/>
  <c r="G305" i="1"/>
  <c r="E103" i="1"/>
  <c r="E305" i="1" s="1"/>
  <c r="F103" i="1"/>
  <c r="F305" i="1" s="1"/>
  <c r="D105" i="1"/>
  <c r="G104" i="1"/>
  <c r="H104" i="1"/>
  <c r="D306" i="1"/>
  <c r="H306" i="1" l="1"/>
  <c r="G306" i="1"/>
  <c r="E104" i="1"/>
  <c r="E306" i="1" s="1"/>
  <c r="F104" i="1"/>
  <c r="F306" i="1" s="1"/>
  <c r="D106" i="1"/>
  <c r="H105" i="1"/>
  <c r="D307" i="1"/>
  <c r="G105" i="1"/>
  <c r="H307" i="1" l="1"/>
  <c r="G307" i="1"/>
  <c r="E105" i="1"/>
  <c r="E307" i="1" s="1"/>
  <c r="F105" i="1"/>
  <c r="F307" i="1" s="1"/>
  <c r="D107" i="1"/>
  <c r="H106" i="1"/>
  <c r="G106" i="1"/>
  <c r="D308" i="1"/>
  <c r="H308" i="1" l="1"/>
  <c r="G308" i="1"/>
  <c r="E106" i="1"/>
  <c r="E308" i="1" s="1"/>
  <c r="F106" i="1"/>
  <c r="F308" i="1" s="1"/>
  <c r="D108" i="1"/>
  <c r="H107" i="1"/>
  <c r="D309" i="1"/>
  <c r="G107" i="1"/>
  <c r="H309" i="1" l="1"/>
  <c r="G309" i="1"/>
  <c r="E107" i="1"/>
  <c r="E309" i="1" s="1"/>
  <c r="F107" i="1"/>
  <c r="F309" i="1" s="1"/>
  <c r="D109" i="1"/>
  <c r="G108" i="1"/>
  <c r="H108" i="1"/>
  <c r="D310" i="1"/>
  <c r="H310" i="1" l="1"/>
  <c r="G310" i="1"/>
  <c r="E108" i="1"/>
  <c r="E310" i="1" s="1"/>
  <c r="F108" i="1"/>
  <c r="F310" i="1" s="1"/>
  <c r="D110" i="1"/>
  <c r="H109" i="1"/>
  <c r="D311" i="1"/>
  <c r="G109" i="1"/>
  <c r="H311" i="1" l="1"/>
  <c r="G311" i="1"/>
  <c r="E109" i="1"/>
  <c r="E311" i="1" s="1"/>
  <c r="F109" i="1"/>
  <c r="F311" i="1" s="1"/>
  <c r="D111" i="1"/>
  <c r="H110" i="1"/>
  <c r="G110" i="1"/>
  <c r="D312" i="1"/>
  <c r="H312" i="1" l="1"/>
  <c r="G312" i="1"/>
  <c r="E110" i="1"/>
  <c r="E312" i="1" s="1"/>
  <c r="F110" i="1"/>
  <c r="F312" i="1" s="1"/>
  <c r="D112" i="1"/>
  <c r="H111" i="1"/>
  <c r="D313" i="1"/>
  <c r="G111" i="1"/>
  <c r="G313" i="1" l="1"/>
  <c r="E111" i="1"/>
  <c r="E313" i="1" s="1"/>
  <c r="F111" i="1"/>
  <c r="F313" i="1" s="1"/>
  <c r="D113" i="1"/>
  <c r="G112" i="1"/>
  <c r="H112" i="1"/>
  <c r="D314" i="1"/>
  <c r="H313" i="1"/>
  <c r="H314" i="1" l="1"/>
  <c r="G314" i="1"/>
  <c r="E112" i="1"/>
  <c r="E314" i="1" s="1"/>
  <c r="F112" i="1"/>
  <c r="F314" i="1" s="1"/>
  <c r="D114" i="1"/>
  <c r="H113" i="1"/>
  <c r="D315" i="1"/>
  <c r="G113" i="1"/>
  <c r="H315" i="1" l="1"/>
  <c r="G315" i="1"/>
  <c r="E113" i="1"/>
  <c r="E315" i="1" s="1"/>
  <c r="F113" i="1"/>
  <c r="F315" i="1" s="1"/>
  <c r="D115" i="1"/>
  <c r="H114" i="1"/>
  <c r="G114" i="1"/>
  <c r="D316" i="1"/>
  <c r="H316" i="1" l="1"/>
  <c r="G316" i="1"/>
  <c r="E114" i="1"/>
  <c r="E316" i="1" s="1"/>
  <c r="F114" i="1"/>
  <c r="F316" i="1" s="1"/>
  <c r="D116" i="1"/>
  <c r="H115" i="1"/>
  <c r="D317" i="1"/>
  <c r="G115" i="1"/>
  <c r="H317" i="1" l="1"/>
  <c r="G317" i="1"/>
  <c r="E115" i="1"/>
  <c r="E317" i="1" s="1"/>
  <c r="F115" i="1"/>
  <c r="F317" i="1" s="1"/>
  <c r="D117" i="1"/>
  <c r="D318" i="1"/>
  <c r="G116" i="1"/>
  <c r="H116" i="1"/>
  <c r="G318" i="1" l="1"/>
  <c r="E116" i="1"/>
  <c r="E318" i="1" s="1"/>
  <c r="F116" i="1"/>
  <c r="F318" i="1" s="1"/>
  <c r="H318" i="1"/>
  <c r="H117" i="1"/>
  <c r="D319" i="1"/>
  <c r="G117" i="1"/>
  <c r="D118" i="1"/>
  <c r="G319" i="1" l="1"/>
  <c r="E117" i="1"/>
  <c r="E319" i="1" s="1"/>
  <c r="F117" i="1"/>
  <c r="F319" i="1" s="1"/>
  <c r="H118" i="1"/>
  <c r="D320" i="1"/>
  <c r="G118" i="1"/>
  <c r="D119" i="1"/>
  <c r="H319" i="1"/>
  <c r="D120" i="1" l="1"/>
  <c r="H119" i="1"/>
  <c r="D321" i="1"/>
  <c r="G119" i="1"/>
  <c r="H320" i="1"/>
  <c r="G320" i="1"/>
  <c r="E118" i="1"/>
  <c r="E320" i="1" s="1"/>
  <c r="F118" i="1"/>
  <c r="F320" i="1" s="1"/>
  <c r="H321" i="1" l="1"/>
  <c r="G321" i="1"/>
  <c r="E119" i="1"/>
  <c r="E321" i="1" s="1"/>
  <c r="F119" i="1"/>
  <c r="F321" i="1" s="1"/>
  <c r="D121" i="1"/>
  <c r="D322" i="1"/>
  <c r="G120" i="1"/>
  <c r="H120" i="1"/>
  <c r="G322" i="1" l="1"/>
  <c r="E120" i="1"/>
  <c r="E322" i="1" s="1"/>
  <c r="F120" i="1"/>
  <c r="F322" i="1" s="1"/>
  <c r="H322" i="1"/>
  <c r="D122" i="1"/>
  <c r="H121" i="1"/>
  <c r="D323" i="1"/>
  <c r="G121" i="1"/>
  <c r="H323" i="1" l="1"/>
  <c r="G323" i="1"/>
  <c r="E121" i="1"/>
  <c r="E323" i="1" s="1"/>
  <c r="F121" i="1"/>
  <c r="F323" i="1" s="1"/>
  <c r="D123" i="1"/>
  <c r="H122" i="1"/>
  <c r="D324" i="1"/>
  <c r="G122" i="1"/>
  <c r="G324" i="1" l="1"/>
  <c r="E122" i="1"/>
  <c r="E324" i="1" s="1"/>
  <c r="F122" i="1"/>
  <c r="F324" i="1" s="1"/>
  <c r="H324" i="1"/>
  <c r="D124" i="1"/>
  <c r="H123" i="1"/>
  <c r="D325" i="1"/>
  <c r="G123" i="1"/>
  <c r="H325" i="1" l="1"/>
  <c r="G325" i="1"/>
  <c r="E123" i="1"/>
  <c r="E325" i="1" s="1"/>
  <c r="F123" i="1"/>
  <c r="F325" i="1" s="1"/>
  <c r="D125" i="1"/>
  <c r="D326" i="1"/>
  <c r="G124" i="1"/>
  <c r="H124" i="1"/>
  <c r="G326" i="1" l="1"/>
  <c r="E124" i="1"/>
  <c r="E326" i="1" s="1"/>
  <c r="F124" i="1"/>
  <c r="F326" i="1" s="1"/>
  <c r="H326" i="1"/>
  <c r="D126" i="1"/>
  <c r="H125" i="1"/>
  <c r="D327" i="1"/>
  <c r="G125" i="1"/>
  <c r="H327" i="1" l="1"/>
  <c r="G327" i="1"/>
  <c r="E125" i="1"/>
  <c r="E327" i="1" s="1"/>
  <c r="F125" i="1"/>
  <c r="F327" i="1" s="1"/>
  <c r="D127" i="1"/>
  <c r="H126" i="1"/>
  <c r="D328" i="1"/>
  <c r="G126" i="1"/>
  <c r="G328" i="1" l="1"/>
  <c r="E126" i="1"/>
  <c r="E328" i="1" s="1"/>
  <c r="F126" i="1"/>
  <c r="F328" i="1" s="1"/>
  <c r="H328" i="1"/>
  <c r="D128" i="1"/>
  <c r="H127" i="1"/>
  <c r="D329" i="1"/>
  <c r="G127" i="1"/>
  <c r="H329" i="1" l="1"/>
  <c r="G329" i="1"/>
  <c r="E127" i="1"/>
  <c r="E329" i="1" s="1"/>
  <c r="F127" i="1"/>
  <c r="F329" i="1" s="1"/>
  <c r="D129" i="1"/>
  <c r="D330" i="1"/>
  <c r="G128" i="1"/>
  <c r="H128" i="1"/>
  <c r="G330" i="1" l="1"/>
  <c r="E128" i="1"/>
  <c r="E330" i="1" s="1"/>
  <c r="F128" i="1"/>
  <c r="F330" i="1" s="1"/>
  <c r="H330" i="1"/>
  <c r="D130" i="1"/>
  <c r="H129" i="1"/>
  <c r="D331" i="1"/>
  <c r="G129" i="1"/>
  <c r="H331" i="1" l="1"/>
  <c r="G331" i="1"/>
  <c r="E129" i="1"/>
  <c r="E331" i="1" s="1"/>
  <c r="F129" i="1"/>
  <c r="F331" i="1" s="1"/>
  <c r="D131" i="1"/>
  <c r="H130" i="1"/>
  <c r="D332" i="1"/>
  <c r="G130" i="1"/>
  <c r="G332" i="1" l="1"/>
  <c r="E130" i="1"/>
  <c r="E332" i="1" s="1"/>
  <c r="F130" i="1"/>
  <c r="F332" i="1" s="1"/>
  <c r="H332" i="1"/>
  <c r="D132" i="1"/>
  <c r="H439" i="1"/>
  <c r="H131" i="1"/>
  <c r="D333" i="1"/>
  <c r="G131" i="1"/>
  <c r="H333" i="1" l="1"/>
  <c r="H438" i="1"/>
  <c r="G333" i="1"/>
  <c r="I438" i="1" s="1"/>
  <c r="L438" i="1" s="1" a="1"/>
  <c r="I439" i="1"/>
  <c r="L439" i="1" s="1" a="1"/>
  <c r="E131" i="1"/>
  <c r="E333" i="1" s="1"/>
  <c r="F131" i="1"/>
  <c r="F333" i="1" s="1"/>
  <c r="D133" i="1"/>
  <c r="D334" i="1"/>
  <c r="H440" i="1"/>
  <c r="G132" i="1"/>
  <c r="H132" i="1"/>
  <c r="L439" i="1" l="1"/>
  <c r="T439" i="1" s="1"/>
  <c r="M439" i="1"/>
  <c r="V439" i="1" s="1"/>
  <c r="N439" i="1"/>
  <c r="O439" i="1"/>
  <c r="M438" i="1"/>
  <c r="V438" i="1" s="1"/>
  <c r="N438" i="1"/>
  <c r="O438" i="1"/>
  <c r="L438" i="1"/>
  <c r="T438" i="1" s="1"/>
  <c r="G334" i="1"/>
  <c r="I437" i="1" s="1"/>
  <c r="I440" i="1"/>
  <c r="L440" i="1" s="1" a="1"/>
  <c r="E132" i="1"/>
  <c r="E334" i="1" s="1"/>
  <c r="F132" i="1"/>
  <c r="F334" i="1" s="1"/>
  <c r="H437" i="1"/>
  <c r="H334" i="1"/>
  <c r="D134" i="1"/>
  <c r="H133" i="1"/>
  <c r="D335" i="1"/>
  <c r="G133" i="1"/>
  <c r="L437" i="1" l="1" a="1"/>
  <c r="O437" i="1" s="1"/>
  <c r="O440" i="1"/>
  <c r="M440" i="1"/>
  <c r="V440" i="1" s="1"/>
  <c r="L440" i="1"/>
  <c r="T440" i="1" s="1"/>
  <c r="N440" i="1"/>
  <c r="H335" i="1"/>
  <c r="G335" i="1"/>
  <c r="E133" i="1"/>
  <c r="E335" i="1" s="1"/>
  <c r="F133" i="1"/>
  <c r="F335" i="1" s="1"/>
  <c r="D135" i="1"/>
  <c r="D336" i="1"/>
  <c r="H134" i="1"/>
  <c r="G134" i="1"/>
  <c r="L437" i="1" l="1"/>
  <c r="T437" i="1" s="1"/>
  <c r="M437" i="1"/>
  <c r="V437" i="1" s="1"/>
  <c r="N437" i="1"/>
  <c r="G336" i="1"/>
  <c r="E134" i="1"/>
  <c r="E336" i="1" s="1"/>
  <c r="F134" i="1"/>
  <c r="F336" i="1" s="1"/>
  <c r="H336" i="1"/>
  <c r="D136" i="1"/>
  <c r="H135" i="1"/>
  <c r="D337" i="1"/>
  <c r="G135" i="1"/>
  <c r="H337" i="1" l="1"/>
  <c r="G337" i="1"/>
  <c r="E135" i="1"/>
  <c r="E337" i="1" s="1"/>
  <c r="F135" i="1"/>
  <c r="F337" i="1" s="1"/>
  <c r="D137" i="1"/>
  <c r="D338" i="1"/>
  <c r="G136" i="1"/>
  <c r="H136" i="1"/>
  <c r="G338" i="1" l="1"/>
  <c r="E136" i="1"/>
  <c r="E338" i="1" s="1"/>
  <c r="F136" i="1"/>
  <c r="F338" i="1" s="1"/>
  <c r="H338" i="1"/>
  <c r="D138" i="1"/>
  <c r="H137" i="1"/>
  <c r="D339" i="1"/>
  <c r="G137" i="1"/>
  <c r="H339" i="1" l="1"/>
  <c r="G339" i="1"/>
  <c r="E137" i="1"/>
  <c r="E339" i="1" s="1"/>
  <c r="F137" i="1"/>
  <c r="F339" i="1" s="1"/>
  <c r="D139" i="1"/>
  <c r="D340" i="1"/>
  <c r="H138" i="1"/>
  <c r="G138" i="1"/>
  <c r="G340" i="1" l="1"/>
  <c r="E138" i="1"/>
  <c r="E340" i="1" s="1"/>
  <c r="F138" i="1"/>
  <c r="F340" i="1" s="1"/>
  <c r="H340" i="1"/>
  <c r="D140" i="1"/>
  <c r="H139" i="1"/>
  <c r="D341" i="1"/>
  <c r="G139" i="1"/>
  <c r="H341" i="1" l="1"/>
  <c r="G341" i="1"/>
  <c r="E139" i="1"/>
  <c r="E341" i="1" s="1"/>
  <c r="F139" i="1"/>
  <c r="F341" i="1" s="1"/>
  <c r="D141" i="1"/>
  <c r="D342" i="1"/>
  <c r="G140" i="1"/>
  <c r="H140" i="1"/>
  <c r="G342" i="1" l="1"/>
  <c r="E140" i="1"/>
  <c r="E342" i="1" s="1"/>
  <c r="F140" i="1"/>
  <c r="F342" i="1" s="1"/>
  <c r="H342" i="1"/>
  <c r="D142" i="1"/>
  <c r="H141" i="1"/>
  <c r="D343" i="1"/>
  <c r="G141" i="1"/>
  <c r="H343" i="1" l="1"/>
  <c r="G343" i="1"/>
  <c r="E141" i="1"/>
  <c r="E343" i="1" s="1"/>
  <c r="F141" i="1"/>
  <c r="F343" i="1" s="1"/>
  <c r="D143" i="1"/>
  <c r="D344" i="1"/>
  <c r="H142" i="1"/>
  <c r="G142" i="1"/>
  <c r="G344" i="1" l="1"/>
  <c r="E142" i="1"/>
  <c r="E344" i="1" s="1"/>
  <c r="F142" i="1"/>
  <c r="F344" i="1" s="1"/>
  <c r="H344" i="1"/>
  <c r="D144" i="1"/>
  <c r="H143" i="1"/>
  <c r="D345" i="1"/>
  <c r="G143" i="1"/>
  <c r="H345" i="1" l="1"/>
  <c r="G345" i="1"/>
  <c r="E143" i="1"/>
  <c r="E345" i="1" s="1"/>
  <c r="F143" i="1"/>
  <c r="F345" i="1" s="1"/>
  <c r="D145" i="1"/>
  <c r="D346" i="1"/>
  <c r="G144" i="1"/>
  <c r="H144" i="1"/>
  <c r="G346" i="1" l="1"/>
  <c r="E144" i="1"/>
  <c r="E346" i="1" s="1"/>
  <c r="F144" i="1"/>
  <c r="F346" i="1" s="1"/>
  <c r="H346" i="1"/>
  <c r="D146" i="1"/>
  <c r="H145" i="1"/>
  <c r="D347" i="1"/>
  <c r="G145" i="1"/>
  <c r="H347" i="1" l="1"/>
  <c r="G347" i="1"/>
  <c r="E145" i="1"/>
  <c r="E347" i="1" s="1"/>
  <c r="F145" i="1"/>
  <c r="F347" i="1" s="1"/>
  <c r="D147" i="1"/>
  <c r="D348" i="1"/>
  <c r="H146" i="1"/>
  <c r="G146" i="1"/>
  <c r="G348" i="1" l="1"/>
  <c r="E146" i="1"/>
  <c r="E348" i="1" s="1"/>
  <c r="F146" i="1"/>
  <c r="F348" i="1" s="1"/>
  <c r="H348" i="1"/>
  <c r="D148" i="1"/>
  <c r="H147" i="1"/>
  <c r="D349" i="1"/>
  <c r="G147" i="1"/>
  <c r="H349" i="1" l="1"/>
  <c r="G349" i="1"/>
  <c r="E147" i="1"/>
  <c r="E349" i="1" s="1"/>
  <c r="F147" i="1"/>
  <c r="F349" i="1" s="1"/>
  <c r="D149" i="1"/>
  <c r="D350" i="1"/>
  <c r="G148" i="1"/>
  <c r="H148" i="1"/>
  <c r="G350" i="1" l="1"/>
  <c r="E148" i="1"/>
  <c r="E350" i="1" s="1"/>
  <c r="F148" i="1"/>
  <c r="F350" i="1" s="1"/>
  <c r="H350" i="1"/>
  <c r="D150" i="1"/>
  <c r="H149" i="1"/>
  <c r="D351" i="1"/>
  <c r="G149" i="1"/>
  <c r="H351" i="1" l="1"/>
  <c r="G351" i="1"/>
  <c r="E149" i="1"/>
  <c r="E351" i="1" s="1"/>
  <c r="F149" i="1"/>
  <c r="F351" i="1" s="1"/>
  <c r="D151" i="1"/>
  <c r="D352" i="1"/>
  <c r="H150" i="1"/>
  <c r="G150" i="1"/>
  <c r="G352" i="1" l="1"/>
  <c r="E150" i="1"/>
  <c r="E352" i="1" s="1"/>
  <c r="F150" i="1"/>
  <c r="F352" i="1" s="1"/>
  <c r="H352" i="1"/>
  <c r="D152" i="1"/>
  <c r="H151" i="1"/>
  <c r="D353" i="1"/>
  <c r="G151" i="1"/>
  <c r="H353" i="1" l="1"/>
  <c r="G353" i="1"/>
  <c r="E151" i="1"/>
  <c r="E353" i="1" s="1"/>
  <c r="F151" i="1"/>
  <c r="F353" i="1" s="1"/>
  <c r="D153" i="1"/>
  <c r="D354" i="1"/>
  <c r="G152" i="1"/>
  <c r="H152" i="1"/>
  <c r="G354" i="1" l="1"/>
  <c r="E152" i="1"/>
  <c r="E354" i="1" s="1"/>
  <c r="F152" i="1"/>
  <c r="F354" i="1" s="1"/>
  <c r="H354" i="1"/>
  <c r="D154" i="1"/>
  <c r="H153" i="1"/>
  <c r="D355" i="1"/>
  <c r="G153" i="1"/>
  <c r="H355" i="1" l="1"/>
  <c r="G355" i="1"/>
  <c r="E153" i="1"/>
  <c r="E355" i="1" s="1"/>
  <c r="F153" i="1"/>
  <c r="F355" i="1" s="1"/>
  <c r="D155" i="1"/>
  <c r="D356" i="1"/>
  <c r="H154" i="1"/>
  <c r="G154" i="1"/>
  <c r="G356" i="1" l="1"/>
  <c r="E154" i="1"/>
  <c r="E356" i="1" s="1"/>
  <c r="F154" i="1"/>
  <c r="F356" i="1" s="1"/>
  <c r="H356" i="1"/>
  <c r="D156" i="1"/>
  <c r="H155" i="1"/>
  <c r="D357" i="1"/>
  <c r="G155" i="1"/>
  <c r="H357" i="1" l="1"/>
  <c r="G357" i="1"/>
  <c r="E155" i="1"/>
  <c r="E357" i="1" s="1"/>
  <c r="F155" i="1"/>
  <c r="F357" i="1" s="1"/>
  <c r="D157" i="1"/>
  <c r="D358" i="1"/>
  <c r="G156" i="1"/>
  <c r="H156" i="1"/>
  <c r="G358" i="1" l="1"/>
  <c r="E156" i="1"/>
  <c r="E358" i="1" s="1"/>
  <c r="F156" i="1"/>
  <c r="F358" i="1" s="1"/>
  <c r="H358" i="1"/>
  <c r="H157" i="1"/>
  <c r="D359" i="1"/>
  <c r="D158" i="1"/>
  <c r="G157" i="1"/>
  <c r="D159" i="1" l="1"/>
  <c r="D360" i="1"/>
  <c r="H158" i="1"/>
  <c r="G158" i="1"/>
  <c r="G359" i="1"/>
  <c r="E157" i="1"/>
  <c r="E359" i="1" s="1"/>
  <c r="F157" i="1"/>
  <c r="F359" i="1" s="1"/>
  <c r="H359" i="1"/>
  <c r="G360" i="1" l="1"/>
  <c r="E158" i="1"/>
  <c r="E360" i="1" s="1"/>
  <c r="F158" i="1"/>
  <c r="F360" i="1" s="1"/>
  <c r="H360" i="1"/>
  <c r="D160" i="1"/>
  <c r="H159" i="1"/>
  <c r="D361" i="1"/>
  <c r="G159" i="1"/>
  <c r="H361" i="1" l="1"/>
  <c r="G361" i="1"/>
  <c r="E159" i="1"/>
  <c r="E361" i="1" s="1"/>
  <c r="F159" i="1"/>
  <c r="F361" i="1" s="1"/>
  <c r="D161" i="1"/>
  <c r="D362" i="1"/>
  <c r="G160" i="1"/>
  <c r="H160" i="1"/>
  <c r="G362" i="1" l="1"/>
  <c r="E160" i="1"/>
  <c r="E362" i="1" s="1"/>
  <c r="F160" i="1"/>
  <c r="F362" i="1" s="1"/>
  <c r="H362" i="1"/>
  <c r="D162" i="1"/>
  <c r="H161" i="1"/>
  <c r="D363" i="1"/>
  <c r="G161" i="1"/>
  <c r="H363" i="1" l="1"/>
  <c r="G363" i="1"/>
  <c r="E161" i="1"/>
  <c r="E363" i="1" s="1"/>
  <c r="F161" i="1"/>
  <c r="F363" i="1" s="1"/>
  <c r="D163" i="1"/>
  <c r="D364" i="1"/>
  <c r="H162" i="1"/>
  <c r="G162" i="1"/>
  <c r="G364" i="1" l="1"/>
  <c r="E162" i="1"/>
  <c r="E364" i="1" s="1"/>
  <c r="F162" i="1"/>
  <c r="F364" i="1" s="1"/>
  <c r="H364" i="1"/>
  <c r="D164" i="1"/>
  <c r="H163" i="1"/>
  <c r="D365" i="1"/>
  <c r="G163" i="1"/>
  <c r="H365" i="1" l="1"/>
  <c r="G365" i="1"/>
  <c r="E163" i="1"/>
  <c r="E365" i="1" s="1"/>
  <c r="F163" i="1"/>
  <c r="F365" i="1" s="1"/>
  <c r="D165" i="1"/>
  <c r="D366" i="1"/>
  <c r="G164" i="1"/>
  <c r="H164" i="1"/>
  <c r="G366" i="1" l="1"/>
  <c r="E164" i="1"/>
  <c r="E366" i="1" s="1"/>
  <c r="F164" i="1"/>
  <c r="F366" i="1" s="1"/>
  <c r="H366" i="1"/>
  <c r="D166" i="1"/>
  <c r="H165" i="1"/>
  <c r="D367" i="1"/>
  <c r="G165" i="1"/>
  <c r="H367" i="1" l="1"/>
  <c r="G367" i="1"/>
  <c r="E165" i="1"/>
  <c r="E367" i="1" s="1"/>
  <c r="F165" i="1"/>
  <c r="F367" i="1" s="1"/>
  <c r="D167" i="1"/>
  <c r="H166" i="1"/>
  <c r="G166" i="1"/>
  <c r="D368" i="1"/>
  <c r="G368" i="1" l="1"/>
  <c r="E166" i="1"/>
  <c r="E368" i="1" s="1"/>
  <c r="F166" i="1"/>
  <c r="F368" i="1" s="1"/>
  <c r="H368" i="1"/>
  <c r="D168" i="1"/>
  <c r="H167" i="1"/>
  <c r="D369" i="1"/>
  <c r="G167" i="1"/>
  <c r="G369" i="1" l="1"/>
  <c r="E167" i="1"/>
  <c r="E369" i="1" s="1"/>
  <c r="F167" i="1"/>
  <c r="F369" i="1" s="1"/>
  <c r="H369" i="1"/>
  <c r="D169" i="1"/>
  <c r="G168" i="1"/>
  <c r="H168" i="1"/>
  <c r="D370" i="1"/>
  <c r="H370" i="1" l="1"/>
  <c r="G370" i="1"/>
  <c r="E168" i="1"/>
  <c r="E370" i="1" s="1"/>
  <c r="F168" i="1"/>
  <c r="F370" i="1" s="1"/>
  <c r="D170" i="1"/>
  <c r="H169" i="1"/>
  <c r="D371" i="1"/>
  <c r="G169" i="1"/>
  <c r="H371" i="1" l="1"/>
  <c r="G371" i="1"/>
  <c r="E169" i="1"/>
  <c r="E371" i="1" s="1"/>
  <c r="F169" i="1"/>
  <c r="F371" i="1" s="1"/>
  <c r="D171" i="1"/>
  <c r="H170" i="1"/>
  <c r="G170" i="1"/>
  <c r="D372" i="1"/>
  <c r="G372" i="1" l="1"/>
  <c r="E170" i="1"/>
  <c r="E372" i="1" s="1"/>
  <c r="F170" i="1"/>
  <c r="F372" i="1" s="1"/>
  <c r="H372" i="1"/>
  <c r="D172" i="1"/>
  <c r="H171" i="1"/>
  <c r="D373" i="1"/>
  <c r="G171" i="1"/>
  <c r="G373" i="1" l="1"/>
  <c r="E171" i="1"/>
  <c r="E373" i="1" s="1"/>
  <c r="F171" i="1"/>
  <c r="F373" i="1" s="1"/>
  <c r="H373" i="1"/>
  <c r="D173" i="1"/>
  <c r="G172" i="1"/>
  <c r="H172" i="1"/>
  <c r="D374" i="1"/>
  <c r="H374" i="1" l="1"/>
  <c r="G374" i="1"/>
  <c r="E172" i="1"/>
  <c r="E374" i="1" s="1"/>
  <c r="F172" i="1"/>
  <c r="F374" i="1" s="1"/>
  <c r="D174" i="1"/>
  <c r="H173" i="1"/>
  <c r="D375" i="1"/>
  <c r="G173" i="1"/>
  <c r="H375" i="1" l="1"/>
  <c r="G375" i="1"/>
  <c r="E173" i="1"/>
  <c r="E375" i="1" s="1"/>
  <c r="F173" i="1"/>
  <c r="F375" i="1" s="1"/>
  <c r="D175" i="1"/>
  <c r="D376" i="1"/>
  <c r="H174" i="1"/>
  <c r="G174" i="1"/>
  <c r="G376" i="1" l="1"/>
  <c r="E174" i="1"/>
  <c r="E376" i="1" s="1"/>
  <c r="F174" i="1"/>
  <c r="F376" i="1" s="1"/>
  <c r="H376" i="1"/>
  <c r="D176" i="1"/>
  <c r="H175" i="1"/>
  <c r="D377" i="1"/>
  <c r="G175" i="1"/>
  <c r="H377" i="1" l="1"/>
  <c r="G377" i="1"/>
  <c r="E175" i="1"/>
  <c r="E377" i="1" s="1"/>
  <c r="F175" i="1"/>
  <c r="F377" i="1" s="1"/>
  <c r="D177" i="1"/>
  <c r="D378" i="1"/>
  <c r="G176" i="1"/>
  <c r="H176" i="1"/>
  <c r="G378" i="1" l="1"/>
  <c r="E176" i="1"/>
  <c r="E378" i="1" s="1"/>
  <c r="F176" i="1"/>
  <c r="F378" i="1" s="1"/>
  <c r="H378" i="1"/>
  <c r="D178" i="1"/>
  <c r="H177" i="1"/>
  <c r="D379" i="1"/>
  <c r="G177" i="1"/>
  <c r="H379" i="1" l="1"/>
  <c r="G379" i="1"/>
  <c r="E177" i="1"/>
  <c r="E379" i="1" s="1"/>
  <c r="F177" i="1"/>
  <c r="F379" i="1" s="1"/>
  <c r="D179" i="1"/>
  <c r="D380" i="1"/>
  <c r="H178" i="1"/>
  <c r="G178" i="1"/>
  <c r="G380" i="1" l="1"/>
  <c r="E178" i="1"/>
  <c r="E380" i="1" s="1"/>
  <c r="F178" i="1"/>
  <c r="F380" i="1" s="1"/>
  <c r="H380" i="1"/>
  <c r="D180" i="1"/>
  <c r="H179" i="1"/>
  <c r="D381" i="1"/>
  <c r="G179" i="1"/>
  <c r="H381" i="1" l="1"/>
  <c r="G381" i="1"/>
  <c r="E179" i="1"/>
  <c r="E381" i="1" s="1"/>
  <c r="F179" i="1"/>
  <c r="F381" i="1" s="1"/>
  <c r="D181" i="1"/>
  <c r="D382" i="1"/>
  <c r="G180" i="1"/>
  <c r="H180" i="1"/>
  <c r="G382" i="1" l="1"/>
  <c r="E180" i="1"/>
  <c r="E382" i="1" s="1"/>
  <c r="F180" i="1"/>
  <c r="F382" i="1" s="1"/>
  <c r="H382" i="1"/>
  <c r="D182" i="1"/>
  <c r="D183" i="1" s="1"/>
  <c r="D385" i="1" s="1"/>
  <c r="H385" i="1" s="1"/>
  <c r="H181" i="1"/>
  <c r="D383" i="1"/>
  <c r="G181" i="1"/>
  <c r="G183" i="1" l="1"/>
  <c r="G385" i="1" s="1"/>
  <c r="D184" i="1"/>
  <c r="D386" i="1" s="1"/>
  <c r="H386" i="1" s="1"/>
  <c r="H183" i="1"/>
  <c r="H383" i="1"/>
  <c r="G383" i="1"/>
  <c r="E181" i="1"/>
  <c r="E383" i="1" s="1"/>
  <c r="F181" i="1"/>
  <c r="F383" i="1" s="1"/>
  <c r="D384" i="1"/>
  <c r="H182" i="1"/>
  <c r="G182" i="1"/>
  <c r="H441" i="1"/>
  <c r="D185" i="1" l="1"/>
  <c r="D387" i="1" s="1"/>
  <c r="H387" i="1" s="1"/>
  <c r="H184" i="1"/>
  <c r="G184" i="1"/>
  <c r="G386" i="1" s="1"/>
  <c r="G384" i="1"/>
  <c r="I436" i="1" s="1"/>
  <c r="I441" i="1"/>
  <c r="L441" i="1" s="1" a="1"/>
  <c r="E182" i="1"/>
  <c r="E183" i="1" s="1"/>
  <c r="E385" i="1" s="1"/>
  <c r="F182" i="1"/>
  <c r="H436" i="1"/>
  <c r="H384" i="1"/>
  <c r="D186" i="1" l="1"/>
  <c r="D388" i="1" s="1"/>
  <c r="H388" i="1" s="1"/>
  <c r="G185" i="1"/>
  <c r="G387" i="1" s="1"/>
  <c r="H185" i="1"/>
  <c r="E184" i="1"/>
  <c r="E386" i="1" s="1"/>
  <c r="F384" i="1"/>
  <c r="F183" i="1"/>
  <c r="F385" i="1" s="1"/>
  <c r="L436" i="1" a="1"/>
  <c r="L436" i="1" s="1"/>
  <c r="T436" i="1" s="1"/>
  <c r="N441" i="1"/>
  <c r="L441" i="1"/>
  <c r="T441" i="1" s="1"/>
  <c r="M441" i="1"/>
  <c r="V441" i="1" s="1"/>
  <c r="O441" i="1"/>
  <c r="E384" i="1"/>
  <c r="N436" i="1" l="1"/>
  <c r="M436" i="1"/>
  <c r="V436" i="1" s="1"/>
  <c r="O436" i="1"/>
  <c r="D187" i="1"/>
  <c r="D389" i="1" s="1"/>
  <c r="H389" i="1" s="1"/>
  <c r="H186" i="1"/>
  <c r="G186" i="1"/>
  <c r="G388" i="1" s="1"/>
  <c r="F184" i="1"/>
  <c r="F386" i="1" s="1"/>
  <c r="E185" i="1"/>
  <c r="E387" i="1" s="1"/>
  <c r="D188" i="1" l="1"/>
  <c r="D390" i="1" s="1"/>
  <c r="H390" i="1" s="1"/>
  <c r="G187" i="1"/>
  <c r="G389" i="1" s="1"/>
  <c r="H187" i="1"/>
  <c r="E186" i="1"/>
  <c r="E388" i="1" s="1"/>
  <c r="F185" i="1"/>
  <c r="F387" i="1" s="1"/>
  <c r="D189" i="1" l="1"/>
  <c r="D391" i="1" s="1"/>
  <c r="H391" i="1" s="1"/>
  <c r="H188" i="1"/>
  <c r="G188" i="1"/>
  <c r="G390" i="1" s="1"/>
  <c r="F186" i="1"/>
  <c r="F388" i="1" s="1"/>
  <c r="E187" i="1"/>
  <c r="E389" i="1" s="1"/>
  <c r="D190" i="1" l="1"/>
  <c r="D392" i="1" s="1"/>
  <c r="H392" i="1" s="1"/>
  <c r="G189" i="1"/>
  <c r="G391" i="1" s="1"/>
  <c r="H189" i="1"/>
  <c r="E188" i="1"/>
  <c r="E390" i="1" s="1"/>
  <c r="F187" i="1"/>
  <c r="F389" i="1" s="1"/>
  <c r="D191" i="1" l="1"/>
  <c r="D393" i="1" s="1"/>
  <c r="H393" i="1" s="1"/>
  <c r="H190" i="1"/>
  <c r="G190" i="1"/>
  <c r="G392" i="1" s="1"/>
  <c r="F188" i="1"/>
  <c r="F390" i="1" s="1"/>
  <c r="E189" i="1"/>
  <c r="E391" i="1" s="1"/>
  <c r="D192" i="1" l="1"/>
  <c r="D394" i="1" s="1"/>
  <c r="H394" i="1" s="1"/>
  <c r="G191" i="1"/>
  <c r="G393" i="1" s="1"/>
  <c r="H191" i="1"/>
  <c r="E190" i="1"/>
  <c r="E392" i="1" s="1"/>
  <c r="F189" i="1"/>
  <c r="F391" i="1" s="1"/>
  <c r="D193" i="1" l="1"/>
  <c r="D395" i="1" s="1"/>
  <c r="H395" i="1" s="1"/>
  <c r="H192" i="1"/>
  <c r="G192" i="1"/>
  <c r="G394" i="1" s="1"/>
  <c r="F190" i="1"/>
  <c r="F392" i="1" s="1"/>
  <c r="E191" i="1"/>
  <c r="E393" i="1" s="1"/>
  <c r="D194" i="1" l="1"/>
  <c r="D396" i="1" s="1"/>
  <c r="H396" i="1" s="1"/>
  <c r="G193" i="1"/>
  <c r="G395" i="1" s="1"/>
  <c r="H193" i="1"/>
  <c r="E192" i="1"/>
  <c r="E394" i="1" s="1"/>
  <c r="F191" i="1"/>
  <c r="F393" i="1" s="1"/>
  <c r="D195" i="1" l="1"/>
  <c r="D397" i="1" s="1"/>
  <c r="H397" i="1" s="1"/>
  <c r="H194" i="1"/>
  <c r="G194" i="1"/>
  <c r="G396" i="1" s="1"/>
  <c r="F192" i="1"/>
  <c r="F394" i="1" s="1"/>
  <c r="E193" i="1"/>
  <c r="E395" i="1" s="1"/>
  <c r="G195" i="1" l="1"/>
  <c r="G397" i="1" s="1"/>
  <c r="H195" i="1"/>
  <c r="D196" i="1"/>
  <c r="D398" i="1" s="1"/>
  <c r="H398" i="1" s="1"/>
  <c r="E194" i="1"/>
  <c r="E396" i="1" s="1"/>
  <c r="F193" i="1"/>
  <c r="F395" i="1" s="1"/>
  <c r="H196" i="1" l="1"/>
  <c r="D197" i="1"/>
  <c r="D399" i="1" s="1"/>
  <c r="H399" i="1" s="1"/>
  <c r="G196" i="1"/>
  <c r="G398" i="1" s="1"/>
  <c r="F194" i="1"/>
  <c r="F396" i="1" s="1"/>
  <c r="E195" i="1"/>
  <c r="E397" i="1" s="1"/>
  <c r="D198" i="1" l="1"/>
  <c r="D400" i="1" s="1"/>
  <c r="H400" i="1" s="1"/>
  <c r="G197" i="1"/>
  <c r="G399" i="1" s="1"/>
  <c r="H197" i="1"/>
  <c r="E196" i="1"/>
  <c r="E398" i="1" s="1"/>
  <c r="F195" i="1"/>
  <c r="F397" i="1" s="1"/>
  <c r="D199" i="1" l="1"/>
  <c r="D401" i="1" s="1"/>
  <c r="H401" i="1" s="1"/>
  <c r="H198" i="1"/>
  <c r="G198" i="1"/>
  <c r="G400" i="1" s="1"/>
  <c r="F196" i="1"/>
  <c r="F398" i="1" s="1"/>
  <c r="E197" i="1"/>
  <c r="E399" i="1" s="1"/>
  <c r="D200" i="1" l="1"/>
  <c r="D402" i="1" s="1"/>
  <c r="H402" i="1" s="1"/>
  <c r="G199" i="1"/>
  <c r="G401" i="1" s="1"/>
  <c r="H199" i="1"/>
  <c r="E198" i="1"/>
  <c r="E400" i="1" s="1"/>
  <c r="F197" i="1"/>
  <c r="F399" i="1" s="1"/>
  <c r="D201" i="1" l="1"/>
  <c r="D403" i="1" s="1"/>
  <c r="H403" i="1" s="1"/>
  <c r="H200" i="1"/>
  <c r="G200" i="1"/>
  <c r="G402" i="1" s="1"/>
  <c r="F198" i="1"/>
  <c r="F400" i="1" s="1"/>
  <c r="E199" i="1"/>
  <c r="E401" i="1" s="1"/>
  <c r="D202" i="1" l="1"/>
  <c r="D404" i="1" s="1"/>
  <c r="H404" i="1" s="1"/>
  <c r="G201" i="1"/>
  <c r="G403" i="1" s="1"/>
  <c r="H201" i="1"/>
  <c r="E200" i="1"/>
  <c r="E402" i="1" s="1"/>
  <c r="F199" i="1"/>
  <c r="F401" i="1" s="1"/>
  <c r="D203" i="1" l="1"/>
  <c r="D405" i="1" s="1"/>
  <c r="H405" i="1" s="1"/>
  <c r="H202" i="1"/>
  <c r="G202" i="1"/>
  <c r="G404" i="1" s="1"/>
  <c r="F200" i="1"/>
  <c r="F402" i="1" s="1"/>
  <c r="E201" i="1"/>
  <c r="E403" i="1" s="1"/>
  <c r="D204" i="1" l="1"/>
  <c r="D406" i="1" s="1"/>
  <c r="H406" i="1" s="1"/>
  <c r="G203" i="1"/>
  <c r="G405" i="1" s="1"/>
  <c r="H203" i="1"/>
  <c r="E202" i="1"/>
  <c r="E404" i="1" s="1"/>
  <c r="F201" i="1"/>
  <c r="F403" i="1" s="1"/>
  <c r="D205" i="1" l="1"/>
  <c r="D407" i="1" s="1"/>
  <c r="H407" i="1" s="1"/>
  <c r="H204" i="1"/>
  <c r="G204" i="1"/>
  <c r="G406" i="1" s="1"/>
  <c r="F202" i="1"/>
  <c r="F404" i="1" s="1"/>
  <c r="E203" i="1"/>
  <c r="E405" i="1" s="1"/>
  <c r="D206" i="1" l="1"/>
  <c r="D408" i="1" s="1"/>
  <c r="H408" i="1" s="1"/>
  <c r="G205" i="1"/>
  <c r="G407" i="1" s="1"/>
  <c r="H205" i="1"/>
  <c r="E204" i="1"/>
  <c r="E406" i="1" s="1"/>
  <c r="F203" i="1"/>
  <c r="F405" i="1" s="1"/>
  <c r="H206" i="1" l="1"/>
  <c r="D207" i="1"/>
  <c r="D409" i="1" s="1"/>
  <c r="H409" i="1" s="1"/>
  <c r="G206" i="1"/>
  <c r="G408" i="1" s="1"/>
  <c r="F204" i="1"/>
  <c r="F406" i="1" s="1"/>
  <c r="E205" i="1"/>
  <c r="E407" i="1" s="1"/>
  <c r="D208" i="1" l="1"/>
  <c r="D410" i="1" s="1"/>
  <c r="H410" i="1" s="1"/>
  <c r="G207" i="1"/>
  <c r="G409" i="1" s="1"/>
  <c r="H207" i="1"/>
  <c r="E206" i="1"/>
  <c r="E408" i="1" s="1"/>
  <c r="F205" i="1"/>
  <c r="F407" i="1" s="1"/>
  <c r="D209" i="1" l="1"/>
  <c r="D411" i="1" s="1"/>
  <c r="H411" i="1" s="1"/>
  <c r="H208" i="1"/>
  <c r="G208" i="1"/>
  <c r="G410" i="1" s="1"/>
  <c r="F206" i="1"/>
  <c r="F408" i="1" s="1"/>
  <c r="E207" i="1"/>
  <c r="E409" i="1" s="1"/>
  <c r="D210" i="1" l="1"/>
  <c r="D412" i="1" s="1"/>
  <c r="H412" i="1" s="1"/>
  <c r="G209" i="1"/>
  <c r="G411" i="1" s="1"/>
  <c r="H209" i="1"/>
  <c r="E208" i="1"/>
  <c r="E410" i="1" s="1"/>
  <c r="F207" i="1"/>
  <c r="F409" i="1" s="1"/>
  <c r="D211" i="1" l="1"/>
  <c r="D413" i="1" s="1"/>
  <c r="H413" i="1" s="1"/>
  <c r="H210" i="1"/>
  <c r="G210" i="1"/>
  <c r="G412" i="1" s="1"/>
  <c r="F208" i="1"/>
  <c r="F410" i="1" s="1"/>
  <c r="E209" i="1"/>
  <c r="E411" i="1" s="1"/>
  <c r="D212" i="1" l="1"/>
  <c r="D414" i="1" s="1"/>
  <c r="H414" i="1" s="1"/>
  <c r="G211" i="1"/>
  <c r="G413" i="1" s="1"/>
  <c r="H211" i="1"/>
  <c r="E210" i="1"/>
  <c r="E412" i="1" s="1"/>
  <c r="F209" i="1"/>
  <c r="F411" i="1" s="1"/>
  <c r="D213" i="1" l="1"/>
  <c r="D415" i="1" s="1"/>
  <c r="H415" i="1" s="1"/>
  <c r="H212" i="1"/>
  <c r="G212" i="1"/>
  <c r="G414" i="1" s="1"/>
  <c r="F210" i="1"/>
  <c r="F412" i="1" s="1"/>
  <c r="E211" i="1"/>
  <c r="E413" i="1" s="1"/>
  <c r="D214" i="1" l="1"/>
  <c r="D416" i="1" s="1"/>
  <c r="H416" i="1" s="1"/>
  <c r="G213" i="1"/>
  <c r="G415" i="1" s="1"/>
  <c r="H213" i="1"/>
  <c r="E212" i="1"/>
  <c r="E414" i="1" s="1"/>
  <c r="F211" i="1"/>
  <c r="F413" i="1" s="1"/>
  <c r="D215" i="1" l="1"/>
  <c r="D417" i="1" s="1"/>
  <c r="H417" i="1" s="1"/>
  <c r="H214" i="1"/>
  <c r="G214" i="1"/>
  <c r="G416" i="1" s="1"/>
  <c r="F212" i="1"/>
  <c r="F414" i="1" s="1"/>
  <c r="E213" i="1"/>
  <c r="E415" i="1" s="1"/>
  <c r="D216" i="1" l="1"/>
  <c r="D418" i="1" s="1"/>
  <c r="H418" i="1" s="1"/>
  <c r="G215" i="1"/>
  <c r="G417" i="1" s="1"/>
  <c r="H215" i="1"/>
  <c r="E214" i="1"/>
  <c r="E416" i="1" s="1"/>
  <c r="F213" i="1"/>
  <c r="F415" i="1" s="1"/>
  <c r="D217" i="1" l="1"/>
  <c r="D419" i="1" s="1"/>
  <c r="H419" i="1" s="1"/>
  <c r="H216" i="1"/>
  <c r="G216" i="1"/>
  <c r="G418" i="1" s="1"/>
  <c r="F214" i="1"/>
  <c r="F416" i="1" s="1"/>
  <c r="E215" i="1"/>
  <c r="E417" i="1" s="1"/>
  <c r="G217" i="1" l="1"/>
  <c r="G419" i="1" s="1"/>
  <c r="D218" i="1"/>
  <c r="D420" i="1" s="1"/>
  <c r="H420" i="1" s="1"/>
  <c r="H217" i="1"/>
  <c r="E216" i="1"/>
  <c r="E418" i="1" s="1"/>
  <c r="F215" i="1"/>
  <c r="F417" i="1" s="1"/>
  <c r="H218" i="1" l="1"/>
  <c r="G218" i="1"/>
  <c r="G420" i="1" s="1"/>
  <c r="D219" i="1"/>
  <c r="D421" i="1" s="1"/>
  <c r="H421" i="1" s="1"/>
  <c r="F216" i="1"/>
  <c r="F418" i="1" s="1"/>
  <c r="E217" i="1"/>
  <c r="E419" i="1" s="1"/>
  <c r="D220" i="1" l="1"/>
  <c r="D422" i="1" s="1"/>
  <c r="H422" i="1" s="1"/>
  <c r="G219" i="1"/>
  <c r="G421" i="1" s="1"/>
  <c r="H219" i="1"/>
  <c r="E218" i="1"/>
  <c r="E420" i="1" s="1"/>
  <c r="F217" i="1"/>
  <c r="F419" i="1" s="1"/>
  <c r="D221" i="1" l="1"/>
  <c r="D423" i="1" s="1"/>
  <c r="H423" i="1" s="1"/>
  <c r="H220" i="1"/>
  <c r="G220" i="1"/>
  <c r="G422" i="1" s="1"/>
  <c r="F218" i="1"/>
  <c r="F420" i="1" s="1"/>
  <c r="E219" i="1"/>
  <c r="E421" i="1" s="1"/>
  <c r="D222" i="1" l="1"/>
  <c r="D424" i="1" s="1"/>
  <c r="H424" i="1" s="1"/>
  <c r="G221" i="1"/>
  <c r="G423" i="1" s="1"/>
  <c r="H221" i="1"/>
  <c r="E220" i="1"/>
  <c r="E422" i="1" s="1"/>
  <c r="F219" i="1"/>
  <c r="F421" i="1" s="1"/>
  <c r="D223" i="1" l="1"/>
  <c r="D425" i="1" s="1"/>
  <c r="H425" i="1" s="1"/>
  <c r="H222" i="1"/>
  <c r="G222" i="1"/>
  <c r="G424" i="1" s="1"/>
  <c r="F220" i="1"/>
  <c r="F422" i="1" s="1"/>
  <c r="E221" i="1"/>
  <c r="E423" i="1" s="1"/>
  <c r="D224" i="1" l="1"/>
  <c r="D426" i="1" s="1"/>
  <c r="H426" i="1" s="1"/>
  <c r="G223" i="1"/>
  <c r="G425" i="1" s="1"/>
  <c r="H223" i="1"/>
  <c r="E222" i="1"/>
  <c r="E424" i="1" s="1"/>
  <c r="F221" i="1"/>
  <c r="F423" i="1" s="1"/>
  <c r="D225" i="1" l="1"/>
  <c r="D427" i="1" s="1"/>
  <c r="H427" i="1" s="1"/>
  <c r="H224" i="1"/>
  <c r="G224" i="1"/>
  <c r="G426" i="1" s="1"/>
  <c r="F222" i="1"/>
  <c r="F424" i="1" s="1"/>
  <c r="E223" i="1"/>
  <c r="E425" i="1" s="1"/>
  <c r="D226" i="1" l="1"/>
  <c r="D428" i="1" s="1"/>
  <c r="H428" i="1" s="1"/>
  <c r="G225" i="1"/>
  <c r="G427" i="1" s="1"/>
  <c r="H225" i="1"/>
  <c r="E224" i="1"/>
  <c r="E426" i="1" s="1"/>
  <c r="F223" i="1"/>
  <c r="F425" i="1" s="1"/>
  <c r="D227" i="1" l="1"/>
  <c r="D429" i="1" s="1"/>
  <c r="H429" i="1" s="1"/>
  <c r="H226" i="1"/>
  <c r="G226" i="1"/>
  <c r="G428" i="1" s="1"/>
  <c r="F224" i="1"/>
  <c r="F426" i="1" s="1"/>
  <c r="E225" i="1"/>
  <c r="E427" i="1" s="1"/>
  <c r="D228" i="1" l="1"/>
  <c r="D430" i="1" s="1"/>
  <c r="H430" i="1" s="1"/>
  <c r="G227" i="1"/>
  <c r="G429" i="1" s="1"/>
  <c r="H227" i="1"/>
  <c r="E226" i="1"/>
  <c r="E428" i="1" s="1"/>
  <c r="F225" i="1"/>
  <c r="F427" i="1" s="1"/>
  <c r="D229" i="1" l="1"/>
  <c r="D431" i="1" s="1"/>
  <c r="H431" i="1" s="1"/>
  <c r="H228" i="1"/>
  <c r="G228" i="1"/>
  <c r="G430" i="1" s="1"/>
  <c r="F226" i="1"/>
  <c r="F428" i="1" s="1"/>
  <c r="E227" i="1"/>
  <c r="E429" i="1" s="1"/>
  <c r="D230" i="1" l="1"/>
  <c r="D432" i="1" s="1"/>
  <c r="H432" i="1" s="1"/>
  <c r="G229" i="1"/>
  <c r="G431" i="1" s="1"/>
  <c r="H229" i="1"/>
  <c r="E228" i="1"/>
  <c r="E430" i="1" s="1"/>
  <c r="F227" i="1"/>
  <c r="F429" i="1" s="1"/>
  <c r="D231" i="1" l="1"/>
  <c r="D433" i="1" s="1"/>
  <c r="H433" i="1" s="1"/>
  <c r="H230" i="1"/>
  <c r="G230" i="1"/>
  <c r="G432" i="1" s="1"/>
  <c r="F228" i="1"/>
  <c r="F430" i="1" s="1"/>
  <c r="E229" i="1"/>
  <c r="E431" i="1" s="1"/>
  <c r="D232" i="1" l="1"/>
  <c r="D434" i="1" s="1"/>
  <c r="H434" i="1" s="1"/>
  <c r="G231" i="1"/>
  <c r="G433" i="1" s="1"/>
  <c r="H231" i="1"/>
  <c r="E230" i="1"/>
  <c r="E432" i="1" s="1"/>
  <c r="F229" i="1"/>
  <c r="F431" i="1" s="1"/>
  <c r="H232" i="1" l="1"/>
  <c r="G232" i="1"/>
  <c r="G434" i="1" s="1"/>
  <c r="F230" i="1"/>
  <c r="F432" i="1" s="1"/>
  <c r="E231" i="1"/>
  <c r="E433" i="1" s="1"/>
  <c r="E232" i="1" l="1"/>
  <c r="E434" i="1" s="1"/>
  <c r="E436" i="1" s="1"/>
  <c r="F231" i="1"/>
  <c r="F433" i="1" s="1"/>
  <c r="F232" i="1" l="1"/>
  <c r="F434" i="1" s="1"/>
  <c r="F436" i="1" s="1"/>
  <c r="I232" i="1" l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183" i="1"/>
  <c r="I184" i="1"/>
  <c r="I384" i="1"/>
  <c r="I32" i="1"/>
  <c r="I236" i="1"/>
  <c r="I238" i="1"/>
  <c r="I240" i="1"/>
  <c r="I41" i="1"/>
  <c r="I244" i="1"/>
  <c r="I45" i="1"/>
  <c r="I47" i="1"/>
  <c r="I49" i="1"/>
  <c r="I51" i="1"/>
  <c r="I53" i="1"/>
  <c r="I55" i="1"/>
  <c r="I57" i="1"/>
  <c r="I59" i="1"/>
  <c r="I61" i="1"/>
  <c r="I63" i="1"/>
  <c r="I65" i="1"/>
  <c r="I67" i="1"/>
  <c r="I69" i="1"/>
  <c r="I71" i="1"/>
  <c r="I73" i="1"/>
  <c r="I75" i="1"/>
  <c r="I278" i="1"/>
  <c r="I79" i="1"/>
  <c r="I81" i="1"/>
  <c r="I83" i="1"/>
  <c r="I85" i="1"/>
  <c r="I87" i="1"/>
  <c r="I89" i="1"/>
  <c r="I91" i="1"/>
  <c r="I93" i="1"/>
  <c r="I95" i="1"/>
  <c r="I97" i="1"/>
  <c r="I99" i="1"/>
  <c r="I101" i="1"/>
  <c r="I103" i="1"/>
  <c r="I105" i="1"/>
  <c r="I107" i="1"/>
  <c r="I109" i="1"/>
  <c r="I111" i="1"/>
  <c r="I113" i="1"/>
  <c r="I115" i="1"/>
  <c r="I117" i="1"/>
  <c r="I119" i="1"/>
  <c r="I121" i="1"/>
  <c r="I123" i="1"/>
  <c r="I125" i="1"/>
  <c r="I127" i="1"/>
  <c r="I129" i="1"/>
  <c r="I131" i="1"/>
  <c r="I133" i="1"/>
  <c r="I135" i="1"/>
  <c r="I137" i="1"/>
  <c r="I139" i="1"/>
  <c r="I141" i="1"/>
  <c r="I143" i="1"/>
  <c r="I145" i="1"/>
  <c r="I147" i="1"/>
  <c r="I149" i="1"/>
  <c r="I151" i="1"/>
  <c r="I153" i="1"/>
  <c r="I155" i="1"/>
  <c r="I157" i="1"/>
  <c r="I159" i="1"/>
  <c r="I161" i="1"/>
  <c r="I163" i="1"/>
  <c r="I165" i="1"/>
  <c r="I167" i="1"/>
  <c r="I169" i="1"/>
  <c r="I171" i="1"/>
  <c r="I173" i="1"/>
  <c r="I175" i="1"/>
  <c r="I177" i="1"/>
  <c r="I179" i="1"/>
  <c r="I181" i="1"/>
  <c r="I234" i="1"/>
  <c r="I35" i="1"/>
  <c r="I37" i="1"/>
  <c r="I39" i="1"/>
  <c r="I242" i="1"/>
  <c r="I43" i="1"/>
  <c r="I246" i="1"/>
  <c r="I248" i="1"/>
  <c r="I250" i="1"/>
  <c r="I252" i="1"/>
  <c r="I254" i="1"/>
  <c r="I256" i="1"/>
  <c r="I258" i="1"/>
  <c r="I260" i="1"/>
  <c r="I262" i="1"/>
  <c r="I264" i="1"/>
  <c r="I266" i="1"/>
  <c r="I268" i="1"/>
  <c r="I270" i="1"/>
  <c r="I272" i="1"/>
  <c r="I274" i="1"/>
  <c r="I276" i="1"/>
  <c r="I77" i="1"/>
  <c r="I280" i="1"/>
  <c r="I282" i="1"/>
  <c r="I284" i="1"/>
  <c r="I286" i="1"/>
  <c r="I288" i="1"/>
  <c r="I290" i="1"/>
  <c r="I292" i="1"/>
  <c r="I294" i="1"/>
  <c r="I296" i="1"/>
  <c r="I298" i="1"/>
  <c r="I300" i="1"/>
  <c r="I302" i="1"/>
  <c r="I304" i="1"/>
  <c r="I306" i="1"/>
  <c r="I308" i="1"/>
  <c r="I310" i="1"/>
  <c r="I312" i="1"/>
  <c r="I314" i="1"/>
  <c r="I316" i="1"/>
  <c r="I318" i="1"/>
  <c r="I320" i="1"/>
  <c r="I322" i="1"/>
  <c r="I324" i="1"/>
  <c r="I326" i="1"/>
  <c r="I328" i="1"/>
  <c r="I330" i="1"/>
  <c r="I332" i="1"/>
  <c r="I334" i="1"/>
  <c r="I336" i="1"/>
  <c r="I338" i="1"/>
  <c r="I340" i="1"/>
  <c r="I342" i="1"/>
  <c r="I344" i="1"/>
  <c r="I346" i="1"/>
  <c r="I348" i="1"/>
  <c r="I350" i="1"/>
  <c r="I352" i="1"/>
  <c r="I354" i="1"/>
  <c r="I356" i="1"/>
  <c r="I358" i="1"/>
  <c r="I360" i="1"/>
  <c r="I362" i="1"/>
  <c r="I364" i="1"/>
  <c r="I366" i="1"/>
  <c r="I368" i="1"/>
  <c r="I370" i="1"/>
  <c r="I372" i="1"/>
  <c r="I374" i="1"/>
  <c r="I376" i="1"/>
  <c r="I378" i="1"/>
  <c r="I380" i="1"/>
  <c r="I382" i="1"/>
  <c r="I235" i="1"/>
  <c r="I34" i="1"/>
  <c r="I237" i="1"/>
  <c r="I38" i="1"/>
  <c r="I40" i="1"/>
  <c r="I243" i="1"/>
  <c r="I44" i="1"/>
  <c r="I247" i="1"/>
  <c r="I249" i="1"/>
  <c r="I251" i="1"/>
  <c r="I253" i="1"/>
  <c r="I255" i="1"/>
  <c r="I257" i="1"/>
  <c r="I259" i="1"/>
  <c r="I261" i="1"/>
  <c r="I263" i="1"/>
  <c r="I265" i="1"/>
  <c r="I267" i="1"/>
  <c r="I269" i="1"/>
  <c r="I271" i="1"/>
  <c r="I273" i="1"/>
  <c r="I275" i="1"/>
  <c r="I277" i="1"/>
  <c r="I78" i="1"/>
  <c r="I281" i="1"/>
  <c r="I283" i="1"/>
  <c r="I285" i="1"/>
  <c r="I287" i="1"/>
  <c r="I289" i="1"/>
  <c r="I291" i="1"/>
  <c r="I293" i="1"/>
  <c r="I295" i="1"/>
  <c r="I297" i="1"/>
  <c r="I299" i="1"/>
  <c r="I301" i="1"/>
  <c r="I303" i="1"/>
  <c r="I305" i="1"/>
  <c r="I307" i="1"/>
  <c r="I309" i="1"/>
  <c r="I311" i="1"/>
  <c r="I313" i="1"/>
  <c r="I315" i="1"/>
  <c r="I317" i="1"/>
  <c r="I319" i="1"/>
  <c r="I321" i="1"/>
  <c r="I323" i="1"/>
  <c r="I325" i="1"/>
  <c r="I327" i="1"/>
  <c r="I329" i="1"/>
  <c r="I331" i="1"/>
  <c r="I333" i="1"/>
  <c r="I335" i="1"/>
  <c r="I337" i="1"/>
  <c r="I339" i="1"/>
  <c r="I341" i="1"/>
  <c r="I343" i="1"/>
  <c r="I345" i="1"/>
  <c r="I347" i="1"/>
  <c r="I349" i="1"/>
  <c r="I351" i="1"/>
  <c r="I353" i="1"/>
  <c r="I355" i="1"/>
  <c r="I357" i="1"/>
  <c r="I359" i="1"/>
  <c r="I361" i="1"/>
  <c r="I363" i="1"/>
  <c r="I365" i="1"/>
  <c r="I367" i="1"/>
  <c r="I369" i="1"/>
  <c r="I371" i="1"/>
  <c r="I373" i="1"/>
  <c r="I375" i="1"/>
  <c r="I377" i="1"/>
  <c r="I379" i="1"/>
  <c r="I381" i="1"/>
  <c r="I182" i="1"/>
  <c r="I33" i="1"/>
  <c r="I36" i="1"/>
  <c r="I239" i="1"/>
  <c r="I241" i="1"/>
  <c r="I42" i="1"/>
  <c r="I245" i="1"/>
  <c r="I46" i="1"/>
  <c r="I48" i="1"/>
  <c r="I50" i="1"/>
  <c r="I52" i="1"/>
  <c r="I54" i="1"/>
  <c r="I56" i="1"/>
  <c r="I58" i="1"/>
  <c r="I60" i="1"/>
  <c r="I62" i="1"/>
  <c r="I64" i="1"/>
  <c r="I66" i="1"/>
  <c r="I68" i="1"/>
  <c r="I70" i="1"/>
  <c r="I72" i="1"/>
  <c r="I74" i="1"/>
  <c r="I76" i="1"/>
  <c r="I279" i="1"/>
  <c r="I80" i="1"/>
  <c r="I82" i="1"/>
  <c r="I84" i="1"/>
  <c r="I86" i="1"/>
  <c r="I88" i="1"/>
  <c r="I90" i="1"/>
  <c r="I92" i="1"/>
  <c r="I94" i="1"/>
  <c r="I96" i="1"/>
  <c r="I98" i="1"/>
  <c r="I100" i="1"/>
  <c r="I102" i="1"/>
  <c r="I104" i="1"/>
  <c r="I106" i="1"/>
  <c r="I108" i="1"/>
  <c r="I110" i="1"/>
  <c r="I112" i="1"/>
  <c r="I114" i="1"/>
  <c r="I116" i="1"/>
  <c r="I118" i="1"/>
  <c r="I120" i="1"/>
  <c r="I122" i="1"/>
  <c r="I124" i="1"/>
  <c r="I126" i="1"/>
  <c r="I128" i="1"/>
  <c r="I130" i="1"/>
  <c r="I132" i="1"/>
  <c r="I134" i="1"/>
  <c r="I136" i="1"/>
  <c r="I138" i="1"/>
  <c r="I140" i="1"/>
  <c r="I142" i="1"/>
  <c r="I144" i="1"/>
  <c r="I146" i="1"/>
  <c r="I148" i="1"/>
  <c r="I150" i="1"/>
  <c r="I152" i="1"/>
  <c r="I154" i="1"/>
  <c r="I156" i="1"/>
  <c r="I158" i="1"/>
  <c r="I160" i="1"/>
  <c r="I162" i="1"/>
  <c r="I164" i="1"/>
  <c r="I166" i="1"/>
  <c r="I168" i="1"/>
  <c r="I170" i="1"/>
  <c r="I172" i="1"/>
  <c r="I174" i="1"/>
  <c r="I176" i="1"/>
  <c r="I178" i="1"/>
  <c r="I180" i="1"/>
  <c r="I383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J385" i="1" l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235" i="1"/>
  <c r="L235" i="1" s="1" a="1"/>
  <c r="J234" i="1"/>
  <c r="L234" i="1" s="1" a="1"/>
  <c r="J34" i="1"/>
  <c r="L34" i="1" s="1" a="1"/>
  <c r="J35" i="1"/>
  <c r="L35" i="1" s="1" a="1"/>
  <c r="J237" i="1"/>
  <c r="L237" i="1" s="1" a="1"/>
  <c r="J238" i="1"/>
  <c r="L238" i="1" s="1" a="1"/>
  <c r="J38" i="1"/>
  <c r="L38" i="1" s="1" a="1"/>
  <c r="J39" i="1"/>
  <c r="L39" i="1" s="1" a="1"/>
  <c r="J40" i="1"/>
  <c r="L40" i="1" s="1" a="1"/>
  <c r="J41" i="1"/>
  <c r="L41" i="1" s="1" a="1"/>
  <c r="J42" i="1"/>
  <c r="L42" i="1" s="1" a="1"/>
  <c r="J43" i="1"/>
  <c r="L43" i="1" s="1" a="1"/>
  <c r="J44" i="1"/>
  <c r="L44" i="1" s="1" a="1"/>
  <c r="J45" i="1"/>
  <c r="L45" i="1" s="1" a="1"/>
  <c r="J46" i="1"/>
  <c r="L46" i="1" s="1" a="1"/>
  <c r="J47" i="1"/>
  <c r="L47" i="1" s="1" a="1"/>
  <c r="J48" i="1"/>
  <c r="L48" i="1" s="1" a="1"/>
  <c r="J49" i="1"/>
  <c r="L49" i="1" s="1" a="1"/>
  <c r="J50" i="1"/>
  <c r="L50" i="1" s="1" a="1"/>
  <c r="J51" i="1"/>
  <c r="L51" i="1" s="1" a="1"/>
  <c r="J52" i="1"/>
  <c r="L52" i="1" s="1" a="1"/>
  <c r="J53" i="1"/>
  <c r="L53" i="1" s="1" a="1"/>
  <c r="J54" i="1"/>
  <c r="L54" i="1" s="1" a="1"/>
  <c r="J55" i="1"/>
  <c r="L55" i="1" s="1" a="1"/>
  <c r="J56" i="1"/>
  <c r="L56" i="1" s="1" a="1"/>
  <c r="J57" i="1"/>
  <c r="L57" i="1" s="1" a="1"/>
  <c r="J58" i="1"/>
  <c r="L58" i="1" s="1" a="1"/>
  <c r="J59" i="1"/>
  <c r="L59" i="1" s="1" a="1"/>
  <c r="J60" i="1"/>
  <c r="L60" i="1" s="1" a="1"/>
  <c r="J61" i="1"/>
  <c r="L61" i="1" s="1" a="1"/>
  <c r="J263" i="1"/>
  <c r="L263" i="1" s="1" a="1"/>
  <c r="J63" i="1"/>
  <c r="L63" i="1" s="1" a="1"/>
  <c r="J64" i="1"/>
  <c r="L64" i="1" s="1" a="1"/>
  <c r="J65" i="1"/>
  <c r="L65" i="1" s="1" a="1"/>
  <c r="J66" i="1"/>
  <c r="L66" i="1" s="1" a="1"/>
  <c r="J67" i="1"/>
  <c r="L67" i="1" s="1" a="1"/>
  <c r="J68" i="1"/>
  <c r="L68" i="1" s="1" a="1"/>
  <c r="J69" i="1"/>
  <c r="L69" i="1" s="1" a="1"/>
  <c r="J70" i="1"/>
  <c r="L70" i="1" s="1" a="1"/>
  <c r="J71" i="1"/>
  <c r="L71" i="1" s="1" a="1"/>
  <c r="J72" i="1"/>
  <c r="L72" i="1" s="1" a="1"/>
  <c r="J73" i="1"/>
  <c r="L73" i="1" s="1" a="1"/>
  <c r="J74" i="1"/>
  <c r="L74" i="1" s="1" a="1"/>
  <c r="J75" i="1"/>
  <c r="L75" i="1" s="1" a="1"/>
  <c r="J76" i="1"/>
  <c r="L76" i="1" s="1" a="1"/>
  <c r="J77" i="1"/>
  <c r="L77" i="1" s="1" a="1"/>
  <c r="J78" i="1"/>
  <c r="L78" i="1" s="1" a="1"/>
  <c r="J79" i="1"/>
  <c r="L79" i="1" s="1" a="1"/>
  <c r="J80" i="1"/>
  <c r="L80" i="1" s="1" a="1"/>
  <c r="J81" i="1"/>
  <c r="L81" i="1" s="1" a="1"/>
  <c r="J82" i="1"/>
  <c r="L82" i="1" s="1" a="1"/>
  <c r="J83" i="1"/>
  <c r="L83" i="1" s="1" a="1"/>
  <c r="J84" i="1"/>
  <c r="L84" i="1" s="1" a="1"/>
  <c r="J85" i="1"/>
  <c r="L85" i="1" s="1" a="1"/>
  <c r="J86" i="1"/>
  <c r="L86" i="1" s="1" a="1"/>
  <c r="J87" i="1"/>
  <c r="L87" i="1" s="1" a="1"/>
  <c r="J88" i="1"/>
  <c r="L88" i="1" s="1" a="1"/>
  <c r="J89" i="1"/>
  <c r="L89" i="1" s="1" a="1"/>
  <c r="J90" i="1"/>
  <c r="L90" i="1" s="1" a="1"/>
  <c r="J91" i="1"/>
  <c r="L91" i="1" s="1" a="1"/>
  <c r="J92" i="1"/>
  <c r="L92" i="1" s="1" a="1"/>
  <c r="J93" i="1"/>
  <c r="L93" i="1" s="1" a="1"/>
  <c r="J94" i="1"/>
  <c r="L94" i="1" s="1" a="1"/>
  <c r="J95" i="1"/>
  <c r="L95" i="1" s="1" a="1"/>
  <c r="J96" i="1"/>
  <c r="L96" i="1" s="1" a="1"/>
  <c r="J97" i="1"/>
  <c r="L97" i="1" s="1" a="1"/>
  <c r="J98" i="1"/>
  <c r="L98" i="1" s="1" a="1"/>
  <c r="J99" i="1"/>
  <c r="L99" i="1" s="1" a="1"/>
  <c r="J100" i="1"/>
  <c r="L100" i="1" s="1" a="1"/>
  <c r="J101" i="1"/>
  <c r="L101" i="1" s="1" a="1"/>
  <c r="J102" i="1"/>
  <c r="L102" i="1" s="1" a="1"/>
  <c r="J103" i="1"/>
  <c r="L103" i="1" s="1" a="1"/>
  <c r="J104" i="1"/>
  <c r="L104" i="1" s="1" a="1"/>
  <c r="J105" i="1"/>
  <c r="L105" i="1" s="1" a="1"/>
  <c r="J106" i="1"/>
  <c r="L106" i="1" s="1" a="1"/>
  <c r="J107" i="1"/>
  <c r="L107" i="1" s="1" a="1"/>
  <c r="J108" i="1"/>
  <c r="L108" i="1" s="1" a="1"/>
  <c r="J109" i="1"/>
  <c r="L109" i="1" s="1" a="1"/>
  <c r="J110" i="1"/>
  <c r="L110" i="1" s="1" a="1"/>
  <c r="J111" i="1"/>
  <c r="L111" i="1" s="1" a="1"/>
  <c r="J112" i="1"/>
  <c r="J113" i="1"/>
  <c r="L113" i="1" s="1" a="1"/>
  <c r="J114" i="1"/>
  <c r="L114" i="1" s="1" a="1"/>
  <c r="J33" i="1"/>
  <c r="L33" i="1" s="1" a="1"/>
  <c r="J36" i="1"/>
  <c r="L36" i="1" s="1" a="1"/>
  <c r="J239" i="1"/>
  <c r="L239" i="1" s="1" a="1"/>
  <c r="J241" i="1"/>
  <c r="L241" i="1" s="1" a="1"/>
  <c r="J243" i="1"/>
  <c r="L243" i="1" s="1" a="1"/>
  <c r="J245" i="1"/>
  <c r="L245" i="1" s="1" a="1"/>
  <c r="J247" i="1"/>
  <c r="L247" i="1" s="1" a="1"/>
  <c r="J249" i="1"/>
  <c r="L249" i="1" s="1" a="1"/>
  <c r="J251" i="1"/>
  <c r="L251" i="1" s="1" a="1"/>
  <c r="J253" i="1"/>
  <c r="L253" i="1" s="1" a="1"/>
  <c r="J255" i="1"/>
  <c r="L255" i="1" s="1" a="1"/>
  <c r="J257" i="1"/>
  <c r="L257" i="1" s="1" a="1"/>
  <c r="J259" i="1"/>
  <c r="L259" i="1" s="1" a="1"/>
  <c r="J261" i="1"/>
  <c r="L261" i="1" s="1" a="1"/>
  <c r="J62" i="1"/>
  <c r="L62" i="1" s="1" a="1"/>
  <c r="J265" i="1"/>
  <c r="L265" i="1" s="1" a="1"/>
  <c r="J267" i="1"/>
  <c r="L267" i="1" s="1" a="1"/>
  <c r="J269" i="1"/>
  <c r="L269" i="1" s="1" a="1"/>
  <c r="J271" i="1"/>
  <c r="L271" i="1" s="1" a="1"/>
  <c r="J273" i="1"/>
  <c r="L273" i="1" s="1" a="1"/>
  <c r="J275" i="1"/>
  <c r="L275" i="1" s="1" a="1"/>
  <c r="J277" i="1"/>
  <c r="L277" i="1" s="1" a="1"/>
  <c r="J279" i="1"/>
  <c r="L279" i="1" s="1" a="1"/>
  <c r="J281" i="1"/>
  <c r="L281" i="1" s="1" a="1"/>
  <c r="J283" i="1"/>
  <c r="L283" i="1" s="1" a="1"/>
  <c r="J285" i="1"/>
  <c r="L285" i="1" s="1" a="1"/>
  <c r="J287" i="1"/>
  <c r="L287" i="1" s="1" a="1"/>
  <c r="J289" i="1"/>
  <c r="L289" i="1" s="1" a="1"/>
  <c r="J291" i="1"/>
  <c r="L291" i="1" s="1" a="1"/>
  <c r="J293" i="1"/>
  <c r="L293" i="1" s="1" a="1"/>
  <c r="J295" i="1"/>
  <c r="L295" i="1" s="1" a="1"/>
  <c r="J297" i="1"/>
  <c r="L297" i="1" s="1" a="1"/>
  <c r="J299" i="1"/>
  <c r="L299" i="1" s="1" a="1"/>
  <c r="J301" i="1"/>
  <c r="L301" i="1" s="1" a="1"/>
  <c r="J303" i="1"/>
  <c r="L303" i="1" s="1" a="1"/>
  <c r="J305" i="1"/>
  <c r="L305" i="1" s="1" a="1"/>
  <c r="J307" i="1"/>
  <c r="L307" i="1" s="1" a="1"/>
  <c r="J309" i="1"/>
  <c r="L309" i="1" s="1" a="1"/>
  <c r="J311" i="1"/>
  <c r="L311" i="1" s="1" a="1"/>
  <c r="J313" i="1"/>
  <c r="L313" i="1" s="1" a="1"/>
  <c r="J315" i="1"/>
  <c r="L315" i="1" s="1" a="1"/>
  <c r="J115" i="1"/>
  <c r="L115" i="1" s="1" a="1"/>
  <c r="J116" i="1"/>
  <c r="L116" i="1" s="1" a="1"/>
  <c r="J117" i="1"/>
  <c r="L117" i="1" s="1" a="1"/>
  <c r="J118" i="1"/>
  <c r="L118" i="1" s="1" a="1"/>
  <c r="J119" i="1"/>
  <c r="L119" i="1" s="1" a="1"/>
  <c r="J120" i="1"/>
  <c r="L120" i="1" s="1" a="1"/>
  <c r="J121" i="1"/>
  <c r="L121" i="1" s="1" a="1"/>
  <c r="J122" i="1"/>
  <c r="L122" i="1" s="1" a="1"/>
  <c r="J123" i="1"/>
  <c r="L123" i="1" s="1" a="1"/>
  <c r="J124" i="1"/>
  <c r="L124" i="1" s="1" a="1"/>
  <c r="J125" i="1"/>
  <c r="L125" i="1" s="1" a="1"/>
  <c r="J126" i="1"/>
  <c r="L126" i="1" s="1" a="1"/>
  <c r="J127" i="1"/>
  <c r="L127" i="1" s="1" a="1"/>
  <c r="J128" i="1"/>
  <c r="L128" i="1" s="1" a="1"/>
  <c r="J129" i="1"/>
  <c r="L129" i="1" s="1" a="1"/>
  <c r="J130" i="1"/>
  <c r="L130" i="1" s="1" a="1"/>
  <c r="J131" i="1"/>
  <c r="L131" i="1" s="1" a="1"/>
  <c r="J132" i="1"/>
  <c r="L132" i="1" s="1" a="1"/>
  <c r="J133" i="1"/>
  <c r="L133" i="1" s="1" a="1"/>
  <c r="J134" i="1"/>
  <c r="L134" i="1" s="1" a="1"/>
  <c r="J135" i="1"/>
  <c r="L135" i="1" s="1" a="1"/>
  <c r="J136" i="1"/>
  <c r="L136" i="1" s="1" a="1"/>
  <c r="J137" i="1"/>
  <c r="L137" i="1" s="1" a="1"/>
  <c r="J138" i="1"/>
  <c r="L138" i="1" s="1" a="1"/>
  <c r="J139" i="1"/>
  <c r="L139" i="1" s="1" a="1"/>
  <c r="J140" i="1"/>
  <c r="L140" i="1" s="1" a="1"/>
  <c r="J141" i="1"/>
  <c r="L141" i="1" s="1" a="1"/>
  <c r="J142" i="1"/>
  <c r="L142" i="1" s="1" a="1"/>
  <c r="J143" i="1"/>
  <c r="L143" i="1" s="1" a="1"/>
  <c r="J144" i="1"/>
  <c r="L144" i="1" s="1" a="1"/>
  <c r="J145" i="1"/>
  <c r="L145" i="1" s="1" a="1"/>
  <c r="J146" i="1"/>
  <c r="L146" i="1" s="1" a="1"/>
  <c r="J147" i="1"/>
  <c r="L147" i="1" s="1" a="1"/>
  <c r="J148" i="1"/>
  <c r="J149" i="1"/>
  <c r="L149" i="1" s="1" a="1"/>
  <c r="J150" i="1"/>
  <c r="L150" i="1" s="1" a="1"/>
  <c r="J151" i="1"/>
  <c r="L151" i="1" s="1" a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32" i="1"/>
  <c r="L32" i="1" s="1" a="1"/>
  <c r="J236" i="1"/>
  <c r="L236" i="1" s="1" a="1"/>
  <c r="J37" i="1"/>
  <c r="L37" i="1" s="1" a="1"/>
  <c r="J240" i="1"/>
  <c r="L240" i="1" s="1" a="1"/>
  <c r="J242" i="1"/>
  <c r="L242" i="1" s="1" a="1"/>
  <c r="J244" i="1"/>
  <c r="L244" i="1" s="1" a="1"/>
  <c r="J246" i="1"/>
  <c r="L246" i="1" s="1" a="1"/>
  <c r="J248" i="1"/>
  <c r="L248" i="1" s="1" a="1"/>
  <c r="J250" i="1"/>
  <c r="L250" i="1" s="1" a="1"/>
  <c r="J252" i="1"/>
  <c r="L252" i="1" s="1" a="1"/>
  <c r="J254" i="1"/>
  <c r="L254" i="1" s="1" a="1"/>
  <c r="J256" i="1"/>
  <c r="L256" i="1" s="1" a="1"/>
  <c r="J258" i="1"/>
  <c r="L258" i="1" s="1" a="1"/>
  <c r="J260" i="1"/>
  <c r="L260" i="1" s="1" a="1"/>
  <c r="J262" i="1"/>
  <c r="L262" i="1" s="1" a="1"/>
  <c r="J264" i="1"/>
  <c r="L264" i="1" s="1" a="1"/>
  <c r="J266" i="1"/>
  <c r="L266" i="1" s="1" a="1"/>
  <c r="J268" i="1"/>
  <c r="L268" i="1" s="1" a="1"/>
  <c r="J270" i="1"/>
  <c r="L270" i="1" s="1" a="1"/>
  <c r="J272" i="1"/>
  <c r="L272" i="1" s="1" a="1"/>
  <c r="J274" i="1"/>
  <c r="L274" i="1" s="1" a="1"/>
  <c r="J276" i="1"/>
  <c r="L276" i="1" s="1" a="1"/>
  <c r="J278" i="1"/>
  <c r="L278" i="1" s="1" a="1"/>
  <c r="J280" i="1"/>
  <c r="L280" i="1" s="1" a="1"/>
  <c r="J282" i="1"/>
  <c r="L282" i="1" s="1" a="1"/>
  <c r="J284" i="1"/>
  <c r="L284" i="1" s="1" a="1"/>
  <c r="J286" i="1"/>
  <c r="L286" i="1" s="1" a="1"/>
  <c r="J288" i="1"/>
  <c r="L288" i="1" s="1" a="1"/>
  <c r="J290" i="1"/>
  <c r="L290" i="1" s="1" a="1"/>
  <c r="J292" i="1"/>
  <c r="L292" i="1" s="1" a="1"/>
  <c r="J294" i="1"/>
  <c r="L294" i="1" s="1" a="1"/>
  <c r="J296" i="1"/>
  <c r="L296" i="1" s="1" a="1"/>
  <c r="J298" i="1"/>
  <c r="L298" i="1" s="1" a="1"/>
  <c r="J300" i="1"/>
  <c r="L300" i="1" s="1" a="1"/>
  <c r="J302" i="1"/>
  <c r="L302" i="1" s="1" a="1"/>
  <c r="J304" i="1"/>
  <c r="L304" i="1" s="1" a="1"/>
  <c r="J306" i="1"/>
  <c r="L306" i="1" s="1" a="1"/>
  <c r="J308" i="1"/>
  <c r="L308" i="1" s="1" a="1"/>
  <c r="J310" i="1"/>
  <c r="L310" i="1" s="1" a="1"/>
  <c r="J312" i="1"/>
  <c r="L312" i="1" s="1" a="1"/>
  <c r="J314" i="1"/>
  <c r="L314" i="1" s="1" a="1"/>
  <c r="J316" i="1"/>
  <c r="L316" i="1" s="1" a="1"/>
  <c r="J317" i="1"/>
  <c r="L317" i="1" s="1" a="1"/>
  <c r="J318" i="1"/>
  <c r="L318" i="1" s="1" a="1"/>
  <c r="J319" i="1"/>
  <c r="L319" i="1" s="1" a="1"/>
  <c r="J320" i="1"/>
  <c r="L320" i="1" s="1" a="1"/>
  <c r="J321" i="1"/>
  <c r="L321" i="1" s="1" a="1"/>
  <c r="J322" i="1"/>
  <c r="L322" i="1" s="1" a="1"/>
  <c r="J323" i="1"/>
  <c r="L323" i="1" s="1" a="1"/>
  <c r="J324" i="1"/>
  <c r="L324" i="1" s="1" a="1"/>
  <c r="J325" i="1"/>
  <c r="L325" i="1" s="1" a="1"/>
  <c r="J326" i="1"/>
  <c r="L326" i="1" s="1" a="1"/>
  <c r="J327" i="1"/>
  <c r="L327" i="1" s="1" a="1"/>
  <c r="J328" i="1"/>
  <c r="L328" i="1" s="1" a="1"/>
  <c r="J329" i="1"/>
  <c r="L329" i="1" s="1" a="1"/>
  <c r="J330" i="1"/>
  <c r="L330" i="1" s="1" a="1"/>
  <c r="J331" i="1"/>
  <c r="L331" i="1" s="1" a="1"/>
  <c r="J332" i="1"/>
  <c r="L332" i="1" s="1" a="1"/>
  <c r="J333" i="1"/>
  <c r="L333" i="1" s="1" a="1"/>
  <c r="J334" i="1"/>
  <c r="L334" i="1" s="1" a="1"/>
  <c r="J336" i="1"/>
  <c r="L336" i="1" s="1" a="1"/>
  <c r="J338" i="1"/>
  <c r="L338" i="1" s="1" a="1"/>
  <c r="J340" i="1"/>
  <c r="L340" i="1" s="1" a="1"/>
  <c r="J342" i="1"/>
  <c r="L342" i="1" s="1" a="1"/>
  <c r="J344" i="1"/>
  <c r="L344" i="1" s="1" a="1"/>
  <c r="J346" i="1"/>
  <c r="L346" i="1" s="1" a="1"/>
  <c r="J348" i="1"/>
  <c r="L348" i="1" s="1" a="1"/>
  <c r="J350" i="1"/>
  <c r="L350" i="1" s="1" a="1"/>
  <c r="J352" i="1"/>
  <c r="L352" i="1" s="1" a="1"/>
  <c r="J354" i="1"/>
  <c r="J356" i="1"/>
  <c r="J358" i="1"/>
  <c r="J360" i="1"/>
  <c r="J362" i="1"/>
  <c r="J364" i="1"/>
  <c r="J366" i="1"/>
  <c r="J368" i="1"/>
  <c r="J370" i="1"/>
  <c r="J372" i="1"/>
  <c r="J374" i="1"/>
  <c r="J376" i="1"/>
  <c r="J378" i="1"/>
  <c r="J380" i="1"/>
  <c r="J382" i="1"/>
  <c r="J335" i="1"/>
  <c r="L335" i="1" s="1" a="1"/>
  <c r="J337" i="1"/>
  <c r="L337" i="1" s="1" a="1"/>
  <c r="J339" i="1"/>
  <c r="L339" i="1" s="1" a="1"/>
  <c r="J341" i="1"/>
  <c r="L341" i="1" s="1" a="1"/>
  <c r="J343" i="1"/>
  <c r="L343" i="1" s="1" a="1"/>
  <c r="J345" i="1"/>
  <c r="L345" i="1" s="1" a="1"/>
  <c r="J347" i="1"/>
  <c r="L347" i="1" s="1" a="1"/>
  <c r="J349" i="1"/>
  <c r="L349" i="1" s="1" a="1"/>
  <c r="J351" i="1"/>
  <c r="L351" i="1" s="1" a="1"/>
  <c r="J353" i="1"/>
  <c r="L353" i="1" s="1" a="1"/>
  <c r="J355" i="1"/>
  <c r="J357" i="1"/>
  <c r="J359" i="1"/>
  <c r="J361" i="1"/>
  <c r="J363" i="1"/>
  <c r="J365" i="1"/>
  <c r="J367" i="1"/>
  <c r="J369" i="1"/>
  <c r="J371" i="1"/>
  <c r="J373" i="1"/>
  <c r="J375" i="1"/>
  <c r="J377" i="1"/>
  <c r="J379" i="1"/>
  <c r="J381" i="1"/>
  <c r="J383" i="1"/>
  <c r="J384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L148" i="1" a="1"/>
  <c r="L112" i="1" a="1"/>
  <c r="J232" i="1"/>
  <c r="N347" i="1" l="1"/>
  <c r="L347" i="1"/>
  <c r="T347" i="1" s="1"/>
  <c r="O347" i="1"/>
  <c r="M347" i="1"/>
  <c r="U347" i="1" s="1"/>
  <c r="N339" i="1"/>
  <c r="L339" i="1"/>
  <c r="T339" i="1" s="1"/>
  <c r="O339" i="1"/>
  <c r="M339" i="1"/>
  <c r="U339" i="1" s="1"/>
  <c r="M348" i="1"/>
  <c r="U348" i="1" s="1"/>
  <c r="O348" i="1"/>
  <c r="N348" i="1"/>
  <c r="L348" i="1"/>
  <c r="T348" i="1" s="1"/>
  <c r="M340" i="1"/>
  <c r="U340" i="1" s="1"/>
  <c r="O340" i="1"/>
  <c r="N340" i="1"/>
  <c r="L340" i="1"/>
  <c r="T340" i="1" s="1"/>
  <c r="N331" i="1"/>
  <c r="L331" i="1"/>
  <c r="T331" i="1" s="1"/>
  <c r="O331" i="1"/>
  <c r="M331" i="1"/>
  <c r="U331" i="1" s="1"/>
  <c r="L329" i="1"/>
  <c r="T329" i="1" s="1"/>
  <c r="N329" i="1"/>
  <c r="O329" i="1"/>
  <c r="M329" i="1"/>
  <c r="U329" i="1" s="1"/>
  <c r="N323" i="1"/>
  <c r="L323" i="1"/>
  <c r="T323" i="1" s="1"/>
  <c r="O323" i="1"/>
  <c r="M323" i="1"/>
  <c r="U323" i="1" s="1"/>
  <c r="L321" i="1"/>
  <c r="T321" i="1" s="1"/>
  <c r="N321" i="1"/>
  <c r="O321" i="1"/>
  <c r="M321" i="1"/>
  <c r="U321" i="1" s="1"/>
  <c r="O314" i="1"/>
  <c r="M314" i="1"/>
  <c r="U314" i="1" s="1"/>
  <c r="N314" i="1"/>
  <c r="L314" i="1"/>
  <c r="T314" i="1" s="1"/>
  <c r="O306" i="1"/>
  <c r="M306" i="1"/>
  <c r="U306" i="1" s="1"/>
  <c r="N306" i="1"/>
  <c r="L306" i="1"/>
  <c r="T306" i="1" s="1"/>
  <c r="O298" i="1"/>
  <c r="M298" i="1"/>
  <c r="U298" i="1" s="1"/>
  <c r="N298" i="1"/>
  <c r="L298" i="1"/>
  <c r="T298" i="1" s="1"/>
  <c r="O290" i="1"/>
  <c r="M290" i="1"/>
  <c r="U290" i="1" s="1"/>
  <c r="N290" i="1"/>
  <c r="L290" i="1"/>
  <c r="T290" i="1" s="1"/>
  <c r="O282" i="1"/>
  <c r="M282" i="1"/>
  <c r="U282" i="1" s="1"/>
  <c r="N282" i="1"/>
  <c r="L282" i="1"/>
  <c r="T282" i="1" s="1"/>
  <c r="O274" i="1"/>
  <c r="M274" i="1"/>
  <c r="U274" i="1" s="1"/>
  <c r="N274" i="1"/>
  <c r="L274" i="1"/>
  <c r="T274" i="1" s="1"/>
  <c r="O266" i="1"/>
  <c r="M266" i="1"/>
  <c r="U266" i="1" s="1"/>
  <c r="N266" i="1"/>
  <c r="L266" i="1"/>
  <c r="T266" i="1" s="1"/>
  <c r="O258" i="1"/>
  <c r="M258" i="1"/>
  <c r="U258" i="1" s="1"/>
  <c r="N258" i="1"/>
  <c r="L258" i="1"/>
  <c r="T258" i="1" s="1"/>
  <c r="O250" i="1"/>
  <c r="M250" i="1"/>
  <c r="U250" i="1" s="1"/>
  <c r="N250" i="1"/>
  <c r="L250" i="1"/>
  <c r="T250" i="1" s="1"/>
  <c r="O242" i="1"/>
  <c r="M242" i="1"/>
  <c r="U242" i="1" s="1"/>
  <c r="N242" i="1"/>
  <c r="L242" i="1"/>
  <c r="T242" i="1" s="1"/>
  <c r="N32" i="1"/>
  <c r="M32" i="1"/>
  <c r="U32" i="1" s="1"/>
  <c r="O32" i="1"/>
  <c r="L32" i="1"/>
  <c r="T32" i="1" s="1"/>
  <c r="M147" i="1"/>
  <c r="U147" i="1" s="1"/>
  <c r="L147" i="1"/>
  <c r="T147" i="1" s="1"/>
  <c r="N147" i="1"/>
  <c r="O147" i="1"/>
  <c r="O145" i="1"/>
  <c r="L145" i="1"/>
  <c r="T145" i="1" s="1"/>
  <c r="N145" i="1"/>
  <c r="M145" i="1"/>
  <c r="U145" i="1" s="1"/>
  <c r="M139" i="1"/>
  <c r="U139" i="1" s="1"/>
  <c r="L139" i="1"/>
  <c r="T139" i="1" s="1"/>
  <c r="N139" i="1"/>
  <c r="O139" i="1"/>
  <c r="O137" i="1"/>
  <c r="L137" i="1"/>
  <c r="T137" i="1" s="1"/>
  <c r="N137" i="1"/>
  <c r="M137" i="1"/>
  <c r="U137" i="1" s="1"/>
  <c r="M131" i="1"/>
  <c r="U131" i="1" s="1"/>
  <c r="L131" i="1"/>
  <c r="T131" i="1" s="1"/>
  <c r="N131" i="1"/>
  <c r="O131" i="1"/>
  <c r="O129" i="1"/>
  <c r="L129" i="1"/>
  <c r="T129" i="1" s="1"/>
  <c r="N129" i="1"/>
  <c r="M129" i="1"/>
  <c r="U129" i="1" s="1"/>
  <c r="M123" i="1"/>
  <c r="U123" i="1" s="1"/>
  <c r="L123" i="1"/>
  <c r="T123" i="1" s="1"/>
  <c r="N123" i="1"/>
  <c r="O123" i="1"/>
  <c r="M121" i="1"/>
  <c r="U121" i="1" s="1"/>
  <c r="O121" i="1"/>
  <c r="L121" i="1"/>
  <c r="T121" i="1" s="1"/>
  <c r="N121" i="1"/>
  <c r="M115" i="1"/>
  <c r="U115" i="1" s="1"/>
  <c r="O115" i="1"/>
  <c r="N115" i="1"/>
  <c r="L115" i="1"/>
  <c r="T115" i="1" s="1"/>
  <c r="L313" i="1"/>
  <c r="T313" i="1" s="1"/>
  <c r="N313" i="1"/>
  <c r="O313" i="1"/>
  <c r="M313" i="1"/>
  <c r="U313" i="1" s="1"/>
  <c r="L305" i="1"/>
  <c r="T305" i="1" s="1"/>
  <c r="N305" i="1"/>
  <c r="O305" i="1"/>
  <c r="M305" i="1"/>
  <c r="U305" i="1" s="1"/>
  <c r="N297" i="1"/>
  <c r="L297" i="1"/>
  <c r="T297" i="1" s="1"/>
  <c r="O297" i="1"/>
  <c r="M297" i="1"/>
  <c r="U297" i="1" s="1"/>
  <c r="L289" i="1"/>
  <c r="T289" i="1" s="1"/>
  <c r="N289" i="1"/>
  <c r="O289" i="1"/>
  <c r="M289" i="1"/>
  <c r="U289" i="1" s="1"/>
  <c r="L281" i="1"/>
  <c r="T281" i="1" s="1"/>
  <c r="N281" i="1"/>
  <c r="O281" i="1"/>
  <c r="M281" i="1"/>
  <c r="U281" i="1" s="1"/>
  <c r="L273" i="1"/>
  <c r="T273" i="1" s="1"/>
  <c r="N273" i="1"/>
  <c r="O273" i="1"/>
  <c r="M273" i="1"/>
  <c r="U273" i="1" s="1"/>
  <c r="L265" i="1"/>
  <c r="T265" i="1" s="1"/>
  <c r="N265" i="1"/>
  <c r="O265" i="1"/>
  <c r="M265" i="1"/>
  <c r="U265" i="1" s="1"/>
  <c r="L257" i="1"/>
  <c r="T257" i="1" s="1"/>
  <c r="N257" i="1"/>
  <c r="O257" i="1"/>
  <c r="M257" i="1"/>
  <c r="U257" i="1" s="1"/>
  <c r="L249" i="1"/>
  <c r="T249" i="1" s="1"/>
  <c r="N249" i="1"/>
  <c r="O249" i="1"/>
  <c r="M249" i="1"/>
  <c r="U249" i="1" s="1"/>
  <c r="L245" i="1"/>
  <c r="T245" i="1" s="1"/>
  <c r="N245" i="1"/>
  <c r="O245" i="1"/>
  <c r="M245" i="1"/>
  <c r="U245" i="1" s="1"/>
  <c r="O36" i="1"/>
  <c r="M36" i="1"/>
  <c r="U36" i="1" s="1"/>
  <c r="N36" i="1"/>
  <c r="L36" i="1"/>
  <c r="T36" i="1" s="1"/>
  <c r="N110" i="1"/>
  <c r="L110" i="1"/>
  <c r="T110" i="1" s="1"/>
  <c r="O110" i="1"/>
  <c r="M110" i="1"/>
  <c r="U110" i="1" s="1"/>
  <c r="L108" i="1"/>
  <c r="T108" i="1" s="1"/>
  <c r="M108" i="1"/>
  <c r="U108" i="1" s="1"/>
  <c r="O108" i="1"/>
  <c r="N108" i="1"/>
  <c r="N102" i="1"/>
  <c r="L102" i="1"/>
  <c r="T102" i="1" s="1"/>
  <c r="O102" i="1"/>
  <c r="M102" i="1"/>
  <c r="U102" i="1" s="1"/>
  <c r="L100" i="1"/>
  <c r="T100" i="1" s="1"/>
  <c r="M100" i="1"/>
  <c r="U100" i="1" s="1"/>
  <c r="O100" i="1"/>
  <c r="N100" i="1"/>
  <c r="N94" i="1"/>
  <c r="L94" i="1"/>
  <c r="T94" i="1" s="1"/>
  <c r="O94" i="1"/>
  <c r="M94" i="1"/>
  <c r="U94" i="1" s="1"/>
  <c r="L92" i="1"/>
  <c r="T92" i="1" s="1"/>
  <c r="M92" i="1"/>
  <c r="U92" i="1" s="1"/>
  <c r="O92" i="1"/>
  <c r="N92" i="1"/>
  <c r="N86" i="1"/>
  <c r="L86" i="1"/>
  <c r="T86" i="1" s="1"/>
  <c r="O86" i="1"/>
  <c r="M86" i="1"/>
  <c r="U86" i="1" s="1"/>
  <c r="L84" i="1"/>
  <c r="T84" i="1" s="1"/>
  <c r="M84" i="1"/>
  <c r="U84" i="1" s="1"/>
  <c r="O84" i="1"/>
  <c r="N84" i="1"/>
  <c r="L76" i="1"/>
  <c r="T76" i="1" s="1"/>
  <c r="M76" i="1"/>
  <c r="U76" i="1" s="1"/>
  <c r="O76" i="1"/>
  <c r="N76" i="1"/>
  <c r="N70" i="1"/>
  <c r="M70" i="1"/>
  <c r="U70" i="1" s="1"/>
  <c r="O70" i="1"/>
  <c r="L70" i="1"/>
  <c r="T70" i="1" s="1"/>
  <c r="L68" i="1"/>
  <c r="T68" i="1" s="1"/>
  <c r="M68" i="1"/>
  <c r="U68" i="1" s="1"/>
  <c r="O68" i="1"/>
  <c r="N68" i="1"/>
  <c r="O60" i="1"/>
  <c r="L60" i="1"/>
  <c r="T60" i="1" s="1"/>
  <c r="N60" i="1"/>
  <c r="M60" i="1"/>
  <c r="U60" i="1" s="1"/>
  <c r="M54" i="1"/>
  <c r="U54" i="1" s="1"/>
  <c r="L54" i="1"/>
  <c r="T54" i="1" s="1"/>
  <c r="N54" i="1"/>
  <c r="O54" i="1"/>
  <c r="O52" i="1"/>
  <c r="M52" i="1"/>
  <c r="U52" i="1" s="1"/>
  <c r="N52" i="1"/>
  <c r="L52" i="1"/>
  <c r="T52" i="1" s="1"/>
  <c r="M46" i="1"/>
  <c r="U46" i="1" s="1"/>
  <c r="L46" i="1"/>
  <c r="T46" i="1" s="1"/>
  <c r="N46" i="1"/>
  <c r="O46" i="1"/>
  <c r="O40" i="1"/>
  <c r="M40" i="1"/>
  <c r="U40" i="1" s="1"/>
  <c r="N40" i="1"/>
  <c r="L40" i="1"/>
  <c r="T40" i="1" s="1"/>
  <c r="M34" i="1"/>
  <c r="U34" i="1" s="1"/>
  <c r="L34" i="1"/>
  <c r="T34" i="1" s="1"/>
  <c r="N34" i="1"/>
  <c r="O34" i="1"/>
  <c r="N235" i="1"/>
  <c r="L235" i="1"/>
  <c r="T235" i="1" s="1"/>
  <c r="O235" i="1"/>
  <c r="M235" i="1"/>
  <c r="U235" i="1" s="1"/>
  <c r="O238" i="1"/>
  <c r="M238" i="1"/>
  <c r="U238" i="1" s="1"/>
  <c r="N238" i="1"/>
  <c r="L238" i="1"/>
  <c r="T238" i="1" s="1"/>
  <c r="N45" i="1"/>
  <c r="M45" i="1"/>
  <c r="U45" i="1" s="1"/>
  <c r="O45" i="1"/>
  <c r="L45" i="1"/>
  <c r="T45" i="1" s="1"/>
  <c r="N53" i="1"/>
  <c r="M53" i="1"/>
  <c r="U53" i="1" s="1"/>
  <c r="O53" i="1"/>
  <c r="L53" i="1"/>
  <c r="T53" i="1" s="1"/>
  <c r="N61" i="1"/>
  <c r="M61" i="1"/>
  <c r="U61" i="1" s="1"/>
  <c r="O61" i="1"/>
  <c r="L61" i="1"/>
  <c r="T61" i="1" s="1"/>
  <c r="O69" i="1"/>
  <c r="M69" i="1"/>
  <c r="U69" i="1" s="1"/>
  <c r="N69" i="1"/>
  <c r="L69" i="1"/>
  <c r="T69" i="1" s="1"/>
  <c r="O278" i="1"/>
  <c r="M278" i="1"/>
  <c r="U278" i="1" s="1"/>
  <c r="N278" i="1"/>
  <c r="L278" i="1"/>
  <c r="T278" i="1" s="1"/>
  <c r="O85" i="1"/>
  <c r="M85" i="1"/>
  <c r="U85" i="1" s="1"/>
  <c r="N85" i="1"/>
  <c r="L85" i="1"/>
  <c r="T85" i="1" s="1"/>
  <c r="N93" i="1"/>
  <c r="M93" i="1"/>
  <c r="U93" i="1" s="1"/>
  <c r="L93" i="1"/>
  <c r="T93" i="1" s="1"/>
  <c r="O93" i="1"/>
  <c r="M101" i="1"/>
  <c r="U101" i="1" s="1"/>
  <c r="O101" i="1"/>
  <c r="L101" i="1"/>
  <c r="T101" i="1" s="1"/>
  <c r="N101" i="1"/>
  <c r="M109" i="1"/>
  <c r="U109" i="1" s="1"/>
  <c r="O109" i="1"/>
  <c r="L109" i="1"/>
  <c r="T109" i="1" s="1"/>
  <c r="N109" i="1"/>
  <c r="M117" i="1"/>
  <c r="U117" i="1" s="1"/>
  <c r="O117" i="1"/>
  <c r="L117" i="1"/>
  <c r="T117" i="1" s="1"/>
  <c r="N117" i="1"/>
  <c r="M125" i="1"/>
  <c r="U125" i="1" s="1"/>
  <c r="O125" i="1"/>
  <c r="L125" i="1"/>
  <c r="T125" i="1" s="1"/>
  <c r="N125" i="1"/>
  <c r="M133" i="1"/>
  <c r="U133" i="1" s="1"/>
  <c r="O133" i="1"/>
  <c r="L133" i="1"/>
  <c r="T133" i="1" s="1"/>
  <c r="N133" i="1"/>
  <c r="M141" i="1"/>
  <c r="U141" i="1" s="1"/>
  <c r="O141" i="1"/>
  <c r="L141" i="1"/>
  <c r="T141" i="1" s="1"/>
  <c r="N141" i="1"/>
  <c r="M149" i="1"/>
  <c r="U149" i="1" s="1"/>
  <c r="O149" i="1"/>
  <c r="L149" i="1"/>
  <c r="T149" i="1" s="1"/>
  <c r="N149" i="1"/>
  <c r="L39" i="1"/>
  <c r="T39" i="1" s="1"/>
  <c r="M39" i="1"/>
  <c r="U39" i="1" s="1"/>
  <c r="O39" i="1"/>
  <c r="N39" i="1"/>
  <c r="M248" i="1"/>
  <c r="U248" i="1" s="1"/>
  <c r="O248" i="1"/>
  <c r="N248" i="1"/>
  <c r="L248" i="1"/>
  <c r="T248" i="1" s="1"/>
  <c r="M256" i="1"/>
  <c r="U256" i="1" s="1"/>
  <c r="O256" i="1"/>
  <c r="N256" i="1"/>
  <c r="L256" i="1"/>
  <c r="T256" i="1" s="1"/>
  <c r="M264" i="1"/>
  <c r="U264" i="1" s="1"/>
  <c r="O264" i="1"/>
  <c r="N264" i="1"/>
  <c r="L264" i="1"/>
  <c r="T264" i="1" s="1"/>
  <c r="M272" i="1"/>
  <c r="U272" i="1" s="1"/>
  <c r="O272" i="1"/>
  <c r="N272" i="1"/>
  <c r="L272" i="1"/>
  <c r="T272" i="1" s="1"/>
  <c r="M280" i="1"/>
  <c r="U280" i="1" s="1"/>
  <c r="O280" i="1"/>
  <c r="N280" i="1"/>
  <c r="L280" i="1"/>
  <c r="T280" i="1" s="1"/>
  <c r="M288" i="1"/>
  <c r="U288" i="1" s="1"/>
  <c r="O288" i="1"/>
  <c r="N288" i="1"/>
  <c r="L288" i="1"/>
  <c r="T288" i="1" s="1"/>
  <c r="M296" i="1"/>
  <c r="U296" i="1" s="1"/>
  <c r="O296" i="1"/>
  <c r="N296" i="1"/>
  <c r="L296" i="1"/>
  <c r="T296" i="1" s="1"/>
  <c r="M304" i="1"/>
  <c r="U304" i="1" s="1"/>
  <c r="O304" i="1"/>
  <c r="N304" i="1"/>
  <c r="L304" i="1"/>
  <c r="T304" i="1" s="1"/>
  <c r="M312" i="1"/>
  <c r="U312" i="1" s="1"/>
  <c r="O312" i="1"/>
  <c r="N312" i="1"/>
  <c r="L312" i="1"/>
  <c r="T312" i="1" s="1"/>
  <c r="M320" i="1"/>
  <c r="U320" i="1" s="1"/>
  <c r="O320" i="1"/>
  <c r="N320" i="1"/>
  <c r="L320" i="1"/>
  <c r="T320" i="1" s="1"/>
  <c r="M328" i="1"/>
  <c r="U328" i="1" s="1"/>
  <c r="O328" i="1"/>
  <c r="N328" i="1"/>
  <c r="L328" i="1"/>
  <c r="T328" i="1" s="1"/>
  <c r="M336" i="1"/>
  <c r="U336" i="1" s="1"/>
  <c r="O336" i="1"/>
  <c r="N336" i="1"/>
  <c r="L336" i="1"/>
  <c r="T336" i="1" s="1"/>
  <c r="M344" i="1"/>
  <c r="U344" i="1" s="1"/>
  <c r="O344" i="1"/>
  <c r="N344" i="1"/>
  <c r="L344" i="1"/>
  <c r="T344" i="1" s="1"/>
  <c r="N352" i="1"/>
  <c r="L352" i="1"/>
  <c r="T352" i="1" s="1"/>
  <c r="O352" i="1"/>
  <c r="M352" i="1"/>
  <c r="U352" i="1" s="1"/>
  <c r="L237" i="1"/>
  <c r="T237" i="1" s="1"/>
  <c r="N237" i="1"/>
  <c r="O237" i="1"/>
  <c r="M237" i="1"/>
  <c r="U237" i="1" s="1"/>
  <c r="O44" i="1"/>
  <c r="L44" i="1"/>
  <c r="T44" i="1" s="1"/>
  <c r="N44" i="1"/>
  <c r="M44" i="1"/>
  <c r="U44" i="1" s="1"/>
  <c r="L253" i="1"/>
  <c r="T253" i="1" s="1"/>
  <c r="N253" i="1"/>
  <c r="O253" i="1"/>
  <c r="M253" i="1"/>
  <c r="U253" i="1" s="1"/>
  <c r="L261" i="1"/>
  <c r="T261" i="1" s="1"/>
  <c r="N261" i="1"/>
  <c r="O261" i="1"/>
  <c r="M261" i="1"/>
  <c r="U261" i="1" s="1"/>
  <c r="L269" i="1"/>
  <c r="T269" i="1" s="1"/>
  <c r="N269" i="1"/>
  <c r="O269" i="1"/>
  <c r="M269" i="1"/>
  <c r="U269" i="1" s="1"/>
  <c r="L277" i="1"/>
  <c r="T277" i="1" s="1"/>
  <c r="N277" i="1"/>
  <c r="O277" i="1"/>
  <c r="M277" i="1"/>
  <c r="U277" i="1" s="1"/>
  <c r="L285" i="1"/>
  <c r="T285" i="1" s="1"/>
  <c r="N285" i="1"/>
  <c r="O285" i="1"/>
  <c r="M285" i="1"/>
  <c r="U285" i="1" s="1"/>
  <c r="L293" i="1"/>
  <c r="T293" i="1" s="1"/>
  <c r="N293" i="1"/>
  <c r="O293" i="1"/>
  <c r="M293" i="1"/>
  <c r="U293" i="1" s="1"/>
  <c r="L301" i="1"/>
  <c r="T301" i="1" s="1"/>
  <c r="N301" i="1"/>
  <c r="O301" i="1"/>
  <c r="M301" i="1"/>
  <c r="U301" i="1" s="1"/>
  <c r="L309" i="1"/>
  <c r="T309" i="1" s="1"/>
  <c r="N309" i="1"/>
  <c r="O309" i="1"/>
  <c r="M309" i="1"/>
  <c r="U309" i="1" s="1"/>
  <c r="L317" i="1"/>
  <c r="T317" i="1" s="1"/>
  <c r="N317" i="1"/>
  <c r="O317" i="1"/>
  <c r="M317" i="1"/>
  <c r="U317" i="1" s="1"/>
  <c r="L325" i="1"/>
  <c r="T325" i="1" s="1"/>
  <c r="N325" i="1"/>
  <c r="O325" i="1"/>
  <c r="M325" i="1"/>
  <c r="U325" i="1" s="1"/>
  <c r="L333" i="1"/>
  <c r="T333" i="1" s="1"/>
  <c r="N333" i="1"/>
  <c r="O333" i="1"/>
  <c r="M333" i="1"/>
  <c r="U333" i="1" s="1"/>
  <c r="L341" i="1"/>
  <c r="T341" i="1" s="1"/>
  <c r="N341" i="1"/>
  <c r="O341" i="1"/>
  <c r="M341" i="1"/>
  <c r="U341" i="1" s="1"/>
  <c r="L349" i="1"/>
  <c r="T349" i="1" s="1"/>
  <c r="N349" i="1"/>
  <c r="O349" i="1"/>
  <c r="M349" i="1"/>
  <c r="U349" i="1" s="1"/>
  <c r="N33" i="1"/>
  <c r="M33" i="1"/>
  <c r="U33" i="1" s="1"/>
  <c r="O33" i="1"/>
  <c r="L33" i="1"/>
  <c r="T33" i="1" s="1"/>
  <c r="M42" i="1"/>
  <c r="U42" i="1" s="1"/>
  <c r="L42" i="1"/>
  <c r="T42" i="1" s="1"/>
  <c r="N42" i="1"/>
  <c r="O42" i="1"/>
  <c r="M50" i="1"/>
  <c r="U50" i="1" s="1"/>
  <c r="L50" i="1"/>
  <c r="T50" i="1" s="1"/>
  <c r="N50" i="1"/>
  <c r="O50" i="1"/>
  <c r="M58" i="1"/>
  <c r="U58" i="1" s="1"/>
  <c r="L58" i="1"/>
  <c r="T58" i="1" s="1"/>
  <c r="N58" i="1"/>
  <c r="O58" i="1"/>
  <c r="M66" i="1"/>
  <c r="U66" i="1" s="1"/>
  <c r="L66" i="1"/>
  <c r="T66" i="1" s="1"/>
  <c r="N66" i="1"/>
  <c r="O66" i="1"/>
  <c r="N74" i="1"/>
  <c r="M74" i="1"/>
  <c r="U74" i="1" s="1"/>
  <c r="O74" i="1"/>
  <c r="L74" i="1"/>
  <c r="T74" i="1" s="1"/>
  <c r="N82" i="1"/>
  <c r="L82" i="1"/>
  <c r="T82" i="1" s="1"/>
  <c r="O82" i="1"/>
  <c r="M82" i="1"/>
  <c r="U82" i="1" s="1"/>
  <c r="N90" i="1"/>
  <c r="L90" i="1"/>
  <c r="T90" i="1" s="1"/>
  <c r="O90" i="1"/>
  <c r="M90" i="1"/>
  <c r="U90" i="1" s="1"/>
  <c r="N98" i="1"/>
  <c r="L98" i="1"/>
  <c r="T98" i="1" s="1"/>
  <c r="O98" i="1"/>
  <c r="M98" i="1"/>
  <c r="U98" i="1" s="1"/>
  <c r="N106" i="1"/>
  <c r="L106" i="1"/>
  <c r="T106" i="1" s="1"/>
  <c r="O106" i="1"/>
  <c r="M106" i="1"/>
  <c r="U106" i="1" s="1"/>
  <c r="N114" i="1"/>
  <c r="L114" i="1"/>
  <c r="T114" i="1" s="1"/>
  <c r="O114" i="1"/>
  <c r="M114" i="1"/>
  <c r="U114" i="1" s="1"/>
  <c r="N122" i="1"/>
  <c r="M122" i="1"/>
  <c r="U122" i="1" s="1"/>
  <c r="O122" i="1"/>
  <c r="L122" i="1"/>
  <c r="T122" i="1" s="1"/>
  <c r="N130" i="1"/>
  <c r="M130" i="1"/>
  <c r="U130" i="1" s="1"/>
  <c r="O130" i="1"/>
  <c r="L130" i="1"/>
  <c r="T130" i="1" s="1"/>
  <c r="N138" i="1"/>
  <c r="M138" i="1"/>
  <c r="U138" i="1" s="1"/>
  <c r="O138" i="1"/>
  <c r="L138" i="1"/>
  <c r="T138" i="1" s="1"/>
  <c r="N146" i="1"/>
  <c r="M146" i="1"/>
  <c r="U146" i="1" s="1"/>
  <c r="O146" i="1"/>
  <c r="L146" i="1"/>
  <c r="T146" i="1" s="1"/>
  <c r="M240" i="1"/>
  <c r="U240" i="1" s="1"/>
  <c r="O240" i="1"/>
  <c r="N240" i="1"/>
  <c r="L240" i="1"/>
  <c r="T240" i="1" s="1"/>
  <c r="L47" i="1"/>
  <c r="T47" i="1" s="1"/>
  <c r="M47" i="1"/>
  <c r="U47" i="1" s="1"/>
  <c r="O47" i="1"/>
  <c r="N47" i="1"/>
  <c r="L55" i="1"/>
  <c r="T55" i="1" s="1"/>
  <c r="M55" i="1"/>
  <c r="U55" i="1" s="1"/>
  <c r="O55" i="1"/>
  <c r="N55" i="1"/>
  <c r="L63" i="1"/>
  <c r="T63" i="1" s="1"/>
  <c r="M63" i="1"/>
  <c r="U63" i="1" s="1"/>
  <c r="O63" i="1"/>
  <c r="N63" i="1"/>
  <c r="M71" i="1"/>
  <c r="U71" i="1" s="1"/>
  <c r="L71" i="1"/>
  <c r="T71" i="1" s="1"/>
  <c r="N71" i="1"/>
  <c r="O71" i="1"/>
  <c r="M79" i="1"/>
  <c r="U79" i="1" s="1"/>
  <c r="L79" i="1"/>
  <c r="T79" i="1" s="1"/>
  <c r="N79" i="1"/>
  <c r="O79" i="1"/>
  <c r="M87" i="1"/>
  <c r="U87" i="1" s="1"/>
  <c r="L87" i="1"/>
  <c r="T87" i="1" s="1"/>
  <c r="N87" i="1"/>
  <c r="O87" i="1"/>
  <c r="M95" i="1"/>
  <c r="U95" i="1" s="1"/>
  <c r="L95" i="1"/>
  <c r="T95" i="1" s="1"/>
  <c r="N95" i="1"/>
  <c r="O95" i="1"/>
  <c r="M103" i="1"/>
  <c r="U103" i="1" s="1"/>
  <c r="L103" i="1"/>
  <c r="T103" i="1" s="1"/>
  <c r="N103" i="1"/>
  <c r="O103" i="1"/>
  <c r="M111" i="1"/>
  <c r="U111" i="1" s="1"/>
  <c r="L111" i="1"/>
  <c r="T111" i="1" s="1"/>
  <c r="N111" i="1"/>
  <c r="O111" i="1"/>
  <c r="O119" i="1"/>
  <c r="L119" i="1"/>
  <c r="T119" i="1" s="1"/>
  <c r="N119" i="1"/>
  <c r="M119" i="1"/>
  <c r="U119" i="1" s="1"/>
  <c r="O127" i="1"/>
  <c r="M127" i="1"/>
  <c r="U127" i="1" s="1"/>
  <c r="L127" i="1"/>
  <c r="T127" i="1" s="1"/>
  <c r="N127" i="1"/>
  <c r="O135" i="1"/>
  <c r="M135" i="1"/>
  <c r="U135" i="1" s="1"/>
  <c r="L135" i="1"/>
  <c r="T135" i="1" s="1"/>
  <c r="N135" i="1"/>
  <c r="O143" i="1"/>
  <c r="M143" i="1"/>
  <c r="U143" i="1" s="1"/>
  <c r="L143" i="1"/>
  <c r="T143" i="1" s="1"/>
  <c r="N143" i="1"/>
  <c r="O151" i="1"/>
  <c r="M151" i="1"/>
  <c r="U151" i="1" s="1"/>
  <c r="L151" i="1"/>
  <c r="T151" i="1" s="1"/>
  <c r="N151" i="1"/>
  <c r="N37" i="1"/>
  <c r="M37" i="1"/>
  <c r="U37" i="1" s="1"/>
  <c r="O37" i="1"/>
  <c r="L37" i="1"/>
  <c r="T37" i="1" s="1"/>
  <c r="O246" i="1"/>
  <c r="M246" i="1"/>
  <c r="U246" i="1" s="1"/>
  <c r="N246" i="1"/>
  <c r="L246" i="1"/>
  <c r="T246" i="1" s="1"/>
  <c r="O254" i="1"/>
  <c r="N254" i="1"/>
  <c r="M254" i="1"/>
  <c r="U254" i="1" s="1"/>
  <c r="L254" i="1"/>
  <c r="T254" i="1" s="1"/>
  <c r="O262" i="1"/>
  <c r="M262" i="1"/>
  <c r="U262" i="1" s="1"/>
  <c r="N262" i="1"/>
  <c r="L262" i="1"/>
  <c r="T262" i="1" s="1"/>
  <c r="O270" i="1"/>
  <c r="M270" i="1"/>
  <c r="U270" i="1" s="1"/>
  <c r="N270" i="1"/>
  <c r="L270" i="1"/>
  <c r="T270" i="1" s="1"/>
  <c r="O77" i="1"/>
  <c r="M77" i="1"/>
  <c r="U77" i="1" s="1"/>
  <c r="N77" i="1"/>
  <c r="L77" i="1"/>
  <c r="T77" i="1" s="1"/>
  <c r="O286" i="1"/>
  <c r="M286" i="1"/>
  <c r="U286" i="1" s="1"/>
  <c r="N286" i="1"/>
  <c r="L286" i="1"/>
  <c r="T286" i="1" s="1"/>
  <c r="O294" i="1"/>
  <c r="M294" i="1"/>
  <c r="U294" i="1" s="1"/>
  <c r="N294" i="1"/>
  <c r="L294" i="1"/>
  <c r="T294" i="1" s="1"/>
  <c r="O302" i="1"/>
  <c r="M302" i="1"/>
  <c r="U302" i="1" s="1"/>
  <c r="N302" i="1"/>
  <c r="L302" i="1"/>
  <c r="T302" i="1" s="1"/>
  <c r="O310" i="1"/>
  <c r="M310" i="1"/>
  <c r="U310" i="1" s="1"/>
  <c r="N310" i="1"/>
  <c r="L310" i="1"/>
  <c r="T310" i="1" s="1"/>
  <c r="O318" i="1"/>
  <c r="M318" i="1"/>
  <c r="U318" i="1" s="1"/>
  <c r="N318" i="1"/>
  <c r="L318" i="1"/>
  <c r="T318" i="1" s="1"/>
  <c r="O326" i="1"/>
  <c r="M326" i="1"/>
  <c r="U326" i="1" s="1"/>
  <c r="N326" i="1"/>
  <c r="L326" i="1"/>
  <c r="T326" i="1" s="1"/>
  <c r="O334" i="1"/>
  <c r="M334" i="1"/>
  <c r="U334" i="1" s="1"/>
  <c r="N334" i="1"/>
  <c r="L334" i="1"/>
  <c r="T334" i="1" s="1"/>
  <c r="O342" i="1"/>
  <c r="M342" i="1"/>
  <c r="U342" i="1" s="1"/>
  <c r="N342" i="1"/>
  <c r="L342" i="1"/>
  <c r="T342" i="1" s="1"/>
  <c r="O350" i="1"/>
  <c r="M350" i="1"/>
  <c r="U350" i="1" s="1"/>
  <c r="N350" i="1"/>
  <c r="L350" i="1"/>
  <c r="T350" i="1" s="1"/>
  <c r="M38" i="1"/>
  <c r="U38" i="1" s="1"/>
  <c r="L38" i="1"/>
  <c r="T38" i="1" s="1"/>
  <c r="N38" i="1"/>
  <c r="O38" i="1"/>
  <c r="N247" i="1"/>
  <c r="L247" i="1"/>
  <c r="T247" i="1" s="1"/>
  <c r="O247" i="1"/>
  <c r="M247" i="1"/>
  <c r="U247" i="1" s="1"/>
  <c r="N255" i="1"/>
  <c r="L255" i="1"/>
  <c r="T255" i="1" s="1"/>
  <c r="O255" i="1"/>
  <c r="M255" i="1"/>
  <c r="U255" i="1" s="1"/>
  <c r="N263" i="1"/>
  <c r="L263" i="1"/>
  <c r="T263" i="1" s="1"/>
  <c r="O263" i="1"/>
  <c r="M263" i="1"/>
  <c r="U263" i="1" s="1"/>
  <c r="N271" i="1"/>
  <c r="L271" i="1"/>
  <c r="T271" i="1" s="1"/>
  <c r="O271" i="1"/>
  <c r="M271" i="1"/>
  <c r="U271" i="1" s="1"/>
  <c r="N78" i="1"/>
  <c r="M78" i="1"/>
  <c r="U78" i="1" s="1"/>
  <c r="O78" i="1"/>
  <c r="L78" i="1"/>
  <c r="T78" i="1" s="1"/>
  <c r="N287" i="1"/>
  <c r="L287" i="1"/>
  <c r="T287" i="1" s="1"/>
  <c r="O287" i="1"/>
  <c r="M287" i="1"/>
  <c r="U287" i="1" s="1"/>
  <c r="N295" i="1"/>
  <c r="L295" i="1"/>
  <c r="T295" i="1" s="1"/>
  <c r="O295" i="1"/>
  <c r="M295" i="1"/>
  <c r="U295" i="1" s="1"/>
  <c r="N303" i="1"/>
  <c r="L303" i="1"/>
  <c r="T303" i="1" s="1"/>
  <c r="O303" i="1"/>
  <c r="M303" i="1"/>
  <c r="U303" i="1" s="1"/>
  <c r="N311" i="1"/>
  <c r="L311" i="1"/>
  <c r="T311" i="1" s="1"/>
  <c r="O311" i="1"/>
  <c r="M311" i="1"/>
  <c r="U311" i="1" s="1"/>
  <c r="N319" i="1"/>
  <c r="L319" i="1"/>
  <c r="T319" i="1" s="1"/>
  <c r="O319" i="1"/>
  <c r="M319" i="1"/>
  <c r="U319" i="1" s="1"/>
  <c r="N327" i="1"/>
  <c r="L327" i="1"/>
  <c r="T327" i="1" s="1"/>
  <c r="O327" i="1"/>
  <c r="M327" i="1"/>
  <c r="U327" i="1" s="1"/>
  <c r="N335" i="1"/>
  <c r="L335" i="1"/>
  <c r="T335" i="1" s="1"/>
  <c r="O335" i="1"/>
  <c r="M335" i="1"/>
  <c r="U335" i="1" s="1"/>
  <c r="N343" i="1"/>
  <c r="L343" i="1"/>
  <c r="T343" i="1" s="1"/>
  <c r="O343" i="1"/>
  <c r="M343" i="1"/>
  <c r="U343" i="1" s="1"/>
  <c r="O351" i="1"/>
  <c r="M351" i="1"/>
  <c r="U351" i="1" s="1"/>
  <c r="N351" i="1"/>
  <c r="L351" i="1"/>
  <c r="T351" i="1" s="1"/>
  <c r="L241" i="1"/>
  <c r="T241" i="1" s="1"/>
  <c r="N241" i="1"/>
  <c r="O241" i="1"/>
  <c r="M241" i="1"/>
  <c r="U241" i="1" s="1"/>
  <c r="O48" i="1"/>
  <c r="L48" i="1"/>
  <c r="T48" i="1" s="1"/>
  <c r="N48" i="1"/>
  <c r="M48" i="1"/>
  <c r="U48" i="1" s="1"/>
  <c r="O56" i="1"/>
  <c r="M56" i="1"/>
  <c r="U56" i="1" s="1"/>
  <c r="N56" i="1"/>
  <c r="L56" i="1"/>
  <c r="T56" i="1" s="1"/>
  <c r="O64" i="1"/>
  <c r="L64" i="1"/>
  <c r="T64" i="1" s="1"/>
  <c r="N64" i="1"/>
  <c r="M64" i="1"/>
  <c r="U64" i="1" s="1"/>
  <c r="L72" i="1"/>
  <c r="T72" i="1" s="1"/>
  <c r="M72" i="1"/>
  <c r="U72" i="1" s="1"/>
  <c r="O72" i="1"/>
  <c r="N72" i="1"/>
  <c r="L80" i="1"/>
  <c r="T80" i="1" s="1"/>
  <c r="M80" i="1"/>
  <c r="U80" i="1" s="1"/>
  <c r="O80" i="1"/>
  <c r="N80" i="1"/>
  <c r="L88" i="1"/>
  <c r="T88" i="1" s="1"/>
  <c r="M88" i="1"/>
  <c r="U88" i="1" s="1"/>
  <c r="O88" i="1"/>
  <c r="N88" i="1"/>
  <c r="L96" i="1"/>
  <c r="T96" i="1" s="1"/>
  <c r="M96" i="1"/>
  <c r="U96" i="1" s="1"/>
  <c r="O96" i="1"/>
  <c r="N96" i="1"/>
  <c r="L104" i="1"/>
  <c r="T104" i="1" s="1"/>
  <c r="M104" i="1"/>
  <c r="U104" i="1" s="1"/>
  <c r="O104" i="1"/>
  <c r="N104" i="1"/>
  <c r="L112" i="1"/>
  <c r="T112" i="1" s="1"/>
  <c r="M112" i="1"/>
  <c r="U112" i="1" s="1"/>
  <c r="O112" i="1"/>
  <c r="N112" i="1"/>
  <c r="N120" i="1"/>
  <c r="L120" i="1"/>
  <c r="T120" i="1" s="1"/>
  <c r="O120" i="1"/>
  <c r="M120" i="1"/>
  <c r="U120" i="1" s="1"/>
  <c r="L128" i="1"/>
  <c r="T128" i="1" s="1"/>
  <c r="N128" i="1"/>
  <c r="O128" i="1"/>
  <c r="M128" i="1"/>
  <c r="U128" i="1" s="1"/>
  <c r="L136" i="1"/>
  <c r="T136" i="1" s="1"/>
  <c r="N136" i="1"/>
  <c r="O136" i="1"/>
  <c r="M136" i="1"/>
  <c r="U136" i="1" s="1"/>
  <c r="L144" i="1"/>
  <c r="T144" i="1" s="1"/>
  <c r="N144" i="1"/>
  <c r="O144" i="1"/>
  <c r="M144" i="1"/>
  <c r="U144" i="1" s="1"/>
  <c r="N41" i="1"/>
  <c r="M41" i="1"/>
  <c r="U41" i="1" s="1"/>
  <c r="O41" i="1"/>
  <c r="L41" i="1"/>
  <c r="T41" i="1" s="1"/>
  <c r="N49" i="1"/>
  <c r="M49" i="1"/>
  <c r="U49" i="1" s="1"/>
  <c r="O49" i="1"/>
  <c r="L49" i="1"/>
  <c r="T49" i="1" s="1"/>
  <c r="N57" i="1"/>
  <c r="M57" i="1"/>
  <c r="U57" i="1" s="1"/>
  <c r="O57" i="1"/>
  <c r="L57" i="1"/>
  <c r="T57" i="1" s="1"/>
  <c r="N65" i="1"/>
  <c r="M65" i="1"/>
  <c r="U65" i="1" s="1"/>
  <c r="O65" i="1"/>
  <c r="L65" i="1"/>
  <c r="T65" i="1" s="1"/>
  <c r="O73" i="1"/>
  <c r="L73" i="1"/>
  <c r="T73" i="1" s="1"/>
  <c r="N73" i="1"/>
  <c r="M73" i="1"/>
  <c r="U73" i="1" s="1"/>
  <c r="O81" i="1"/>
  <c r="L81" i="1"/>
  <c r="T81" i="1" s="1"/>
  <c r="N81" i="1"/>
  <c r="M81" i="1"/>
  <c r="U81" i="1" s="1"/>
  <c r="O89" i="1"/>
  <c r="L89" i="1"/>
  <c r="T89" i="1" s="1"/>
  <c r="N89" i="1"/>
  <c r="M89" i="1"/>
  <c r="U89" i="1" s="1"/>
  <c r="O97" i="1"/>
  <c r="L97" i="1"/>
  <c r="T97" i="1" s="1"/>
  <c r="N97" i="1"/>
  <c r="M97" i="1"/>
  <c r="U97" i="1" s="1"/>
  <c r="O105" i="1"/>
  <c r="L105" i="1"/>
  <c r="T105" i="1" s="1"/>
  <c r="N105" i="1"/>
  <c r="M105" i="1"/>
  <c r="U105" i="1" s="1"/>
  <c r="O113" i="1"/>
  <c r="L113" i="1"/>
  <c r="T113" i="1" s="1"/>
  <c r="N113" i="1"/>
  <c r="M113" i="1"/>
  <c r="U113" i="1" s="1"/>
  <c r="L35" i="1"/>
  <c r="T35" i="1" s="1"/>
  <c r="M35" i="1"/>
  <c r="U35" i="1" s="1"/>
  <c r="O35" i="1"/>
  <c r="N35" i="1"/>
  <c r="L43" i="1"/>
  <c r="T43" i="1" s="1"/>
  <c r="M43" i="1"/>
  <c r="U43" i="1" s="1"/>
  <c r="O43" i="1"/>
  <c r="N43" i="1"/>
  <c r="M252" i="1"/>
  <c r="U252" i="1" s="1"/>
  <c r="O252" i="1"/>
  <c r="N252" i="1"/>
  <c r="L252" i="1"/>
  <c r="T252" i="1" s="1"/>
  <c r="M260" i="1"/>
  <c r="U260" i="1" s="1"/>
  <c r="O260" i="1"/>
  <c r="N260" i="1"/>
  <c r="L260" i="1"/>
  <c r="T260" i="1" s="1"/>
  <c r="M268" i="1"/>
  <c r="U268" i="1" s="1"/>
  <c r="O268" i="1"/>
  <c r="N268" i="1"/>
  <c r="L268" i="1"/>
  <c r="T268" i="1" s="1"/>
  <c r="M276" i="1"/>
  <c r="U276" i="1" s="1"/>
  <c r="O276" i="1"/>
  <c r="N276" i="1"/>
  <c r="L276" i="1"/>
  <c r="T276" i="1" s="1"/>
  <c r="M284" i="1"/>
  <c r="U284" i="1" s="1"/>
  <c r="O284" i="1"/>
  <c r="N284" i="1"/>
  <c r="L284" i="1"/>
  <c r="T284" i="1" s="1"/>
  <c r="M292" i="1"/>
  <c r="U292" i="1" s="1"/>
  <c r="O292" i="1"/>
  <c r="N292" i="1"/>
  <c r="L292" i="1"/>
  <c r="T292" i="1" s="1"/>
  <c r="M300" i="1"/>
  <c r="U300" i="1" s="1"/>
  <c r="O300" i="1"/>
  <c r="N300" i="1"/>
  <c r="L300" i="1"/>
  <c r="T300" i="1" s="1"/>
  <c r="M308" i="1"/>
  <c r="U308" i="1" s="1"/>
  <c r="O308" i="1"/>
  <c r="N308" i="1"/>
  <c r="L308" i="1"/>
  <c r="T308" i="1" s="1"/>
  <c r="M316" i="1"/>
  <c r="U316" i="1" s="1"/>
  <c r="O316" i="1"/>
  <c r="N316" i="1"/>
  <c r="L316" i="1"/>
  <c r="T316" i="1" s="1"/>
  <c r="M324" i="1"/>
  <c r="U324" i="1" s="1"/>
  <c r="O324" i="1"/>
  <c r="N324" i="1"/>
  <c r="L324" i="1"/>
  <c r="T324" i="1" s="1"/>
  <c r="M332" i="1"/>
  <c r="U332" i="1" s="1"/>
  <c r="O332" i="1"/>
  <c r="N332" i="1"/>
  <c r="L332" i="1"/>
  <c r="T332" i="1" s="1"/>
  <c r="L337" i="1"/>
  <c r="T337" i="1" s="1"/>
  <c r="N337" i="1"/>
  <c r="O337" i="1"/>
  <c r="M337" i="1"/>
  <c r="U337" i="1" s="1"/>
  <c r="L345" i="1"/>
  <c r="T345" i="1" s="1"/>
  <c r="N345" i="1"/>
  <c r="O345" i="1"/>
  <c r="M345" i="1"/>
  <c r="U345" i="1" s="1"/>
  <c r="M353" i="1"/>
  <c r="U353" i="1" s="1"/>
  <c r="O353" i="1"/>
  <c r="N353" i="1"/>
  <c r="L353" i="1"/>
  <c r="T353" i="1" s="1"/>
  <c r="N239" i="1"/>
  <c r="L239" i="1"/>
  <c r="T239" i="1" s="1"/>
  <c r="O239" i="1"/>
  <c r="M239" i="1"/>
  <c r="U239" i="1" s="1"/>
  <c r="M62" i="1"/>
  <c r="U62" i="1" s="1"/>
  <c r="L62" i="1"/>
  <c r="T62" i="1" s="1"/>
  <c r="N62" i="1"/>
  <c r="O62" i="1"/>
  <c r="N279" i="1"/>
  <c r="L279" i="1"/>
  <c r="T279" i="1" s="1"/>
  <c r="O279" i="1"/>
  <c r="M279" i="1"/>
  <c r="U279" i="1" s="1"/>
  <c r="N118" i="1"/>
  <c r="M118" i="1"/>
  <c r="U118" i="1" s="1"/>
  <c r="O118" i="1"/>
  <c r="L118" i="1"/>
  <c r="T118" i="1" s="1"/>
  <c r="N126" i="1"/>
  <c r="M126" i="1"/>
  <c r="U126" i="1" s="1"/>
  <c r="O126" i="1"/>
  <c r="L126" i="1"/>
  <c r="T126" i="1" s="1"/>
  <c r="N134" i="1"/>
  <c r="M134" i="1"/>
  <c r="U134" i="1" s="1"/>
  <c r="O134" i="1"/>
  <c r="L134" i="1"/>
  <c r="T134" i="1" s="1"/>
  <c r="N142" i="1"/>
  <c r="M142" i="1"/>
  <c r="U142" i="1" s="1"/>
  <c r="O142" i="1"/>
  <c r="L142" i="1"/>
  <c r="T142" i="1" s="1"/>
  <c r="N150" i="1"/>
  <c r="M150" i="1"/>
  <c r="U150" i="1" s="1"/>
  <c r="O150" i="1"/>
  <c r="L150" i="1"/>
  <c r="T150" i="1" s="1"/>
  <c r="M236" i="1"/>
  <c r="U236" i="1" s="1"/>
  <c r="O236" i="1"/>
  <c r="N236" i="1"/>
  <c r="L236" i="1"/>
  <c r="T236" i="1" s="1"/>
  <c r="M244" i="1"/>
  <c r="U244" i="1" s="1"/>
  <c r="O244" i="1"/>
  <c r="N244" i="1"/>
  <c r="L244" i="1"/>
  <c r="T244" i="1" s="1"/>
  <c r="L51" i="1"/>
  <c r="T51" i="1" s="1"/>
  <c r="M51" i="1"/>
  <c r="U51" i="1" s="1"/>
  <c r="O51" i="1"/>
  <c r="N51" i="1"/>
  <c r="L59" i="1"/>
  <c r="T59" i="1" s="1"/>
  <c r="M59" i="1"/>
  <c r="U59" i="1" s="1"/>
  <c r="O59" i="1"/>
  <c r="N59" i="1"/>
  <c r="M67" i="1"/>
  <c r="U67" i="1" s="1"/>
  <c r="O67" i="1"/>
  <c r="N67" i="1"/>
  <c r="L67" i="1"/>
  <c r="T67" i="1" s="1"/>
  <c r="M75" i="1"/>
  <c r="U75" i="1" s="1"/>
  <c r="O75" i="1"/>
  <c r="N75" i="1"/>
  <c r="L75" i="1"/>
  <c r="T75" i="1" s="1"/>
  <c r="M83" i="1"/>
  <c r="U83" i="1" s="1"/>
  <c r="O83" i="1"/>
  <c r="N83" i="1"/>
  <c r="L83" i="1"/>
  <c r="T83" i="1" s="1"/>
  <c r="M91" i="1"/>
  <c r="U91" i="1" s="1"/>
  <c r="O91" i="1"/>
  <c r="N91" i="1"/>
  <c r="L91" i="1"/>
  <c r="T91" i="1" s="1"/>
  <c r="M99" i="1"/>
  <c r="U99" i="1" s="1"/>
  <c r="O99" i="1"/>
  <c r="N99" i="1"/>
  <c r="L99" i="1"/>
  <c r="T99" i="1" s="1"/>
  <c r="M107" i="1"/>
  <c r="U107" i="1" s="1"/>
  <c r="O107" i="1"/>
  <c r="N107" i="1"/>
  <c r="L107" i="1"/>
  <c r="T107" i="1" s="1"/>
  <c r="O234" i="1"/>
  <c r="M234" i="1"/>
  <c r="U234" i="1" s="1"/>
  <c r="N234" i="1"/>
  <c r="L234" i="1"/>
  <c r="T234" i="1" s="1"/>
  <c r="O322" i="1"/>
  <c r="M322" i="1"/>
  <c r="U322" i="1" s="1"/>
  <c r="N322" i="1"/>
  <c r="L322" i="1"/>
  <c r="T322" i="1" s="1"/>
  <c r="O330" i="1"/>
  <c r="M330" i="1"/>
  <c r="U330" i="1" s="1"/>
  <c r="N330" i="1"/>
  <c r="L330" i="1"/>
  <c r="T330" i="1" s="1"/>
  <c r="O338" i="1"/>
  <c r="M338" i="1"/>
  <c r="U338" i="1" s="1"/>
  <c r="N338" i="1"/>
  <c r="L338" i="1"/>
  <c r="T338" i="1" s="1"/>
  <c r="O346" i="1"/>
  <c r="M346" i="1"/>
  <c r="U346" i="1" s="1"/>
  <c r="N346" i="1"/>
  <c r="L346" i="1"/>
  <c r="T346" i="1" s="1"/>
  <c r="N243" i="1"/>
  <c r="L243" i="1"/>
  <c r="T243" i="1" s="1"/>
  <c r="O243" i="1"/>
  <c r="M243" i="1"/>
  <c r="U243" i="1" s="1"/>
  <c r="N251" i="1"/>
  <c r="L251" i="1"/>
  <c r="T251" i="1" s="1"/>
  <c r="O251" i="1"/>
  <c r="M251" i="1"/>
  <c r="U251" i="1" s="1"/>
  <c r="N259" i="1"/>
  <c r="L259" i="1"/>
  <c r="T259" i="1" s="1"/>
  <c r="O259" i="1"/>
  <c r="M259" i="1"/>
  <c r="U259" i="1" s="1"/>
  <c r="N267" i="1"/>
  <c r="L267" i="1"/>
  <c r="T267" i="1" s="1"/>
  <c r="O267" i="1"/>
  <c r="M267" i="1"/>
  <c r="U267" i="1" s="1"/>
  <c r="N275" i="1"/>
  <c r="L275" i="1"/>
  <c r="T275" i="1" s="1"/>
  <c r="O275" i="1"/>
  <c r="M275" i="1"/>
  <c r="U275" i="1" s="1"/>
  <c r="N283" i="1"/>
  <c r="L283" i="1"/>
  <c r="T283" i="1" s="1"/>
  <c r="O283" i="1"/>
  <c r="M283" i="1"/>
  <c r="U283" i="1" s="1"/>
  <c r="N291" i="1"/>
  <c r="L291" i="1"/>
  <c r="T291" i="1" s="1"/>
  <c r="O291" i="1"/>
  <c r="M291" i="1"/>
  <c r="U291" i="1" s="1"/>
  <c r="N299" i="1"/>
  <c r="L299" i="1"/>
  <c r="T299" i="1" s="1"/>
  <c r="O299" i="1"/>
  <c r="M299" i="1"/>
  <c r="U299" i="1" s="1"/>
  <c r="N307" i="1"/>
  <c r="L307" i="1"/>
  <c r="T307" i="1" s="1"/>
  <c r="O307" i="1"/>
  <c r="M307" i="1"/>
  <c r="U307" i="1" s="1"/>
  <c r="N315" i="1"/>
  <c r="L315" i="1"/>
  <c r="T315" i="1" s="1"/>
  <c r="O315" i="1"/>
  <c r="M315" i="1"/>
  <c r="U315" i="1" s="1"/>
  <c r="L116" i="1"/>
  <c r="T116" i="1" s="1"/>
  <c r="M116" i="1"/>
  <c r="U116" i="1" s="1"/>
  <c r="O116" i="1"/>
  <c r="N116" i="1"/>
  <c r="L124" i="1"/>
  <c r="T124" i="1" s="1"/>
  <c r="N124" i="1"/>
  <c r="O124" i="1"/>
  <c r="M124" i="1"/>
  <c r="U124" i="1" s="1"/>
  <c r="L132" i="1"/>
  <c r="T132" i="1" s="1"/>
  <c r="N132" i="1"/>
  <c r="O132" i="1"/>
  <c r="M132" i="1"/>
  <c r="U132" i="1" s="1"/>
  <c r="L140" i="1"/>
  <c r="T140" i="1" s="1"/>
  <c r="N140" i="1"/>
  <c r="O140" i="1"/>
  <c r="M140" i="1"/>
  <c r="U140" i="1" s="1"/>
  <c r="L148" i="1"/>
  <c r="T148" i="1" s="1"/>
  <c r="N148" i="1"/>
  <c r="O148" i="1"/>
  <c r="M148" i="1"/>
  <c r="U148" i="1" s="1"/>
</calcChain>
</file>

<file path=xl/comments1.xml><?xml version="1.0" encoding="utf-8"?>
<comments xmlns="http://schemas.openxmlformats.org/spreadsheetml/2006/main">
  <authors>
    <author>user</author>
  </authors>
  <commentList>
    <comment ref="K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振動数なのでエネルギーに比例する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エネルギー固有値を代入可能(1つ上か右のセルを代入)</t>
        </r>
      </text>
    </comment>
    <comment ref="K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①×③×④×⑤</t>
        </r>
        <r>
          <rPr>
            <sz val="9"/>
            <color indexed="81"/>
            <rFont val="ＭＳ Ｐゴシック"/>
            <family val="3"/>
            <charset val="128"/>
          </rPr>
          <t xml:space="preserve">
波動関数に使用</t>
        </r>
      </text>
    </comment>
    <comment ref="K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②×④×⑤
ポテンシャルとエネルギー準位に使用</t>
        </r>
      </text>
    </comment>
  </commentList>
</comments>
</file>

<file path=xl/sharedStrings.xml><?xml version="1.0" encoding="utf-8"?>
<sst xmlns="http://schemas.openxmlformats.org/spreadsheetml/2006/main" count="48" uniqueCount="41">
  <si>
    <t>x</t>
    <phoneticPr fontId="2"/>
  </si>
  <si>
    <t>偶関数</t>
    <rPh sb="0" eb="3">
      <t>グウカンスウ</t>
    </rPh>
    <phoneticPr fontId="2"/>
  </si>
  <si>
    <t>i奇関数</t>
    <rPh sb="1" eb="2">
      <t>キ</t>
    </rPh>
    <rPh sb="2" eb="4">
      <t>カンスウ</t>
    </rPh>
    <phoneticPr fontId="2"/>
  </si>
  <si>
    <t>ポテンシャル</t>
    <phoneticPr fontId="2"/>
  </si>
  <si>
    <t>規格化偶関数</t>
    <rPh sb="0" eb="3">
      <t>キカクカ</t>
    </rPh>
    <rPh sb="3" eb="6">
      <t>グウカンスウ</t>
    </rPh>
    <phoneticPr fontId="2"/>
  </si>
  <si>
    <t>規格化i奇関数</t>
    <rPh sb="0" eb="3">
      <t>キカクカ</t>
    </rPh>
    <rPh sb="4" eb="7">
      <t>キカ</t>
    </rPh>
    <phoneticPr fontId="2"/>
  </si>
  <si>
    <t>なう</t>
    <phoneticPr fontId="2"/>
  </si>
  <si>
    <t>偶関数</t>
    <rPh sb="0" eb="3">
      <t>グウカ</t>
    </rPh>
    <phoneticPr fontId="2"/>
  </si>
  <si>
    <t>i奇関数</t>
    <rPh sb="1" eb="4">
      <t>キカ</t>
    </rPh>
    <phoneticPr fontId="2"/>
  </si>
  <si>
    <t>波動関数の回転</t>
    <rPh sb="0" eb="4">
      <t>ハドウカンスウ</t>
    </rPh>
    <rPh sb="5" eb="7">
      <t>カイテン</t>
    </rPh>
    <phoneticPr fontId="2"/>
  </si>
  <si>
    <t>回転角</t>
    <rPh sb="0" eb="2">
      <t>カイテン</t>
    </rPh>
    <rPh sb="2" eb="3">
      <t>カク</t>
    </rPh>
    <phoneticPr fontId="2"/>
  </si>
  <si>
    <t>iti</t>
    <phoneticPr fontId="2"/>
  </si>
  <si>
    <t>ポテンシャル</t>
    <phoneticPr fontId="2"/>
  </si>
  <si>
    <t>混合1</t>
    <rPh sb="0" eb="2">
      <t>コンゴウ</t>
    </rPh>
    <phoneticPr fontId="2"/>
  </si>
  <si>
    <t>混合2</t>
    <rPh sb="0" eb="2">
      <t>コンゴウ</t>
    </rPh>
    <phoneticPr fontId="2"/>
  </si>
  <si>
    <t>距離軸回転</t>
    <rPh sb="0" eb="2">
      <t>キョリ</t>
    </rPh>
    <rPh sb="2" eb="5">
      <t>ジクカイテン</t>
    </rPh>
    <phoneticPr fontId="2"/>
  </si>
  <si>
    <t>伸び縮み1</t>
    <rPh sb="0" eb="1">
      <t>ノ</t>
    </rPh>
    <rPh sb="2" eb="3">
      <t>チジ</t>
    </rPh>
    <phoneticPr fontId="2"/>
  </si>
  <si>
    <t>伸び縮み2</t>
    <rPh sb="0" eb="1">
      <t>ノ</t>
    </rPh>
    <rPh sb="2" eb="3">
      <t>チジ</t>
    </rPh>
    <phoneticPr fontId="2"/>
  </si>
  <si>
    <t>エネルギー準位</t>
    <rPh sb="5" eb="7">
      <t>ジュンイ</t>
    </rPh>
    <phoneticPr fontId="2"/>
  </si>
  <si>
    <t>波動関数</t>
    <rPh sb="0" eb="4">
      <t>ハドウカンスウ</t>
    </rPh>
    <phoneticPr fontId="2"/>
  </si>
  <si>
    <t>井戸</t>
    <rPh sb="0" eb="2">
      <t>イド</t>
    </rPh>
    <phoneticPr fontId="2"/>
  </si>
  <si>
    <t>エネルギーE</t>
    <phoneticPr fontId="2"/>
  </si>
  <si>
    <t>井戸の幅a</t>
    <rPh sb="0" eb="2">
      <t>イド</t>
    </rPh>
    <rPh sb="3" eb="4">
      <t>ハバ</t>
    </rPh>
    <phoneticPr fontId="4"/>
  </si>
  <si>
    <t>ディラック（プランク）定数h~</t>
    <rPh sb="11" eb="13">
      <t>テイスウ</t>
    </rPh>
    <phoneticPr fontId="4"/>
  </si>
  <si>
    <t>質量m</t>
    <rPh sb="0" eb="2">
      <t>シツリョウ</t>
    </rPh>
    <phoneticPr fontId="4"/>
  </si>
  <si>
    <t>ポテンシャルV0</t>
    <phoneticPr fontId="4"/>
  </si>
  <si>
    <t>刻み幅d</t>
    <rPh sb="0" eb="1">
      <t>キザ</t>
    </rPh>
    <rPh sb="2" eb="3">
      <t>ハバ</t>
    </rPh>
    <phoneticPr fontId="4"/>
  </si>
  <si>
    <t>エネルギー固有値</t>
    <rPh sb="5" eb="8">
      <t>コユウチ</t>
    </rPh>
    <phoneticPr fontId="2"/>
  </si>
  <si>
    <t>°</t>
    <phoneticPr fontId="2"/>
  </si>
  <si>
    <t>rad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</si>
  <si>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</si>
  <si>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</si>
  <si>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</si>
  <si>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</si>
  <si>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</si>
  <si>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エネルギー軸回転</t>
    <rPh sb="5" eb="8">
      <t>ジクカイテン</t>
    </rPh>
    <phoneticPr fontId="2"/>
  </si>
  <si>
    <t>規格化定数</t>
    <rPh sb="0" eb="3">
      <t>キカクカ</t>
    </rPh>
    <rPh sb="3" eb="5">
      <t>テイスウ</t>
    </rPh>
    <phoneticPr fontId="2"/>
  </si>
  <si>
    <t>はやさ</t>
    <phoneticPr fontId="2"/>
  </si>
  <si>
    <t>黄色地に太字はいじっても差し支えない項目です</t>
    <rPh sb="0" eb="3">
      <t>キイロジ</t>
    </rPh>
    <rPh sb="4" eb="6">
      <t>フトジ</t>
    </rPh>
    <rPh sb="12" eb="13">
      <t>サ</t>
    </rPh>
    <rPh sb="14" eb="15">
      <t>ツカ</t>
    </rPh>
    <rPh sb="18" eb="20">
      <t>コウモク</t>
    </rPh>
    <phoneticPr fontId="2"/>
  </si>
  <si>
    <r>
      <t>ピンク地はいじっても</t>
    </r>
    <r>
      <rPr>
        <b/>
        <sz val="11"/>
        <color theme="1"/>
        <rFont val="ＭＳ Ｐゴシック"/>
        <family val="3"/>
        <charset val="128"/>
        <scheme val="minor"/>
      </rPr>
      <t>あまり</t>
    </r>
    <r>
      <rPr>
        <sz val="11"/>
        <color theme="1"/>
        <rFont val="ＭＳ Ｐゴシック"/>
        <family val="2"/>
        <charset val="128"/>
        <scheme val="minor"/>
      </rPr>
      <t>差し支えない項目です</t>
    </r>
    <rPh sb="3" eb="4">
      <t>ジ</t>
    </rPh>
    <rPh sb="13" eb="14">
      <t>サ</t>
    </rPh>
    <rPh sb="15" eb="16">
      <t>ツカ</t>
    </rPh>
    <rPh sb="19" eb="21">
      <t>コウモク</t>
    </rPh>
    <phoneticPr fontId="2"/>
  </si>
  <si>
    <t>④と⑤は3Dを見る角度</t>
    <rPh sb="7" eb="8">
      <t>ミ</t>
    </rPh>
    <rPh sb="9" eb="11">
      <t>カクド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</si>
</sst>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9" tint="-0.249977111117893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10" fillId="2" borderId="0" xfId="0" applyFont="1" applyFill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1" xfId="1" applyBorder="1">
      <alignment vertical="center"/>
    </xf>
    <xf numFmtId="0" fontId="3" fillId="0" borderId="1" xfId="1" applyFill="1" applyBorder="1">
      <alignment vertical="center"/>
    </xf>
    <xf numFmtId="0" fontId="1" fillId="0" borderId="1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1" xfId="1" applyBorder="1">
      <alignment vertical="center"/>
    </xf>
    <xf numFmtId="0" fontId="0" fillId="0" borderId="21" xfId="0" applyBorder="1">
      <alignment vertical="center"/>
    </xf>
    <xf numFmtId="0" fontId="3" fillId="0" borderId="2" xfId="1" applyFill="1" applyBorder="1">
      <alignment vertical="center"/>
    </xf>
    <xf numFmtId="0" fontId="3" fillId="0" borderId="7" xfId="1" applyBorder="1">
      <alignment vertical="center"/>
    </xf>
    <xf numFmtId="0" fontId="3" fillId="0" borderId="7" xfId="1" applyFill="1" applyBorder="1">
      <alignment vertical="center"/>
    </xf>
    <xf numFmtId="0" fontId="3" fillId="0" borderId="9" xfId="1" applyFill="1" applyBorder="1">
      <alignment vertical="center"/>
    </xf>
    <xf numFmtId="0" fontId="3" fillId="0" borderId="10" xfId="1" applyFill="1" applyBorder="1">
      <alignment vertical="center"/>
    </xf>
    <xf numFmtId="0" fontId="0" fillId="0" borderId="20" xfId="0" applyBorder="1">
      <alignment vertical="center"/>
    </xf>
    <xf numFmtId="0" fontId="3" fillId="0" borderId="22" xfId="1" applyBorder="1">
      <alignment vertical="center"/>
    </xf>
    <xf numFmtId="0" fontId="0" fillId="0" borderId="22" xfId="0" applyBorder="1">
      <alignment vertical="center"/>
    </xf>
    <xf numFmtId="0" fontId="3" fillId="0" borderId="5" xfId="1" applyBorder="1">
      <alignment vertical="center"/>
    </xf>
    <xf numFmtId="0" fontId="3" fillId="0" borderId="23" xfId="1" applyBorder="1">
      <alignment vertical="center"/>
    </xf>
    <xf numFmtId="0" fontId="0" fillId="0" borderId="23" xfId="0" applyBorder="1">
      <alignment vertical="center"/>
    </xf>
    <xf numFmtId="0" fontId="3" fillId="0" borderId="9" xfId="1" applyBorder="1">
      <alignment vertical="center"/>
    </xf>
    <xf numFmtId="0" fontId="3" fillId="0" borderId="10" xfId="1" applyBorder="1">
      <alignment vertical="center"/>
    </xf>
    <xf numFmtId="0" fontId="9" fillId="0" borderId="24" xfId="0" applyFont="1" applyBorder="1">
      <alignment vertical="center"/>
    </xf>
    <xf numFmtId="0" fontId="0" fillId="0" borderId="24" xfId="0" applyBorder="1">
      <alignment vertical="center"/>
    </xf>
    <xf numFmtId="0" fontId="3" fillId="0" borderId="25" xfId="1" applyBorder="1">
      <alignment vertical="center"/>
    </xf>
    <xf numFmtId="0" fontId="0" fillId="0" borderId="25" xfId="0" applyBorder="1">
      <alignment vertical="center"/>
    </xf>
    <xf numFmtId="0" fontId="6" fillId="0" borderId="1" xfId="0" applyFont="1" applyBorder="1">
      <alignment vertical="center"/>
    </xf>
    <xf numFmtId="2" fontId="3" fillId="2" borderId="1" xfId="1" applyNumberFormat="1" applyFill="1" applyBorder="1">
      <alignment vertical="center"/>
    </xf>
    <xf numFmtId="0" fontId="0" fillId="3" borderId="1" xfId="0" applyFill="1" applyBorder="1">
      <alignment vertical="center"/>
    </xf>
  </cellXfs>
  <cellStyles count="2">
    <cellStyle name="標準" xfId="0" builtinId="0"/>
    <cellStyle name="標準_20130126量子井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Sheet1!$U$31</c:f>
              <c:strCache>
                <c:ptCount val="1"/>
                <c:pt idx="0">
                  <c:v>波動関数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Sheet1!$T$32:$T$444</c:f>
              <c:numCache>
                <c:formatCode>General</c:formatCode>
                <c:ptCount val="413"/>
                <c:pt idx="0">
                  <c:v>-0.1052851421207824</c:v>
                </c:pt>
                <c:pt idx="1">
                  <c:v>-9.8726592435610924E-2</c:v>
                </c:pt>
                <c:pt idx="2">
                  <c:v>-9.1635734647379202E-2</c:v>
                </c:pt>
                <c:pt idx="3">
                  <c:v>-8.4012668326954504E-2</c:v>
                </c:pt>
                <c:pt idx="4">
                  <c:v>-7.5860170787920969E-2</c:v>
                </c:pt>
                <c:pt idx="5">
                  <c:v>-6.7183683112863185E-2</c:v>
                </c:pt>
                <c:pt idx="6">
                  <c:v>-5.7991282777218676E-2</c:v>
                </c:pt>
                <c:pt idx="7">
                  <c:v>-4.8293643008439247E-2</c:v>
                </c:pt>
                <c:pt idx="8">
                  <c:v>-3.8103979084940891E-2</c:v>
                </c:pt>
                <c:pt idx="9">
                  <c:v>-2.7437981845032489E-2</c:v>
                </c:pt>
                <c:pt idx="10">
                  <c:v>-1.6313738740364625E-2</c:v>
                </c:pt>
                <c:pt idx="11">
                  <c:v>-4.7516428311093111E-3</c:v>
                </c:pt>
                <c:pt idx="12">
                  <c:v>7.2257098192503501E-3</c:v>
                </c:pt>
                <c:pt idx="13">
                  <c:v>1.9593633833274643E-2</c:v>
                </c:pt>
                <c:pt idx="14">
                  <c:v>3.2325478721051418E-2</c:v>
                </c:pt>
                <c:pt idx="15">
                  <c:v>4.5392762968905633E-2</c:v>
                </c:pt>
                <c:pt idx="16">
                  <c:v>5.8765317340682979E-2</c:v>
                </c:pt>
                <c:pt idx="17">
                  <c:v>7.2411436670604526E-2</c:v>
                </c:pt>
                <c:pt idx="18">
                  <c:v>8.6298039383965228E-2</c:v>
                </c:pt>
                <c:pt idx="19">
                  <c:v>0.10039083394306691</c:v>
                </c:pt>
                <c:pt idx="20">
                  <c:v>0.11465449138093348</c:v>
                </c:pt>
                <c:pt idx="21">
                  <c:v>0.12905282305472587</c:v>
                </c:pt>
                <c:pt idx="22">
                  <c:v>0.14354896272451173</c:v>
                </c:pt>
                <c:pt idx="23">
                  <c:v>0.15810555204128282</c:v>
                </c:pt>
                <c:pt idx="24">
                  <c:v>0.17268492851095976</c:v>
                </c:pt>
                <c:pt idx="25">
                  <c:v>0.18724931498866529</c:v>
                </c:pt>
                <c:pt idx="26">
                  <c:v>0.20176100974985001</c:v>
                </c:pt>
                <c:pt idx="27">
                  <c:v>0.21618257618194875</c:v>
                </c:pt>
                <c:pt idx="28">
                  <c:v>0.23047703114215926</c:v>
                </c:pt>
                <c:pt idx="29">
                  <c:v>0.24460803103364193</c:v>
                </c:pt>
                <c:pt idx="30">
                  <c:v>0.25854005466392199</c:v>
                </c:pt>
                <c:pt idx="31">
                  <c:v>0.27223858196546352</c:v>
                </c:pt>
                <c:pt idx="32">
                  <c:v>0.285670267679205</c:v>
                </c:pt>
                <c:pt idx="33">
                  <c:v>0.29880310912718822</c:v>
                </c:pt>
                <c:pt idx="34">
                  <c:v>0.31160660723015288</c:v>
                </c:pt>
                <c:pt idx="35">
                  <c:v>0.32405191995995747</c:v>
                </c:pt>
                <c:pt idx="36">
                  <c:v>0.33611200745474717</c:v>
                </c:pt>
                <c:pt idx="37">
                  <c:v>0.34776176806674142</c:v>
                </c:pt>
                <c:pt idx="38">
                  <c:v>0.35897816465813165</c:v>
                </c:pt>
                <c:pt idx="39">
                  <c:v>0.3697403405096481</c:v>
                </c:pt>
                <c:pt idx="40">
                  <c:v>0.38002972425861425</c:v>
                </c:pt>
                <c:pt idx="41">
                  <c:v>0.38983012333850725</c:v>
                </c:pt>
                <c:pt idx="42">
                  <c:v>0.39912780544989329</c:v>
                </c:pt>
                <c:pt idx="43">
                  <c:v>0.40791156765282788</c:v>
                </c:pt>
                <c:pt idx="44">
                  <c:v>0.41617279273308994</c:v>
                </c:pt>
                <c:pt idx="45">
                  <c:v>0.42390549255865106</c:v>
                </c:pt>
                <c:pt idx="46">
                  <c:v>0.43110633820823513</c:v>
                </c:pt>
                <c:pt idx="47">
                  <c:v>0.437774676720383</c:v>
                </c:pt>
                <c:pt idx="48">
                  <c:v>0.44391253437874867</c:v>
                </c:pt>
                <c:pt idx="49">
                  <c:v>0.44952460651709847</c:v>
                </c:pt>
                <c:pt idx="50">
                  <c:v>0.45461823389530853</c:v>
                </c:pt>
                <c:pt idx="51">
                  <c:v>0.45920336576522158</c:v>
                </c:pt>
                <c:pt idx="52">
                  <c:v>0.46329250981219172</c:v>
                </c:pt>
                <c:pt idx="53">
                  <c:v>0.46690066922418227</c:v>
                </c:pt>
                <c:pt idx="54">
                  <c:v>0.47004526720504369</c:v>
                </c:pt>
                <c:pt idx="55">
                  <c:v>0.47274605931177599</c:v>
                </c:pt>
                <c:pt idx="56">
                  <c:v>0.4750250340568376</c:v>
                </c:pt>
                <c:pt idx="57">
                  <c:v>0.47690630227561115</c:v>
                </c:pt>
                <c:pt idx="58">
                  <c:v>0.47841597581565731</c:v>
                </c:pt>
                <c:pt idx="59">
                  <c:v>0.47958203615811923</c:v>
                </c:pt>
                <c:pt idx="60">
                  <c:v>0.48043419363229195</c:v>
                </c:pt>
                <c:pt idx="61">
                  <c:v>0.48100373793170176</c:v>
                </c:pt>
                <c:pt idx="62">
                  <c:v>0.48132338068380659</c:v>
                </c:pt>
                <c:pt idx="63">
                  <c:v>0.48142709086540708</c:v>
                </c:pt>
                <c:pt idx="64">
                  <c:v>0.48134992389185771</c:v>
                </c:pt>
                <c:pt idx="65">
                  <c:v>0.48112784523999369</c:v>
                </c:pt>
                <c:pt idx="66">
                  <c:v>0.48079754949219405</c:v>
                </c:pt>
                <c:pt idx="67">
                  <c:v>0.48039627571203802</c:v>
                </c:pt>
                <c:pt idx="68">
                  <c:v>0.47996162008047111</c:v>
                </c:pt>
                <c:pt idx="69">
                  <c:v>0.47953134673517767</c:v>
                </c:pt>
                <c:pt idx="70">
                  <c:v>0.47914319776489978</c:v>
                </c:pt>
                <c:pt idx="71">
                  <c:v>0.47883470331469308</c:v>
                </c:pt>
                <c:pt idx="72">
                  <c:v>0.47864299275755073</c:v>
                </c:pt>
                <c:pt idx="73">
                  <c:v>0.47860460788246417</c:v>
                </c:pt>
                <c:pt idx="74">
                  <c:v>0.47875531903884122</c:v>
                </c:pt>
                <c:pt idx="75">
                  <c:v>0.47912994516232921</c:v>
                </c:pt>
                <c:pt idx="76">
                  <c:v>0.47976217858756048</c:v>
                </c:pt>
                <c:pt idx="77">
                  <c:v>0.48068441552925534</c:v>
                </c:pt>
                <c:pt idx="78">
                  <c:v>0.48192759308459421</c:v>
                </c:pt>
                <c:pt idx="79">
                  <c:v>0.48352103357696347</c:v>
                </c:pt>
                <c:pt idx="80">
                  <c:v>0.48549229702423946</c:v>
                </c:pt>
                <c:pt idx="81">
                  <c:v>0.48786704247389973</c:v>
                </c:pt>
                <c:pt idx="82">
                  <c:v>0.4906688989026356</c:v>
                </c:pt>
                <c:pt idx="83">
                  <c:v>0.49391934633002038</c:v>
                </c:pt>
                <c:pt idx="84">
                  <c:v>0.49763760774439431</c:v>
                </c:pt>
                <c:pt idx="85">
                  <c:v>0.50184055238472913</c:v>
                </c:pt>
                <c:pt idx="86">
                  <c:v>0.50654261086509744</c:v>
                </c:pt>
                <c:pt idx="87">
                  <c:v>0.51175570256878622</c:v>
                </c:pt>
                <c:pt idx="88">
                  <c:v>0.51748917567736563</c:v>
                </c:pt>
                <c:pt idx="89">
                  <c:v>0.52374976013644592</c:v>
                </c:pt>
                <c:pt idx="90">
                  <c:v>0.53054153379477209</c:v>
                </c:pt>
                <c:pt idx="91">
                  <c:v>0.53786590188702299</c:v>
                </c:pt>
                <c:pt idx="92">
                  <c:v>0.54572158996354159</c:v>
                </c:pt>
                <c:pt idx="93">
                  <c:v>0.55410465030257605</c:v>
                </c:pt>
                <c:pt idx="94">
                  <c:v>0.56300848177276153</c:v>
                </c:pt>
                <c:pt idx="95">
                  <c:v>0.57242386304591308</c:v>
                </c:pt>
                <c:pt idx="96">
                  <c:v>0.58233899899302133</c:v>
                </c:pt>
                <c:pt idx="97">
                  <c:v>0.59273958003001292</c:v>
                </c:pt>
                <c:pt idx="98">
                  <c:v>0.60360885411468934</c:v>
                </c:pt>
                <c:pt idx="99">
                  <c:v>0.61492771103259602</c:v>
                </c:pt>
                <c:pt idx="100">
                  <c:v>0.62633434653838194</c:v>
                </c:pt>
                <c:pt idx="101">
                  <c:v>0.63782428901951516</c:v>
                </c:pt>
                <c:pt idx="102">
                  <c:v>0.64939298094241726</c:v>
                </c:pt>
                <c:pt idx="103">
                  <c:v>0.66103578355300607</c:v>
                </c:pt>
                <c:pt idx="104">
                  <c:v>0.67274798166100858</c:v>
                </c:pt>
                <c:pt idx="105">
                  <c:v>0.68452478850310849</c:v>
                </c:pt>
                <c:pt idx="106">
                  <c:v>0.69636135067991156</c:v>
                </c:pt>
                <c:pt idx="107">
                  <c:v>0.70825275316163916</c:v>
                </c:pt>
                <c:pt idx="108">
                  <c:v>0.72019402435738611</c:v>
                </c:pt>
                <c:pt idx="109">
                  <c:v>0.73218014124271291</c:v>
                </c:pt>
                <c:pt idx="110">
                  <c:v>0.74420603454028844</c:v>
                </c:pt>
                <c:pt idx="111">
                  <c:v>0.75626659394823281</c:v>
                </c:pt>
                <c:pt idx="112">
                  <c:v>0.76835667341077585</c:v>
                </c:pt>
                <c:pt idx="113">
                  <c:v>0.78047109642578949</c:v>
                </c:pt>
                <c:pt idx="114">
                  <c:v>0.79260466138372221</c:v>
                </c:pt>
                <c:pt idx="115">
                  <c:v>0.80475214693242858</c:v>
                </c:pt>
                <c:pt idx="116">
                  <c:v>0.81690831736236103</c:v>
                </c:pt>
                <c:pt idx="117">
                  <c:v>0.82906792800656981</c:v>
                </c:pt>
                <c:pt idx="118">
                  <c:v>0.84122573064994144</c:v>
                </c:pt>
                <c:pt idx="119">
                  <c:v>0.85337647894209578</c:v>
                </c:pt>
                <c:pt idx="202">
                  <c:v>-0.1052851421207824</c:v>
                </c:pt>
                <c:pt idx="203">
                  <c:v>-0.11184369180595387</c:v>
                </c:pt>
                <c:pt idx="204">
                  <c:v>-0.11787509073372221</c:v>
                </c:pt>
                <c:pt idx="205">
                  <c:v>-0.12338456987205221</c:v>
                </c:pt>
                <c:pt idx="206">
                  <c:v>-0.12837998616506374</c:v>
                </c:pt>
                <c:pt idx="207">
                  <c:v>-0.13287178300176952</c:v>
                </c:pt>
                <c:pt idx="208">
                  <c:v>-0.13687293767142972</c:v>
                </c:pt>
                <c:pt idx="209">
                  <c:v>-0.14039889606989356</c:v>
                </c:pt>
                <c:pt idx="210">
                  <c:v>-0.14346749498544714</c:v>
                </c:pt>
                <c:pt idx="211">
                  <c:v>-0.14609887235517494</c:v>
                </c:pt>
                <c:pt idx="212">
                  <c:v>-0.14831536594337061</c:v>
                </c:pt>
                <c:pt idx="213">
                  <c:v>-0.15014140095178363</c:v>
                </c:pt>
                <c:pt idx="214">
                  <c:v>-0.15160336712717748</c:v>
                </c:pt>
                <c:pt idx="215">
                  <c:v>-0.15272948598451755</c:v>
                </c:pt>
                <c:pt idx="216">
                  <c:v>-0.15354966881383966</c:v>
                </c:pt>
                <c:pt idx="217">
                  <c:v>-0.15409536618521999</c:v>
                </c:pt>
                <c:pt idx="218">
                  <c:v>-0.15439940970904398</c:v>
                </c:pt>
                <c:pt idx="219">
                  <c:v>-0.15449584684773857</c:v>
                </c:pt>
                <c:pt idx="220">
                  <c:v>-0.15441976961009196</c:v>
                </c:pt>
                <c:pt idx="221">
                  <c:v>-0.1542071379900653</c:v>
                </c:pt>
                <c:pt idx="222">
                  <c:v>-0.15389459903844199</c:v>
                </c:pt>
                <c:pt idx="223">
                  <c:v>-0.15351930247763385</c:v>
                </c:pt>
                <c:pt idx="224">
                  <c:v>-0.15311871378735603</c:v>
                </c:pt>
                <c:pt idx="225">
                  <c:v>-0.1527304257016073</c:v>
                </c:pt>
                <c:pt idx="226">
                  <c:v>-0.15239196906538574</c:v>
                </c:pt>
                <c:pt idx="227">
                  <c:v>-0.15214062400279157</c:v>
                </c:pt>
                <c:pt idx="228">
                  <c:v>-0.1520132323466018</c:v>
                </c:pt>
                <c:pt idx="229">
                  <c:v>-0.1520460122730542</c:v>
                </c:pt>
                <c:pt idx="230">
                  <c:v>-0.1522743760744841</c:v>
                </c:pt>
                <c:pt idx="231">
                  <c:v>-0.15273275198666797</c:v>
                </c:pt>
                <c:pt idx="232">
                  <c:v>-0.1534544109673284</c:v>
                </c:pt>
                <c:pt idx="233">
                  <c:v>-0.15447129929734327</c:v>
                </c:pt>
                <c:pt idx="234">
                  <c:v>-0.15581387784690612</c:v>
                </c:pt>
                <c:pt idx="235">
                  <c:v>-0.1575109688153499</c:v>
                </c:pt>
                <c:pt idx="236">
                  <c:v>-0.1595896107157449</c:v>
                </c:pt>
                <c:pt idx="237">
                  <c:v>-0.16207492233389781</c:v>
                </c:pt>
                <c:pt idx="238">
                  <c:v>-0.16498997634622578</c:v>
                </c:pt>
                <c:pt idx="239">
                  <c:v>-0.16835568323238145</c:v>
                </c:pt>
                <c:pt idx="240">
                  <c:v>-0.17219068606671004</c:v>
                </c:pt>
                <c:pt idx="241">
                  <c:v>-0.17651126671787973</c:v>
                </c:pt>
                <c:pt idx="242">
                  <c:v>-0.18133126392863394</c:v>
                </c:pt>
                <c:pt idx="243">
                  <c:v>-0.18666200368783395</c:v>
                </c:pt>
                <c:pt idx="244">
                  <c:v>-0.19251224224511959</c:v>
                </c:pt>
                <c:pt idx="245">
                  <c:v>-0.19888812205489995</c:v>
                </c:pt>
                <c:pt idx="246">
                  <c:v>-0.20579314087133885</c:v>
                </c:pt>
                <c:pt idx="247">
                  <c:v>-0.21322813414982886</c:v>
                </c:pt>
                <c:pt idx="248">
                  <c:v>-0.2211912708434986</c:v>
                </c:pt>
                <c:pt idx="249">
                  <c:v>-0.22967806261590326</c:v>
                </c:pt>
                <c:pt idx="250">
                  <c:v>-0.23868138642354506</c:v>
                </c:pt>
                <c:pt idx="251">
                  <c:v>-0.24819152035460371</c:v>
                </c:pt>
                <c:pt idx="252">
                  <c:v>-0.25819619254355652</c:v>
                </c:pt>
                <c:pt idx="253">
                  <c:v>-0.26868064291558313</c:v>
                </c:pt>
                <c:pt idx="254">
                  <c:v>-0.27962769745009197</c:v>
                </c:pt>
                <c:pt idx="255">
                  <c:v>-0.29101785458972362</c:v>
                </c:pt>
                <c:pt idx="256">
                  <c:v>-0.30282938336007237</c:v>
                </c:pt>
                <c:pt idx="257">
                  <c:v>-0.3150384327064501</c:v>
                </c:pt>
                <c:pt idx="258">
                  <c:v>-0.32761915149757659</c:v>
                </c:pt>
                <c:pt idx="259">
                  <c:v>-0.34054381859241312</c:v>
                </c:pt>
                <c:pt idx="260">
                  <c:v>-0.35378298231572314</c:v>
                </c:pt>
                <c:pt idx="261">
                  <c:v>-0.36730560864060635</c:v>
                </c:pt>
                <c:pt idx="262">
                  <c:v>-0.38107923733244292</c:v>
                </c:pt>
                <c:pt idx="263">
                  <c:v>-0.39507014526862966</c:v>
                </c:pt>
                <c:pt idx="264">
                  <c:v>-0.40924351611238347</c:v>
                </c:pt>
                <c:pt idx="265">
                  <c:v>-0.42356361548691895</c:v>
                </c:pt>
                <c:pt idx="266">
                  <c:v>-0.43799397076863467</c:v>
                </c:pt>
                <c:pt idx="267">
                  <c:v>-0.4524975545946967</c:v>
                </c:pt>
                <c:pt idx="268">
                  <c:v>-0.46703697116172688</c:v>
                </c:pt>
                <c:pt idx="269">
                  <c:v>-0.48157464437825448</c:v>
                </c:pt>
                <c:pt idx="270">
                  <c:v>-0.49607300692426542</c:v>
                </c:pt>
                <c:pt idx="271">
                  <c:v>-0.51049468926661934</c:v>
                </c:pt>
                <c:pt idx="272">
                  <c:v>-0.52480270767932524</c:v>
                </c:pt>
                <c:pt idx="273">
                  <c:v>-0.5389606503226767</c:v>
                </c:pt>
                <c:pt idx="274">
                  <c:v>-0.55293286044500878</c:v>
                </c:pt>
                <c:pt idx="275">
                  <c:v>-0.56668461578532203</c:v>
                </c:pt>
                <c:pt idx="276">
                  <c:v>-0.58018230327413001</c:v>
                </c:pt>
                <c:pt idx="277">
                  <c:v>-0.59339358815354371</c:v>
                </c:pt>
                <c:pt idx="278">
                  <c:v>-0.60628757666568645</c:v>
                </c:pt>
                <c:pt idx="279">
                  <c:v>-0.61883497149089184</c:v>
                </c:pt>
                <c:pt idx="280">
                  <c:v>-0.63100821915361627</c:v>
                </c:pt>
                <c:pt idx="281">
                  <c:v>-0.64278164865441079</c:v>
                </c:pt>
                <c:pt idx="282">
                  <c:v>-0.65413160063044395</c:v>
                </c:pt>
                <c:pt idx="283">
                  <c:v>-0.6650365463947171</c:v>
                </c:pt>
                <c:pt idx="284">
                  <c:v>-0.67547719625504399</c:v>
                </c:pt>
                <c:pt idx="285">
                  <c:v>-0.68543659656779832</c:v>
                </c:pt>
                <c:pt idx="286">
                  <c:v>-0.69490021503811705</c:v>
                </c:pt>
                <c:pt idx="287">
                  <c:v>-0.70385601383737972</c:v>
                </c:pt>
                <c:pt idx="288">
                  <c:v>-0.71229451017008483</c:v>
                </c:pt>
                <c:pt idx="289">
                  <c:v>-0.72020882398538544</c:v>
                </c:pt>
                <c:pt idx="290">
                  <c:v>-0.72759471259323094</c:v>
                </c:pt>
                <c:pt idx="291">
                  <c:v>-0.73445059201094798</c:v>
                </c:pt>
                <c:pt idx="292">
                  <c:v>-0.74077754493285708</c:v>
                </c:pt>
                <c:pt idx="293">
                  <c:v>-0.74657931528282784</c:v>
                </c:pt>
                <c:pt idx="294">
                  <c:v>-0.75186228937717947</c:v>
                </c:pt>
                <c:pt idx="295">
                  <c:v>-0.75663546379270408</c:v>
                </c:pt>
                <c:pt idx="296">
                  <c:v>-0.76091040010148159</c:v>
                </c:pt>
                <c:pt idx="297">
                  <c:v>-0.76470116670023125</c:v>
                </c:pt>
                <c:pt idx="298">
                  <c:v>-0.76802426802687862</c:v>
                </c:pt>
                <c:pt idx="299">
                  <c:v>-0.77089856152047675</c:v>
                </c:pt>
                <c:pt idx="300">
                  <c:v>-0.7733451627422876</c:v>
                </c:pt>
                <c:pt idx="301">
                  <c:v>-0.77538733913539482</c:v>
                </c:pt>
                <c:pt idx="302">
                  <c:v>-0.77735179946042821</c:v>
                </c:pt>
                <c:pt idx="303">
                  <c:v>-0.77924381056400227</c:v>
                </c:pt>
                <c:pt idx="304">
                  <c:v>-0.78106871401532207</c:v>
                </c:pt>
                <c:pt idx="305">
                  <c:v>-0.78283192059700135</c:v>
                </c:pt>
                <c:pt idx="306">
                  <c:v>-0.78453890472449561</c:v>
                </c:pt>
                <c:pt idx="307">
                  <c:v>-0.78619519879990762</c:v>
                </c:pt>
                <c:pt idx="308">
                  <c:v>-0.78780638750598375</c:v>
                </c:pt>
                <c:pt idx="309">
                  <c:v>-0.78937810204619141</c:v>
                </c:pt>
                <c:pt idx="310">
                  <c:v>-0.79091601433681524</c:v>
                </c:pt>
                <c:pt idx="311">
                  <c:v>-0.79242583115706267</c:v>
                </c:pt>
                <c:pt idx="312">
                  <c:v>-0.79391328826321372</c:v>
                </c:pt>
                <c:pt idx="313">
                  <c:v>-0.79538414447288275</c:v>
                </c:pt>
                <c:pt idx="314">
                  <c:v>-0.79684417572549648</c:v>
                </c:pt>
                <c:pt idx="315">
                  <c:v>-0.79829916912511267</c:v>
                </c:pt>
                <c:pt idx="316">
                  <c:v>-0.79975491697172407</c:v>
                </c:pt>
                <c:pt idx="317">
                  <c:v>-0.80121721078720243</c:v>
                </c:pt>
                <c:pt idx="318">
                  <c:v>-0.80269183534204647</c:v>
                </c:pt>
                <c:pt idx="319">
                  <c:v>-0.80418456268909155</c:v>
                </c:pt>
                <c:pt idx="320">
                  <c:v>-0.8057011462103375</c:v>
                </c:pt>
                <c:pt idx="321">
                  <c:v>-0.80724731468303224</c:v>
                </c:pt>
                <c:pt idx="404">
                  <c:v>-1.0606601717798221</c:v>
                </c:pt>
                <c:pt idx="405">
                  <c:v>-0.70710678118654802</c:v>
                </c:pt>
                <c:pt idx="406">
                  <c:v>-0.70003571337468251</c:v>
                </c:pt>
                <c:pt idx="407">
                  <c:v>0.70003571337468251</c:v>
                </c:pt>
                <c:pt idx="408">
                  <c:v>0.70710678118654802</c:v>
                </c:pt>
                <c:pt idx="409">
                  <c:v>1.0606601717798221</c:v>
                </c:pt>
                <c:pt idx="411">
                  <c:v>-1.0606601717798214</c:v>
                </c:pt>
                <c:pt idx="412">
                  <c:v>1.0606601717798214</c:v>
                </c:pt>
              </c:numCache>
            </c:numRef>
          </c:xVal>
          <c:yVal>
            <c:numRef>
              <c:f>Sheet1!$U$32:$U$444</c:f>
              <c:numCache>
                <c:formatCode>General</c:formatCode>
                <c:ptCount val="413"/>
                <c:pt idx="0">
                  <c:v>1.0462443814639097</c:v>
                </c:pt>
                <c:pt idx="1">
                  <c:v>1.0339872971149942</c:v>
                </c:pt>
                <c:pt idx="2">
                  <c:v>1.0219908514171197</c:v>
                </c:pt>
                <c:pt idx="3">
                  <c:v>1.0102976144223614</c:v>
                </c:pt>
                <c:pt idx="4">
                  <c:v>0.99894863062495809</c:v>
                </c:pt>
                <c:pt idx="5">
                  <c:v>0.98798321245091603</c:v>
                </c:pt>
                <c:pt idx="6">
                  <c:v>0.97743874246230167</c:v>
                </c:pt>
                <c:pt idx="7">
                  <c:v>0.9673504852714131</c:v>
                </c:pt>
                <c:pt idx="8">
                  <c:v>0.95775141011115694</c:v>
                </c:pt>
                <c:pt idx="9">
                  <c:v>0.9486720249543501</c:v>
                </c:pt>
                <c:pt idx="10">
                  <c:v>0.94014022301655242</c:v>
                </c:pt>
                <c:pt idx="11">
                  <c:v>0.93218114241473349</c:v>
                </c:pt>
                <c:pt idx="12">
                  <c:v>0.92481703968788453</c:v>
                </c:pt>
                <c:pt idx="13">
                  <c:v>0.91806717781594038</c:v>
                </c:pt>
                <c:pt idx="14">
                  <c:v>0.91194772930043111</c:v>
                </c:pt>
                <c:pt idx="15">
                  <c:v>0.90647169479450007</c:v>
                </c:pt>
                <c:pt idx="16">
                  <c:v>0.90164883769169468</c:v>
                </c:pt>
                <c:pt idx="17">
                  <c:v>0.89748563500263445</c:v>
                </c:pt>
                <c:pt idx="18">
                  <c:v>0.8939852447667177</c:v>
                </c:pt>
                <c:pt idx="19">
                  <c:v>0.89114749016282868</c:v>
                </c:pt>
                <c:pt idx="20">
                  <c:v>0.88896886039899181</c:v>
                </c:pt>
                <c:pt idx="21">
                  <c:v>0.88744252837649606</c:v>
                </c:pt>
                <c:pt idx="22">
                  <c:v>0.88655838503961437</c:v>
                </c:pt>
                <c:pt idx="23">
                  <c:v>0.88630309023809217</c:v>
                </c:pt>
                <c:pt idx="24">
                  <c:v>0.88666013984649616</c:v>
                </c:pt>
                <c:pt idx="25">
                  <c:v>0.88760994880272148</c:v>
                </c:pt>
                <c:pt idx="26">
                  <c:v>0.88912994964785697</c:v>
                </c:pt>
                <c:pt idx="27">
                  <c:v>0.89119470607161921</c:v>
                </c:pt>
                <c:pt idx="28">
                  <c:v>0.89377604089206497</c:v>
                </c:pt>
                <c:pt idx="29">
                  <c:v>0.8968431778256658</c:v>
                </c:pt>
                <c:pt idx="30">
                  <c:v>0.90036289633444855</c:v>
                </c:pt>
                <c:pt idx="31">
                  <c:v>0.90429969877110516</c:v>
                </c:pt>
                <c:pt idx="32">
                  <c:v>0.90861598898110196</c:v>
                </c:pt>
                <c:pt idx="33">
                  <c:v>0.91327226146317431</c:v>
                </c:pt>
                <c:pt idx="34">
                  <c:v>0.91822730013646725</c:v>
                </c:pt>
                <c:pt idx="35">
                  <c:v>0.92343838571424997</c:v>
                </c:pt>
                <c:pt idx="36">
                  <c:v>0.92886151064082911</c:v>
                </c:pt>
                <c:pt idx="37">
                  <c:v>0.9344516005102308</c:v>
                </c:pt>
                <c:pt idx="38">
                  <c:v>0.94016274085261009</c:v>
                </c:pt>
                <c:pt idx="39">
                  <c:v>0.94594840814734071</c:v>
                </c:pt>
                <c:pt idx="40">
                  <c:v>0.95176170390046955</c:v>
                </c:pt>
                <c:pt idx="41">
                  <c:v>0.95755559060880413</c:v>
                </c:pt>
                <c:pt idx="42">
                  <c:v>0.96328312842340824</c:v>
                </c:pt>
                <c:pt idx="43">
                  <c:v>0.9688977113217615</c:v>
                </c:pt>
                <c:pt idx="44">
                  <c:v>0.97435330160031308</c:v>
                </c:pt>
                <c:pt idx="45">
                  <c:v>0.97960466150760572</c:v>
                </c:pt>
                <c:pt idx="46">
                  <c:v>0.9846075808525393</c:v>
                </c:pt>
                <c:pt idx="47">
                  <c:v>0.98931909944258745</c:v>
                </c:pt>
                <c:pt idx="48">
                  <c:v>0.99369772323279981</c:v>
                </c:pt>
                <c:pt idx="49">
                  <c:v>0.99770363309805865</c:v>
                </c:pt>
                <c:pt idx="50">
                  <c:v>1.0012988851781803</c:v>
                </c:pt>
                <c:pt idx="51">
                  <c:v>1.0044476017878488</c:v>
                </c:pt>
                <c:pt idx="52">
                  <c:v>1.0071161519308391</c:v>
                </c:pt>
                <c:pt idx="53">
                  <c:v>1.0092733205102999</c:v>
                </c:pt>
                <c:pt idx="54">
                  <c:v>1.0108904653837281</c:v>
                </c:pt>
                <c:pt idx="55">
                  <c:v>1.0119416614724377</c:v>
                </c:pt>
                <c:pt idx="56">
                  <c:v>1.0124038312004502</c:v>
                </c:pt>
                <c:pt idx="57">
                  <c:v>1.0122568606065212</c:v>
                </c:pt>
                <c:pt idx="58">
                  <c:v>1.0114837005450976</c:v>
                </c:pt>
                <c:pt idx="59">
                  <c:v>1.0100704524670279</c:v>
                </c:pt>
                <c:pt idx="60">
                  <c:v>1.0080064383484257</c:v>
                </c:pt>
                <c:pt idx="61">
                  <c:v>1.0052842544158547</c:v>
                </c:pt>
                <c:pt idx="62">
                  <c:v>1.0018998083975155</c:v>
                </c:pt>
                <c:pt idx="63">
                  <c:v>0.99785234011301627</c:v>
                </c:pt>
                <c:pt idx="64">
                  <c:v>0.99314442529812763</c:v>
                </c:pt>
                <c:pt idx="65">
                  <c:v>0.9877819626452804</c:v>
                </c:pt>
                <c:pt idx="66">
                  <c:v>0.98177414412500985</c:v>
                </c:pt>
                <c:pt idx="67">
                  <c:v>0.97513340873767007</c:v>
                </c:pt>
                <c:pt idx="68">
                  <c:v>0.96787537992811168</c:v>
                </c:pt>
                <c:pt idx="69">
                  <c:v>0.96001878697821263</c:v>
                </c:pt>
                <c:pt idx="70">
                  <c:v>0.95158537077276661</c:v>
                </c:pt>
                <c:pt idx="71">
                  <c:v>0.94259977441285714</c:v>
                </c:pt>
                <c:pt idx="72">
                  <c:v>0.93308941922708133</c:v>
                </c:pt>
                <c:pt idx="73">
                  <c:v>0.9230843668044586</c:v>
                </c:pt>
                <c:pt idx="74">
                  <c:v>0.91261716774319013</c:v>
                </c:pt>
                <c:pt idx="75">
                  <c:v>0.90172269787626935</c:v>
                </c:pt>
                <c:pt idx="76">
                  <c:v>0.89043798279795583</c:v>
                </c:pt>
                <c:pt idx="77">
                  <c:v>0.87880201157398574</c:v>
                </c:pt>
                <c:pt idx="78">
                  <c:v>0.86685554057281444</c:v>
                </c:pt>
                <c:pt idx="79">
                  <c:v>0.85464088840488772</c:v>
                </c:pt>
                <c:pt idx="80">
                  <c:v>0.84220172300168428</c:v>
                </c:pt>
                <c:pt idx="81">
                  <c:v>0.82958284190581111</c:v>
                </c:pt>
                <c:pt idx="82">
                  <c:v>0.81682994687759847</c:v>
                </c:pt>
                <c:pt idx="83">
                  <c:v>0.80398941395223189</c:v>
                </c:pt>
                <c:pt idx="84">
                  <c:v>0.79110806010435397</c:v>
                </c:pt>
                <c:pt idx="85">
                  <c:v>0.77823290769413012</c:v>
                </c:pt>
                <c:pt idx="86">
                  <c:v>0.76541094787994413</c:v>
                </c:pt>
                <c:pt idx="87">
                  <c:v>0.75268890418808088</c:v>
                </c:pt>
                <c:pt idx="88">
                  <c:v>0.74011299742896686</c:v>
                </c:pt>
                <c:pt idx="89">
                  <c:v>0.72772871314276633</c:v>
                </c:pt>
                <c:pt idx="90">
                  <c:v>0.71558057274439824</c:v>
                </c:pt>
                <c:pt idx="91">
                  <c:v>0.7037119095194353</c:v>
                </c:pt>
                <c:pt idx="92">
                  <c:v>0.69216465059792909</c:v>
                </c:pt>
                <c:pt idx="93">
                  <c:v>0.68097910600313827</c:v>
                </c:pt>
                <c:pt idx="94">
                  <c:v>0.67019376583653245</c:v>
                </c:pt>
                <c:pt idx="95">
                  <c:v>0.65984510661951234</c:v>
                </c:pt>
                <c:pt idx="96">
                  <c:v>0.64996740776621431</c:v>
                </c:pt>
                <c:pt idx="97">
                  <c:v>0.6405925791107927</c:v>
                </c:pt>
                <c:pt idx="98">
                  <c:v>0.63175000035695761</c:v>
                </c:pt>
                <c:pt idx="99">
                  <c:v>0.6234663732575576</c:v>
                </c:pt>
                <c:pt idx="100">
                  <c:v>0.61530222234558474</c:v>
                </c:pt>
                <c:pt idx="101">
                  <c:v>0.60726232147841408</c:v>
                </c:pt>
                <c:pt idx="102">
                  <c:v>0.59935131636456007</c:v>
                </c:pt>
                <c:pt idx="103">
                  <c:v>0.5915737197721922</c:v>
                </c:pt>
                <c:pt idx="104">
                  <c:v>0.58393390687476154</c:v>
                </c:pt>
                <c:pt idx="105">
                  <c:v>0.57643611073853929</c:v>
                </c:pt>
                <c:pt idx="106">
                  <c:v>0.56908441795672249</c:v>
                </c:pt>
                <c:pt idx="107">
                  <c:v>0.56188276443460827</c:v>
                </c:pt>
                <c:pt idx="108">
                  <c:v>0.55483493133018491</c:v>
                </c:pt>
                <c:pt idx="109">
                  <c:v>0.547944541154325</c:v>
                </c:pt>
                <c:pt idx="110">
                  <c:v>0.54121505403460546</c:v>
                </c:pt>
                <c:pt idx="111">
                  <c:v>0.53464976414660492</c:v>
                </c:pt>
                <c:pt idx="112">
                  <c:v>0.5282517963163611</c:v>
                </c:pt>
                <c:pt idx="113">
                  <c:v>0.5220241027974909</c:v>
                </c:pt>
                <c:pt idx="114">
                  <c:v>0.51596946022629986</c:v>
                </c:pt>
                <c:pt idx="115">
                  <c:v>0.51009046675801728</c:v>
                </c:pt>
                <c:pt idx="116">
                  <c:v>0.50438953938711462</c:v>
                </c:pt>
                <c:pt idx="117">
                  <c:v>0.49886891145446843</c:v>
                </c:pt>
                <c:pt idx="118">
                  <c:v>0.49353063034394018</c:v>
                </c:pt>
                <c:pt idx="119">
                  <c:v>0.48837655537074798</c:v>
                </c:pt>
                <c:pt idx="202">
                  <c:v>1.0462443814639097</c:v>
                </c:pt>
                <c:pt idx="203">
                  <c:v>1.0585014658128253</c:v>
                </c:pt>
                <c:pt idx="204">
                  <c:v>1.0709314259650748</c:v>
                </c:pt>
                <c:pt idx="205">
                  <c:v>1.0834895106931555</c:v>
                </c:pt>
                <c:pt idx="206">
                  <c:v>1.0961303241262923</c:v>
                </c:pt>
                <c:pt idx="207">
                  <c:v>1.1088080541542584</c:v>
                </c:pt>
                <c:pt idx="208">
                  <c:v>1.121476702925456</c:v>
                </c:pt>
                <c:pt idx="209">
                  <c:v>1.1340903182795288</c:v>
                </c:pt>
                <c:pt idx="210">
                  <c:v>1.1466032249500884</c:v>
                </c:pt>
                <c:pt idx="211">
                  <c:v>1.1589702543742799</c:v>
                </c:pt>
                <c:pt idx="212">
                  <c:v>1.1711469719529304</c:v>
                </c:pt>
                <c:pt idx="213">
                  <c:v>1.183089900617849</c:v>
                </c:pt>
                <c:pt idx="214">
                  <c:v>1.1947567395814254</c:v>
                </c:pt>
                <c:pt idx="215">
                  <c:v>1.206106577167914</c:v>
                </c:pt>
                <c:pt idx="216">
                  <c:v>1.2171000966555727</c:v>
                </c:pt>
                <c:pt idx="217">
                  <c:v>1.2276997740939817</c:v>
                </c:pt>
                <c:pt idx="218">
                  <c:v>1.2378700671012515</c:v>
                </c:pt>
                <c:pt idx="219">
                  <c:v>1.2475775936912097</c:v>
                </c:pt>
                <c:pt idx="220">
                  <c:v>1.2567913002308164</c:v>
                </c:pt>
                <c:pt idx="221">
                  <c:v>1.2654826176827569</c:v>
                </c:pt>
                <c:pt idx="222">
                  <c:v>1.273625605347088</c:v>
                </c:pt>
                <c:pt idx="223">
                  <c:v>1.2811970813787259</c:v>
                </c:pt>
                <c:pt idx="224">
                  <c:v>1.2881767394240897</c:v>
                </c:pt>
                <c:pt idx="225">
                  <c:v>1.2945472507900586</c:v>
                </c:pt>
                <c:pt idx="226">
                  <c:v>1.3002943516311898</c:v>
                </c:pt>
                <c:pt idx="227">
                  <c:v>1.3054069147165284</c:v>
                </c:pt>
                <c:pt idx="228">
                  <c:v>1.3098770054149207</c:v>
                </c:pt>
                <c:pt idx="229">
                  <c:v>1.3136999216171499</c:v>
                </c:pt>
                <c:pt idx="230">
                  <c:v>1.3168742173940275</c:v>
                </c:pt>
                <c:pt idx="231">
                  <c:v>1.3194017102714122</c:v>
                </c:pt>
                <c:pt idx="232">
                  <c:v>1.3212874720855468</c:v>
                </c:pt>
                <c:pt idx="233">
                  <c:v>1.3225398034647311</c:v>
                </c:pt>
                <c:pt idx="234">
                  <c:v>1.3231701920657155</c:v>
                </c:pt>
                <c:pt idx="235">
                  <c:v>1.3231932547749485</c:v>
                </c:pt>
                <c:pt idx="236">
                  <c:v>1.3226266641654856</c:v>
                </c:pt>
                <c:pt idx="237">
                  <c:v>1.3214910595795781</c:v>
                </c:pt>
                <c:pt idx="238">
                  <c:v>1.3198099432843271</c:v>
                </c:pt>
                <c:pt idx="239">
                  <c:v>1.3176095622228727</c:v>
                </c:pt>
                <c:pt idx="240">
                  <c:v>1.314918775956083</c:v>
                </c:pt>
                <c:pt idx="241">
                  <c:v>1.3117689114591711</c:v>
                </c:pt>
                <c:pt idx="242">
                  <c:v>1.3081936055038172</c:v>
                </c:pt>
                <c:pt idx="243">
                  <c:v>1.3042286354188284</c:v>
                </c:pt>
                <c:pt idx="244">
                  <c:v>1.2999117390808468</c:v>
                </c:pt>
                <c:pt idx="245">
                  <c:v>1.2952824250407962</c:v>
                </c:pt>
                <c:pt idx="246">
                  <c:v>1.2903817737413987</c:v>
                </c:pt>
                <c:pt idx="247">
                  <c:v>1.285252230825906</c:v>
                </c:pt>
                <c:pt idx="248">
                  <c:v>1.2799373935779901</c:v>
                </c:pt>
                <c:pt idx="249">
                  <c:v>1.2744817915672964</c:v>
                </c:pt>
                <c:pt idx="250">
                  <c:v>1.2689306626043109</c:v>
                </c:pt>
                <c:pt idx="251">
                  <c:v>1.2633297251318005</c:v>
                </c:pt>
                <c:pt idx="252">
                  <c:v>1.2577249481980102</c:v>
                </c:pt>
                <c:pt idx="253">
                  <c:v>1.2521623201689689</c:v>
                </c:pt>
                <c:pt idx="254">
                  <c:v>1.2466876173436008</c:v>
                </c:pt>
                <c:pt idx="255">
                  <c:v>1.2413461736358253</c:v>
                </c:pt>
                <c:pt idx="256">
                  <c:v>1.2361826524824653</c:v>
                </c:pt>
                <c:pt idx="257">
                  <c:v>1.2312408221245781</c:v>
                </c:pt>
                <c:pt idx="258">
                  <c:v>1.2265633353928567</c:v>
                </c:pt>
                <c:pt idx="259">
                  <c:v>1.2221915151050817</c:v>
                </c:pt>
                <c:pt idx="260">
                  <c:v>1.2181651461553729</c:v>
                </c:pt>
                <c:pt idx="261">
                  <c:v>1.2145222753413174</c:v>
                </c:pt>
                <c:pt idx="262">
                  <c:v>1.2112990199361189</c:v>
                </c:pt>
                <c:pt idx="263">
                  <c:v>1.2085293859689163</c:v>
                </c:pt>
                <c:pt idx="264">
                  <c:v>1.20624509712757</c:v>
                </c:pt>
                <c:pt idx="265">
                  <c:v>1.2044754351447711</c:v>
                </c:pt>
                <c:pt idx="266">
                  <c:v>1.2032470924705541</c:v>
                </c:pt>
                <c:pt idx="267">
                  <c:v>1.202584037972469</c:v>
                </c:pt>
                <c:pt idx="268">
                  <c:v>1.2025073963391306</c:v>
                </c:pt>
                <c:pt idx="269">
                  <c:v>1.2030353417939075</c:v>
                </c:pt>
                <c:pt idx="270">
                  <c:v>1.2041830066535206</c:v>
                </c:pt>
                <c:pt idx="271">
                  <c:v>1.2059624051916267</c:v>
                </c:pt>
                <c:pt idx="272">
                  <c:v>1.2083823731904548</c:v>
                </c:pt>
                <c:pt idx="273">
                  <c:v>1.2114485234846417</c:v>
                </c:pt>
                <c:pt idx="274">
                  <c:v>1.2151632177209324</c:v>
                </c:pt>
                <c:pt idx="275">
                  <c:v>1.2195255544758417</c:v>
                </c:pt>
                <c:pt idx="276">
                  <c:v>1.2245313737910577</c:v>
                </c:pt>
                <c:pt idx="277">
                  <c:v>1.2301732781037673</c:v>
                </c:pt>
                <c:pt idx="278">
                  <c:v>1.2364406694665964</c:v>
                </c:pt>
                <c:pt idx="279">
                  <c:v>1.2433198028698986</c:v>
                </c:pt>
                <c:pt idx="280">
                  <c:v>1.2507938553981035</c:v>
                </c:pt>
                <c:pt idx="281">
                  <c:v>1.2588430108721791</c:v>
                </c:pt>
                <c:pt idx="282">
                  <c:v>1.2674445595523327</c:v>
                </c:pt>
                <c:pt idx="283">
                  <c:v>1.2765730123993146</c:v>
                </c:pt>
                <c:pt idx="284">
                  <c:v>1.2862002293194303</c:v>
                </c:pt>
                <c:pt idx="285">
                  <c:v>1.2962955607480091</c:v>
                </c:pt>
                <c:pt idx="286">
                  <c:v>1.3068260018589752</c:v>
                </c:pt>
                <c:pt idx="287">
                  <c:v>1.3177563586246275</c:v>
                </c:pt>
                <c:pt idx="288">
                  <c:v>1.3290494248901261</c:v>
                </c:pt>
                <c:pt idx="289">
                  <c:v>1.3406661695717483</c:v>
                </c:pt>
                <c:pt idx="290">
                  <c:v>1.3525659330370567</c:v>
                </c:pt>
                <c:pt idx="291">
                  <c:v>1.36470663167891</c:v>
                </c:pt>
                <c:pt idx="292">
                  <c:v>1.3770449696540314</c:v>
                </c:pt>
                <c:pt idx="293">
                  <c:v>1.3895366567207965</c:v>
                </c:pt>
                <c:pt idx="294">
                  <c:v>1.4021366310802144</c:v>
                </c:pt>
                <c:pt idx="295">
                  <c:v>1.414799286098908</c:v>
                </c:pt>
                <c:pt idx="296">
                  <c:v>1.4274786997733606</c:v>
                </c:pt>
                <c:pt idx="297">
                  <c:v>1.4401288657809102</c:v>
                </c:pt>
                <c:pt idx="298">
                  <c:v>1.4527039249549862</c:v>
                </c:pt>
                <c:pt idx="299">
                  <c:v>1.4651583960199459</c:v>
                </c:pt>
                <c:pt idx="300">
                  <c:v>1.4774474044246009</c:v>
                </c:pt>
                <c:pt idx="301">
                  <c:v>1.48952690812308</c:v>
                </c:pt>
                <c:pt idx="302">
                  <c:v>1.5015546535306497</c:v>
                </c:pt>
                <c:pt idx="303">
                  <c:v>1.513521881960546</c:v>
                </c:pt>
                <c:pt idx="304">
                  <c:v>1.5254198971419324</c:v>
                </c:pt>
                <c:pt idx="305">
                  <c:v>1.5372400741890482</c:v>
                </c:pt>
                <c:pt idx="306">
                  <c:v>1.5489738684967325</c:v>
                </c:pt>
                <c:pt idx="307">
                  <c:v>1.5606128245531499</c:v>
                </c:pt>
                <c:pt idx="308">
                  <c:v>1.5721485846606242</c:v>
                </c:pt>
                <c:pt idx="309">
                  <c:v>1.5835728975555923</c:v>
                </c:pt>
                <c:pt idx="310">
                  <c:v>1.594877626918781</c:v>
                </c:pt>
                <c:pt idx="311">
                  <c:v>1.6060547597668346</c:v>
                </c:pt>
                <c:pt idx="312">
                  <c:v>1.6170964147167364</c:v>
                </c:pt>
                <c:pt idx="313">
                  <c:v>1.6279948501144985</c:v>
                </c:pt>
                <c:pt idx="314">
                  <c:v>1.6387424720197412</c:v>
                </c:pt>
                <c:pt idx="315">
                  <c:v>1.6493318420379208</c:v>
                </c:pt>
                <c:pt idx="316">
                  <c:v>1.6597556849921324</c:v>
                </c:pt>
                <c:pt idx="317">
                  <c:v>1.6700068964265726</c:v>
                </c:pt>
                <c:pt idx="318">
                  <c:v>1.6800785499339255</c:v>
                </c:pt>
                <c:pt idx="319">
                  <c:v>1.6899639042991108</c:v>
                </c:pt>
                <c:pt idx="320">
                  <c:v>1.6996564104520309</c:v>
                </c:pt>
                <c:pt idx="321">
                  <c:v>1.7091497182221429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Sheet1!$V$31</c:f>
              <c:strCache>
                <c:ptCount val="1"/>
                <c:pt idx="0">
                  <c:v>井戸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Sheet1!$T$32:$T$444</c:f>
              <c:numCache>
                <c:formatCode>General</c:formatCode>
                <c:ptCount val="413"/>
                <c:pt idx="0">
                  <c:v>-0.1052851421207824</c:v>
                </c:pt>
                <c:pt idx="1">
                  <c:v>-9.8726592435610924E-2</c:v>
                </c:pt>
                <c:pt idx="2">
                  <c:v>-9.1635734647379202E-2</c:v>
                </c:pt>
                <c:pt idx="3">
                  <c:v>-8.4012668326954504E-2</c:v>
                </c:pt>
                <c:pt idx="4">
                  <c:v>-7.5860170787920969E-2</c:v>
                </c:pt>
                <c:pt idx="5">
                  <c:v>-6.7183683112863185E-2</c:v>
                </c:pt>
                <c:pt idx="6">
                  <c:v>-5.7991282777218676E-2</c:v>
                </c:pt>
                <c:pt idx="7">
                  <c:v>-4.8293643008439247E-2</c:v>
                </c:pt>
                <c:pt idx="8">
                  <c:v>-3.8103979084940891E-2</c:v>
                </c:pt>
                <c:pt idx="9">
                  <c:v>-2.7437981845032489E-2</c:v>
                </c:pt>
                <c:pt idx="10">
                  <c:v>-1.6313738740364625E-2</c:v>
                </c:pt>
                <c:pt idx="11">
                  <c:v>-4.7516428311093111E-3</c:v>
                </c:pt>
                <c:pt idx="12">
                  <c:v>7.2257098192503501E-3</c:v>
                </c:pt>
                <c:pt idx="13">
                  <c:v>1.9593633833274643E-2</c:v>
                </c:pt>
                <c:pt idx="14">
                  <c:v>3.2325478721051418E-2</c:v>
                </c:pt>
                <c:pt idx="15">
                  <c:v>4.5392762968905633E-2</c:v>
                </c:pt>
                <c:pt idx="16">
                  <c:v>5.8765317340682979E-2</c:v>
                </c:pt>
                <c:pt idx="17">
                  <c:v>7.2411436670604526E-2</c:v>
                </c:pt>
                <c:pt idx="18">
                  <c:v>8.6298039383965228E-2</c:v>
                </c:pt>
                <c:pt idx="19">
                  <c:v>0.10039083394306691</c:v>
                </c:pt>
                <c:pt idx="20">
                  <c:v>0.11465449138093348</c:v>
                </c:pt>
                <c:pt idx="21">
                  <c:v>0.12905282305472587</c:v>
                </c:pt>
                <c:pt idx="22">
                  <c:v>0.14354896272451173</c:v>
                </c:pt>
                <c:pt idx="23">
                  <c:v>0.15810555204128282</c:v>
                </c:pt>
                <c:pt idx="24">
                  <c:v>0.17268492851095976</c:v>
                </c:pt>
                <c:pt idx="25">
                  <c:v>0.18724931498866529</c:v>
                </c:pt>
                <c:pt idx="26">
                  <c:v>0.20176100974985001</c:v>
                </c:pt>
                <c:pt idx="27">
                  <c:v>0.21618257618194875</c:v>
                </c:pt>
                <c:pt idx="28">
                  <c:v>0.23047703114215926</c:v>
                </c:pt>
                <c:pt idx="29">
                  <c:v>0.24460803103364193</c:v>
                </c:pt>
                <c:pt idx="30">
                  <c:v>0.25854005466392199</c:v>
                </c:pt>
                <c:pt idx="31">
                  <c:v>0.27223858196546352</c:v>
                </c:pt>
                <c:pt idx="32">
                  <c:v>0.285670267679205</c:v>
                </c:pt>
                <c:pt idx="33">
                  <c:v>0.29880310912718822</c:v>
                </c:pt>
                <c:pt idx="34">
                  <c:v>0.31160660723015288</c:v>
                </c:pt>
                <c:pt idx="35">
                  <c:v>0.32405191995995747</c:v>
                </c:pt>
                <c:pt idx="36">
                  <c:v>0.33611200745474717</c:v>
                </c:pt>
                <c:pt idx="37">
                  <c:v>0.34776176806674142</c:v>
                </c:pt>
                <c:pt idx="38">
                  <c:v>0.35897816465813165</c:v>
                </c:pt>
                <c:pt idx="39">
                  <c:v>0.3697403405096481</c:v>
                </c:pt>
                <c:pt idx="40">
                  <c:v>0.38002972425861425</c:v>
                </c:pt>
                <c:pt idx="41">
                  <c:v>0.38983012333850725</c:v>
                </c:pt>
                <c:pt idx="42">
                  <c:v>0.39912780544989329</c:v>
                </c:pt>
                <c:pt idx="43">
                  <c:v>0.40791156765282788</c:v>
                </c:pt>
                <c:pt idx="44">
                  <c:v>0.41617279273308994</c:v>
                </c:pt>
                <c:pt idx="45">
                  <c:v>0.42390549255865106</c:v>
                </c:pt>
                <c:pt idx="46">
                  <c:v>0.43110633820823513</c:v>
                </c:pt>
                <c:pt idx="47">
                  <c:v>0.437774676720383</c:v>
                </c:pt>
                <c:pt idx="48">
                  <c:v>0.44391253437874867</c:v>
                </c:pt>
                <c:pt idx="49">
                  <c:v>0.44952460651709847</c:v>
                </c:pt>
                <c:pt idx="50">
                  <c:v>0.45461823389530853</c:v>
                </c:pt>
                <c:pt idx="51">
                  <c:v>0.45920336576522158</c:v>
                </c:pt>
                <c:pt idx="52">
                  <c:v>0.46329250981219172</c:v>
                </c:pt>
                <c:pt idx="53">
                  <c:v>0.46690066922418227</c:v>
                </c:pt>
                <c:pt idx="54">
                  <c:v>0.47004526720504369</c:v>
                </c:pt>
                <c:pt idx="55">
                  <c:v>0.47274605931177599</c:v>
                </c:pt>
                <c:pt idx="56">
                  <c:v>0.4750250340568376</c:v>
                </c:pt>
                <c:pt idx="57">
                  <c:v>0.47690630227561115</c:v>
                </c:pt>
                <c:pt idx="58">
                  <c:v>0.47841597581565731</c:v>
                </c:pt>
                <c:pt idx="59">
                  <c:v>0.47958203615811923</c:v>
                </c:pt>
                <c:pt idx="60">
                  <c:v>0.48043419363229195</c:v>
                </c:pt>
                <c:pt idx="61">
                  <c:v>0.48100373793170176</c:v>
                </c:pt>
                <c:pt idx="62">
                  <c:v>0.48132338068380659</c:v>
                </c:pt>
                <c:pt idx="63">
                  <c:v>0.48142709086540708</c:v>
                </c:pt>
                <c:pt idx="64">
                  <c:v>0.48134992389185771</c:v>
                </c:pt>
                <c:pt idx="65">
                  <c:v>0.48112784523999369</c:v>
                </c:pt>
                <c:pt idx="66">
                  <c:v>0.48079754949219405</c:v>
                </c:pt>
                <c:pt idx="67">
                  <c:v>0.48039627571203802</c:v>
                </c:pt>
                <c:pt idx="68">
                  <c:v>0.47996162008047111</c:v>
                </c:pt>
                <c:pt idx="69">
                  <c:v>0.47953134673517767</c:v>
                </c:pt>
                <c:pt idx="70">
                  <c:v>0.47914319776489978</c:v>
                </c:pt>
                <c:pt idx="71">
                  <c:v>0.47883470331469308</c:v>
                </c:pt>
                <c:pt idx="72">
                  <c:v>0.47864299275755073</c:v>
                </c:pt>
                <c:pt idx="73">
                  <c:v>0.47860460788246417</c:v>
                </c:pt>
                <c:pt idx="74">
                  <c:v>0.47875531903884122</c:v>
                </c:pt>
                <c:pt idx="75">
                  <c:v>0.47912994516232921</c:v>
                </c:pt>
                <c:pt idx="76">
                  <c:v>0.47976217858756048</c:v>
                </c:pt>
                <c:pt idx="77">
                  <c:v>0.48068441552925534</c:v>
                </c:pt>
                <c:pt idx="78">
                  <c:v>0.48192759308459421</c:v>
                </c:pt>
                <c:pt idx="79">
                  <c:v>0.48352103357696347</c:v>
                </c:pt>
                <c:pt idx="80">
                  <c:v>0.48549229702423946</c:v>
                </c:pt>
                <c:pt idx="81">
                  <c:v>0.48786704247389973</c:v>
                </c:pt>
                <c:pt idx="82">
                  <c:v>0.4906688989026356</c:v>
                </c:pt>
                <c:pt idx="83">
                  <c:v>0.49391934633002038</c:v>
                </c:pt>
                <c:pt idx="84">
                  <c:v>0.49763760774439431</c:v>
                </c:pt>
                <c:pt idx="85">
                  <c:v>0.50184055238472913</c:v>
                </c:pt>
                <c:pt idx="86">
                  <c:v>0.50654261086509744</c:v>
                </c:pt>
                <c:pt idx="87">
                  <c:v>0.51175570256878622</c:v>
                </c:pt>
                <c:pt idx="88">
                  <c:v>0.51748917567736563</c:v>
                </c:pt>
                <c:pt idx="89">
                  <c:v>0.52374976013644592</c:v>
                </c:pt>
                <c:pt idx="90">
                  <c:v>0.53054153379477209</c:v>
                </c:pt>
                <c:pt idx="91">
                  <c:v>0.53786590188702299</c:v>
                </c:pt>
                <c:pt idx="92">
                  <c:v>0.54572158996354159</c:v>
                </c:pt>
                <c:pt idx="93">
                  <c:v>0.55410465030257605</c:v>
                </c:pt>
                <c:pt idx="94">
                  <c:v>0.56300848177276153</c:v>
                </c:pt>
                <c:pt idx="95">
                  <c:v>0.57242386304591308</c:v>
                </c:pt>
                <c:pt idx="96">
                  <c:v>0.58233899899302133</c:v>
                </c:pt>
                <c:pt idx="97">
                  <c:v>0.59273958003001292</c:v>
                </c:pt>
                <c:pt idx="98">
                  <c:v>0.60360885411468934</c:v>
                </c:pt>
                <c:pt idx="99">
                  <c:v>0.61492771103259602</c:v>
                </c:pt>
                <c:pt idx="100">
                  <c:v>0.62633434653838194</c:v>
                </c:pt>
                <c:pt idx="101">
                  <c:v>0.63782428901951516</c:v>
                </c:pt>
                <c:pt idx="102">
                  <c:v>0.64939298094241726</c:v>
                </c:pt>
                <c:pt idx="103">
                  <c:v>0.66103578355300607</c:v>
                </c:pt>
                <c:pt idx="104">
                  <c:v>0.67274798166100858</c:v>
                </c:pt>
                <c:pt idx="105">
                  <c:v>0.68452478850310849</c:v>
                </c:pt>
                <c:pt idx="106">
                  <c:v>0.69636135067991156</c:v>
                </c:pt>
                <c:pt idx="107">
                  <c:v>0.70825275316163916</c:v>
                </c:pt>
                <c:pt idx="108">
                  <c:v>0.72019402435738611</c:v>
                </c:pt>
                <c:pt idx="109">
                  <c:v>0.73218014124271291</c:v>
                </c:pt>
                <c:pt idx="110">
                  <c:v>0.74420603454028844</c:v>
                </c:pt>
                <c:pt idx="111">
                  <c:v>0.75626659394823281</c:v>
                </c:pt>
                <c:pt idx="112">
                  <c:v>0.76835667341077585</c:v>
                </c:pt>
                <c:pt idx="113">
                  <c:v>0.78047109642578949</c:v>
                </c:pt>
                <c:pt idx="114">
                  <c:v>0.79260466138372221</c:v>
                </c:pt>
                <c:pt idx="115">
                  <c:v>0.80475214693242858</c:v>
                </c:pt>
                <c:pt idx="116">
                  <c:v>0.81690831736236103</c:v>
                </c:pt>
                <c:pt idx="117">
                  <c:v>0.82906792800656981</c:v>
                </c:pt>
                <c:pt idx="118">
                  <c:v>0.84122573064994144</c:v>
                </c:pt>
                <c:pt idx="119">
                  <c:v>0.85337647894209578</c:v>
                </c:pt>
                <c:pt idx="202">
                  <c:v>-0.1052851421207824</c:v>
                </c:pt>
                <c:pt idx="203">
                  <c:v>-0.11184369180595387</c:v>
                </c:pt>
                <c:pt idx="204">
                  <c:v>-0.11787509073372221</c:v>
                </c:pt>
                <c:pt idx="205">
                  <c:v>-0.12338456987205221</c:v>
                </c:pt>
                <c:pt idx="206">
                  <c:v>-0.12837998616506374</c:v>
                </c:pt>
                <c:pt idx="207">
                  <c:v>-0.13287178300176952</c:v>
                </c:pt>
                <c:pt idx="208">
                  <c:v>-0.13687293767142972</c:v>
                </c:pt>
                <c:pt idx="209">
                  <c:v>-0.14039889606989356</c:v>
                </c:pt>
                <c:pt idx="210">
                  <c:v>-0.14346749498544714</c:v>
                </c:pt>
                <c:pt idx="211">
                  <c:v>-0.14609887235517494</c:v>
                </c:pt>
                <c:pt idx="212">
                  <c:v>-0.14831536594337061</c:v>
                </c:pt>
                <c:pt idx="213">
                  <c:v>-0.15014140095178363</c:v>
                </c:pt>
                <c:pt idx="214">
                  <c:v>-0.15160336712717748</c:v>
                </c:pt>
                <c:pt idx="215">
                  <c:v>-0.15272948598451755</c:v>
                </c:pt>
                <c:pt idx="216">
                  <c:v>-0.15354966881383966</c:v>
                </c:pt>
                <c:pt idx="217">
                  <c:v>-0.15409536618521999</c:v>
                </c:pt>
                <c:pt idx="218">
                  <c:v>-0.15439940970904398</c:v>
                </c:pt>
                <c:pt idx="219">
                  <c:v>-0.15449584684773857</c:v>
                </c:pt>
                <c:pt idx="220">
                  <c:v>-0.15441976961009196</c:v>
                </c:pt>
                <c:pt idx="221">
                  <c:v>-0.1542071379900653</c:v>
                </c:pt>
                <c:pt idx="222">
                  <c:v>-0.15389459903844199</c:v>
                </c:pt>
                <c:pt idx="223">
                  <c:v>-0.15351930247763385</c:v>
                </c:pt>
                <c:pt idx="224">
                  <c:v>-0.15311871378735603</c:v>
                </c:pt>
                <c:pt idx="225">
                  <c:v>-0.1527304257016073</c:v>
                </c:pt>
                <c:pt idx="226">
                  <c:v>-0.15239196906538574</c:v>
                </c:pt>
                <c:pt idx="227">
                  <c:v>-0.15214062400279157</c:v>
                </c:pt>
                <c:pt idx="228">
                  <c:v>-0.1520132323466018</c:v>
                </c:pt>
                <c:pt idx="229">
                  <c:v>-0.1520460122730542</c:v>
                </c:pt>
                <c:pt idx="230">
                  <c:v>-0.1522743760744841</c:v>
                </c:pt>
                <c:pt idx="231">
                  <c:v>-0.15273275198666797</c:v>
                </c:pt>
                <c:pt idx="232">
                  <c:v>-0.1534544109673284</c:v>
                </c:pt>
                <c:pt idx="233">
                  <c:v>-0.15447129929734327</c:v>
                </c:pt>
                <c:pt idx="234">
                  <c:v>-0.15581387784690612</c:v>
                </c:pt>
                <c:pt idx="235">
                  <c:v>-0.1575109688153499</c:v>
                </c:pt>
                <c:pt idx="236">
                  <c:v>-0.1595896107157449</c:v>
                </c:pt>
                <c:pt idx="237">
                  <c:v>-0.16207492233389781</c:v>
                </c:pt>
                <c:pt idx="238">
                  <c:v>-0.16498997634622578</c:v>
                </c:pt>
                <c:pt idx="239">
                  <c:v>-0.16835568323238145</c:v>
                </c:pt>
                <c:pt idx="240">
                  <c:v>-0.17219068606671004</c:v>
                </c:pt>
                <c:pt idx="241">
                  <c:v>-0.17651126671787973</c:v>
                </c:pt>
                <c:pt idx="242">
                  <c:v>-0.18133126392863394</c:v>
                </c:pt>
                <c:pt idx="243">
                  <c:v>-0.18666200368783395</c:v>
                </c:pt>
                <c:pt idx="244">
                  <c:v>-0.19251224224511959</c:v>
                </c:pt>
                <c:pt idx="245">
                  <c:v>-0.19888812205489995</c:v>
                </c:pt>
                <c:pt idx="246">
                  <c:v>-0.20579314087133885</c:v>
                </c:pt>
                <c:pt idx="247">
                  <c:v>-0.21322813414982886</c:v>
                </c:pt>
                <c:pt idx="248">
                  <c:v>-0.2211912708434986</c:v>
                </c:pt>
                <c:pt idx="249">
                  <c:v>-0.22967806261590326</c:v>
                </c:pt>
                <c:pt idx="250">
                  <c:v>-0.23868138642354506</c:v>
                </c:pt>
                <c:pt idx="251">
                  <c:v>-0.24819152035460371</c:v>
                </c:pt>
                <c:pt idx="252">
                  <c:v>-0.25819619254355652</c:v>
                </c:pt>
                <c:pt idx="253">
                  <c:v>-0.26868064291558313</c:v>
                </c:pt>
                <c:pt idx="254">
                  <c:v>-0.27962769745009197</c:v>
                </c:pt>
                <c:pt idx="255">
                  <c:v>-0.29101785458972362</c:v>
                </c:pt>
                <c:pt idx="256">
                  <c:v>-0.30282938336007237</c:v>
                </c:pt>
                <c:pt idx="257">
                  <c:v>-0.3150384327064501</c:v>
                </c:pt>
                <c:pt idx="258">
                  <c:v>-0.32761915149757659</c:v>
                </c:pt>
                <c:pt idx="259">
                  <c:v>-0.34054381859241312</c:v>
                </c:pt>
                <c:pt idx="260">
                  <c:v>-0.35378298231572314</c:v>
                </c:pt>
                <c:pt idx="261">
                  <c:v>-0.36730560864060635</c:v>
                </c:pt>
                <c:pt idx="262">
                  <c:v>-0.38107923733244292</c:v>
                </c:pt>
                <c:pt idx="263">
                  <c:v>-0.39507014526862966</c:v>
                </c:pt>
                <c:pt idx="264">
                  <c:v>-0.40924351611238347</c:v>
                </c:pt>
                <c:pt idx="265">
                  <c:v>-0.42356361548691895</c:v>
                </c:pt>
                <c:pt idx="266">
                  <c:v>-0.43799397076863467</c:v>
                </c:pt>
                <c:pt idx="267">
                  <c:v>-0.4524975545946967</c:v>
                </c:pt>
                <c:pt idx="268">
                  <c:v>-0.46703697116172688</c:v>
                </c:pt>
                <c:pt idx="269">
                  <c:v>-0.48157464437825448</c:v>
                </c:pt>
                <c:pt idx="270">
                  <c:v>-0.49607300692426542</c:v>
                </c:pt>
                <c:pt idx="271">
                  <c:v>-0.51049468926661934</c:v>
                </c:pt>
                <c:pt idx="272">
                  <c:v>-0.52480270767932524</c:v>
                </c:pt>
                <c:pt idx="273">
                  <c:v>-0.5389606503226767</c:v>
                </c:pt>
                <c:pt idx="274">
                  <c:v>-0.55293286044500878</c:v>
                </c:pt>
                <c:pt idx="275">
                  <c:v>-0.56668461578532203</c:v>
                </c:pt>
                <c:pt idx="276">
                  <c:v>-0.58018230327413001</c:v>
                </c:pt>
                <c:pt idx="277">
                  <c:v>-0.59339358815354371</c:v>
                </c:pt>
                <c:pt idx="278">
                  <c:v>-0.60628757666568645</c:v>
                </c:pt>
                <c:pt idx="279">
                  <c:v>-0.61883497149089184</c:v>
                </c:pt>
                <c:pt idx="280">
                  <c:v>-0.63100821915361627</c:v>
                </c:pt>
                <c:pt idx="281">
                  <c:v>-0.64278164865441079</c:v>
                </c:pt>
                <c:pt idx="282">
                  <c:v>-0.65413160063044395</c:v>
                </c:pt>
                <c:pt idx="283">
                  <c:v>-0.6650365463947171</c:v>
                </c:pt>
                <c:pt idx="284">
                  <c:v>-0.67547719625504399</c:v>
                </c:pt>
                <c:pt idx="285">
                  <c:v>-0.68543659656779832</c:v>
                </c:pt>
                <c:pt idx="286">
                  <c:v>-0.69490021503811705</c:v>
                </c:pt>
                <c:pt idx="287">
                  <c:v>-0.70385601383737972</c:v>
                </c:pt>
                <c:pt idx="288">
                  <c:v>-0.71229451017008483</c:v>
                </c:pt>
                <c:pt idx="289">
                  <c:v>-0.72020882398538544</c:v>
                </c:pt>
                <c:pt idx="290">
                  <c:v>-0.72759471259323094</c:v>
                </c:pt>
                <c:pt idx="291">
                  <c:v>-0.73445059201094798</c:v>
                </c:pt>
                <c:pt idx="292">
                  <c:v>-0.74077754493285708</c:v>
                </c:pt>
                <c:pt idx="293">
                  <c:v>-0.74657931528282784</c:v>
                </c:pt>
                <c:pt idx="294">
                  <c:v>-0.75186228937717947</c:v>
                </c:pt>
                <c:pt idx="295">
                  <c:v>-0.75663546379270408</c:v>
                </c:pt>
                <c:pt idx="296">
                  <c:v>-0.76091040010148159</c:v>
                </c:pt>
                <c:pt idx="297">
                  <c:v>-0.76470116670023125</c:v>
                </c:pt>
                <c:pt idx="298">
                  <c:v>-0.76802426802687862</c:v>
                </c:pt>
                <c:pt idx="299">
                  <c:v>-0.77089856152047675</c:v>
                </c:pt>
                <c:pt idx="300">
                  <c:v>-0.7733451627422876</c:v>
                </c:pt>
                <c:pt idx="301">
                  <c:v>-0.77538733913539482</c:v>
                </c:pt>
                <c:pt idx="302">
                  <c:v>-0.77735179946042821</c:v>
                </c:pt>
                <c:pt idx="303">
                  <c:v>-0.77924381056400227</c:v>
                </c:pt>
                <c:pt idx="304">
                  <c:v>-0.78106871401532207</c:v>
                </c:pt>
                <c:pt idx="305">
                  <c:v>-0.78283192059700135</c:v>
                </c:pt>
                <c:pt idx="306">
                  <c:v>-0.78453890472449561</c:v>
                </c:pt>
                <c:pt idx="307">
                  <c:v>-0.78619519879990762</c:v>
                </c:pt>
                <c:pt idx="308">
                  <c:v>-0.78780638750598375</c:v>
                </c:pt>
                <c:pt idx="309">
                  <c:v>-0.78937810204619141</c:v>
                </c:pt>
                <c:pt idx="310">
                  <c:v>-0.79091601433681524</c:v>
                </c:pt>
                <c:pt idx="311">
                  <c:v>-0.79242583115706267</c:v>
                </c:pt>
                <c:pt idx="312">
                  <c:v>-0.79391328826321372</c:v>
                </c:pt>
                <c:pt idx="313">
                  <c:v>-0.79538414447288275</c:v>
                </c:pt>
                <c:pt idx="314">
                  <c:v>-0.79684417572549648</c:v>
                </c:pt>
                <c:pt idx="315">
                  <c:v>-0.79829916912511267</c:v>
                </c:pt>
                <c:pt idx="316">
                  <c:v>-0.79975491697172407</c:v>
                </c:pt>
                <c:pt idx="317">
                  <c:v>-0.80121721078720243</c:v>
                </c:pt>
                <c:pt idx="318">
                  <c:v>-0.80269183534204647</c:v>
                </c:pt>
                <c:pt idx="319">
                  <c:v>-0.80418456268909155</c:v>
                </c:pt>
                <c:pt idx="320">
                  <c:v>-0.8057011462103375</c:v>
                </c:pt>
                <c:pt idx="321">
                  <c:v>-0.80724731468303224</c:v>
                </c:pt>
                <c:pt idx="404">
                  <c:v>-1.0606601717798221</c:v>
                </c:pt>
                <c:pt idx="405">
                  <c:v>-0.70710678118654802</c:v>
                </c:pt>
                <c:pt idx="406">
                  <c:v>-0.70003571337468251</c:v>
                </c:pt>
                <c:pt idx="407">
                  <c:v>0.70003571337468251</c:v>
                </c:pt>
                <c:pt idx="408">
                  <c:v>0.70710678118654802</c:v>
                </c:pt>
                <c:pt idx="409">
                  <c:v>1.0606601717798221</c:v>
                </c:pt>
                <c:pt idx="411">
                  <c:v>-1.0606601717798214</c:v>
                </c:pt>
                <c:pt idx="412">
                  <c:v>1.0606601717798214</c:v>
                </c:pt>
              </c:numCache>
            </c:numRef>
          </c:xVal>
          <c:yVal>
            <c:numRef>
              <c:f>Sheet1!$V$32:$V$444</c:f>
              <c:numCache>
                <c:formatCode>General</c:formatCode>
                <c:ptCount val="413"/>
                <c:pt idx="404">
                  <c:v>1.3963554896743497</c:v>
                </c:pt>
                <c:pt idx="405">
                  <c:v>1.2195787943777128</c:v>
                </c:pt>
                <c:pt idx="406">
                  <c:v>0.35001785668734114</c:v>
                </c:pt>
                <c:pt idx="407">
                  <c:v>-0.35001785668734114</c:v>
                </c:pt>
                <c:pt idx="408">
                  <c:v>0.51247201319116487</c:v>
                </c:pt>
                <c:pt idx="409">
                  <c:v>0.33569531789452789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Sheet1!$W$31</c:f>
              <c:strCache>
                <c:ptCount val="1"/>
                <c:pt idx="0">
                  <c:v>エネルギー準位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Sheet1!$T$32:$T$444</c:f>
              <c:numCache>
                <c:formatCode>General</c:formatCode>
                <c:ptCount val="413"/>
                <c:pt idx="0">
                  <c:v>-0.1052851421207824</c:v>
                </c:pt>
                <c:pt idx="1">
                  <c:v>-9.8726592435610924E-2</c:v>
                </c:pt>
                <c:pt idx="2">
                  <c:v>-9.1635734647379202E-2</c:v>
                </c:pt>
                <c:pt idx="3">
                  <c:v>-8.4012668326954504E-2</c:v>
                </c:pt>
                <c:pt idx="4">
                  <c:v>-7.5860170787920969E-2</c:v>
                </c:pt>
                <c:pt idx="5">
                  <c:v>-6.7183683112863185E-2</c:v>
                </c:pt>
                <c:pt idx="6">
                  <c:v>-5.7991282777218676E-2</c:v>
                </c:pt>
                <c:pt idx="7">
                  <c:v>-4.8293643008439247E-2</c:v>
                </c:pt>
                <c:pt idx="8">
                  <c:v>-3.8103979084940891E-2</c:v>
                </c:pt>
                <c:pt idx="9">
                  <c:v>-2.7437981845032489E-2</c:v>
                </c:pt>
                <c:pt idx="10">
                  <c:v>-1.6313738740364625E-2</c:v>
                </c:pt>
                <c:pt idx="11">
                  <c:v>-4.7516428311093111E-3</c:v>
                </c:pt>
                <c:pt idx="12">
                  <c:v>7.2257098192503501E-3</c:v>
                </c:pt>
                <c:pt idx="13">
                  <c:v>1.9593633833274643E-2</c:v>
                </c:pt>
                <c:pt idx="14">
                  <c:v>3.2325478721051418E-2</c:v>
                </c:pt>
                <c:pt idx="15">
                  <c:v>4.5392762968905633E-2</c:v>
                </c:pt>
                <c:pt idx="16">
                  <c:v>5.8765317340682979E-2</c:v>
                </c:pt>
                <c:pt idx="17">
                  <c:v>7.2411436670604526E-2</c:v>
                </c:pt>
                <c:pt idx="18">
                  <c:v>8.6298039383965228E-2</c:v>
                </c:pt>
                <c:pt idx="19">
                  <c:v>0.10039083394306691</c:v>
                </c:pt>
                <c:pt idx="20">
                  <c:v>0.11465449138093348</c:v>
                </c:pt>
                <c:pt idx="21">
                  <c:v>0.12905282305472587</c:v>
                </c:pt>
                <c:pt idx="22">
                  <c:v>0.14354896272451173</c:v>
                </c:pt>
                <c:pt idx="23">
                  <c:v>0.15810555204128282</c:v>
                </c:pt>
                <c:pt idx="24">
                  <c:v>0.17268492851095976</c:v>
                </c:pt>
                <c:pt idx="25">
                  <c:v>0.18724931498866529</c:v>
                </c:pt>
                <c:pt idx="26">
                  <c:v>0.20176100974985001</c:v>
                </c:pt>
                <c:pt idx="27">
                  <c:v>0.21618257618194875</c:v>
                </c:pt>
                <c:pt idx="28">
                  <c:v>0.23047703114215926</c:v>
                </c:pt>
                <c:pt idx="29">
                  <c:v>0.24460803103364193</c:v>
                </c:pt>
                <c:pt idx="30">
                  <c:v>0.25854005466392199</c:v>
                </c:pt>
                <c:pt idx="31">
                  <c:v>0.27223858196546352</c:v>
                </c:pt>
                <c:pt idx="32">
                  <c:v>0.285670267679205</c:v>
                </c:pt>
                <c:pt idx="33">
                  <c:v>0.29880310912718822</c:v>
                </c:pt>
                <c:pt idx="34">
                  <c:v>0.31160660723015288</c:v>
                </c:pt>
                <c:pt idx="35">
                  <c:v>0.32405191995995747</c:v>
                </c:pt>
                <c:pt idx="36">
                  <c:v>0.33611200745474717</c:v>
                </c:pt>
                <c:pt idx="37">
                  <c:v>0.34776176806674142</c:v>
                </c:pt>
                <c:pt idx="38">
                  <c:v>0.35897816465813165</c:v>
                </c:pt>
                <c:pt idx="39">
                  <c:v>0.3697403405096481</c:v>
                </c:pt>
                <c:pt idx="40">
                  <c:v>0.38002972425861425</c:v>
                </c:pt>
                <c:pt idx="41">
                  <c:v>0.38983012333850725</c:v>
                </c:pt>
                <c:pt idx="42">
                  <c:v>0.39912780544989329</c:v>
                </c:pt>
                <c:pt idx="43">
                  <c:v>0.40791156765282788</c:v>
                </c:pt>
                <c:pt idx="44">
                  <c:v>0.41617279273308994</c:v>
                </c:pt>
                <c:pt idx="45">
                  <c:v>0.42390549255865106</c:v>
                </c:pt>
                <c:pt idx="46">
                  <c:v>0.43110633820823513</c:v>
                </c:pt>
                <c:pt idx="47">
                  <c:v>0.437774676720383</c:v>
                </c:pt>
                <c:pt idx="48">
                  <c:v>0.44391253437874867</c:v>
                </c:pt>
                <c:pt idx="49">
                  <c:v>0.44952460651709847</c:v>
                </c:pt>
                <c:pt idx="50">
                  <c:v>0.45461823389530853</c:v>
                </c:pt>
                <c:pt idx="51">
                  <c:v>0.45920336576522158</c:v>
                </c:pt>
                <c:pt idx="52">
                  <c:v>0.46329250981219172</c:v>
                </c:pt>
                <c:pt idx="53">
                  <c:v>0.46690066922418227</c:v>
                </c:pt>
                <c:pt idx="54">
                  <c:v>0.47004526720504369</c:v>
                </c:pt>
                <c:pt idx="55">
                  <c:v>0.47274605931177599</c:v>
                </c:pt>
                <c:pt idx="56">
                  <c:v>0.4750250340568376</c:v>
                </c:pt>
                <c:pt idx="57">
                  <c:v>0.47690630227561115</c:v>
                </c:pt>
                <c:pt idx="58">
                  <c:v>0.47841597581565731</c:v>
                </c:pt>
                <c:pt idx="59">
                  <c:v>0.47958203615811923</c:v>
                </c:pt>
                <c:pt idx="60">
                  <c:v>0.48043419363229195</c:v>
                </c:pt>
                <c:pt idx="61">
                  <c:v>0.48100373793170176</c:v>
                </c:pt>
                <c:pt idx="62">
                  <c:v>0.48132338068380659</c:v>
                </c:pt>
                <c:pt idx="63">
                  <c:v>0.48142709086540708</c:v>
                </c:pt>
                <c:pt idx="64">
                  <c:v>0.48134992389185771</c:v>
                </c:pt>
                <c:pt idx="65">
                  <c:v>0.48112784523999369</c:v>
                </c:pt>
                <c:pt idx="66">
                  <c:v>0.48079754949219405</c:v>
                </c:pt>
                <c:pt idx="67">
                  <c:v>0.48039627571203802</c:v>
                </c:pt>
                <c:pt idx="68">
                  <c:v>0.47996162008047111</c:v>
                </c:pt>
                <c:pt idx="69">
                  <c:v>0.47953134673517767</c:v>
                </c:pt>
                <c:pt idx="70">
                  <c:v>0.47914319776489978</c:v>
                </c:pt>
                <c:pt idx="71">
                  <c:v>0.47883470331469308</c:v>
                </c:pt>
                <c:pt idx="72">
                  <c:v>0.47864299275755073</c:v>
                </c:pt>
                <c:pt idx="73">
                  <c:v>0.47860460788246417</c:v>
                </c:pt>
                <c:pt idx="74">
                  <c:v>0.47875531903884122</c:v>
                </c:pt>
                <c:pt idx="75">
                  <c:v>0.47912994516232921</c:v>
                </c:pt>
                <c:pt idx="76">
                  <c:v>0.47976217858756048</c:v>
                </c:pt>
                <c:pt idx="77">
                  <c:v>0.48068441552925534</c:v>
                </c:pt>
                <c:pt idx="78">
                  <c:v>0.48192759308459421</c:v>
                </c:pt>
                <c:pt idx="79">
                  <c:v>0.48352103357696347</c:v>
                </c:pt>
                <c:pt idx="80">
                  <c:v>0.48549229702423946</c:v>
                </c:pt>
                <c:pt idx="81">
                  <c:v>0.48786704247389973</c:v>
                </c:pt>
                <c:pt idx="82">
                  <c:v>0.4906688989026356</c:v>
                </c:pt>
                <c:pt idx="83">
                  <c:v>0.49391934633002038</c:v>
                </c:pt>
                <c:pt idx="84">
                  <c:v>0.49763760774439431</c:v>
                </c:pt>
                <c:pt idx="85">
                  <c:v>0.50184055238472913</c:v>
                </c:pt>
                <c:pt idx="86">
                  <c:v>0.50654261086509744</c:v>
                </c:pt>
                <c:pt idx="87">
                  <c:v>0.51175570256878622</c:v>
                </c:pt>
                <c:pt idx="88">
                  <c:v>0.51748917567736563</c:v>
                </c:pt>
                <c:pt idx="89">
                  <c:v>0.52374976013644592</c:v>
                </c:pt>
                <c:pt idx="90">
                  <c:v>0.53054153379477209</c:v>
                </c:pt>
                <c:pt idx="91">
                  <c:v>0.53786590188702299</c:v>
                </c:pt>
                <c:pt idx="92">
                  <c:v>0.54572158996354159</c:v>
                </c:pt>
                <c:pt idx="93">
                  <c:v>0.55410465030257605</c:v>
                </c:pt>
                <c:pt idx="94">
                  <c:v>0.56300848177276153</c:v>
                </c:pt>
                <c:pt idx="95">
                  <c:v>0.57242386304591308</c:v>
                </c:pt>
                <c:pt idx="96">
                  <c:v>0.58233899899302133</c:v>
                </c:pt>
                <c:pt idx="97">
                  <c:v>0.59273958003001292</c:v>
                </c:pt>
                <c:pt idx="98">
                  <c:v>0.60360885411468934</c:v>
                </c:pt>
                <c:pt idx="99">
                  <c:v>0.61492771103259602</c:v>
                </c:pt>
                <c:pt idx="100">
                  <c:v>0.62633434653838194</c:v>
                </c:pt>
                <c:pt idx="101">
                  <c:v>0.63782428901951516</c:v>
                </c:pt>
                <c:pt idx="102">
                  <c:v>0.64939298094241726</c:v>
                </c:pt>
                <c:pt idx="103">
                  <c:v>0.66103578355300607</c:v>
                </c:pt>
                <c:pt idx="104">
                  <c:v>0.67274798166100858</c:v>
                </c:pt>
                <c:pt idx="105">
                  <c:v>0.68452478850310849</c:v>
                </c:pt>
                <c:pt idx="106">
                  <c:v>0.69636135067991156</c:v>
                </c:pt>
                <c:pt idx="107">
                  <c:v>0.70825275316163916</c:v>
                </c:pt>
                <c:pt idx="108">
                  <c:v>0.72019402435738611</c:v>
                </c:pt>
                <c:pt idx="109">
                  <c:v>0.73218014124271291</c:v>
                </c:pt>
                <c:pt idx="110">
                  <c:v>0.74420603454028844</c:v>
                </c:pt>
                <c:pt idx="111">
                  <c:v>0.75626659394823281</c:v>
                </c:pt>
                <c:pt idx="112">
                  <c:v>0.76835667341077585</c:v>
                </c:pt>
                <c:pt idx="113">
                  <c:v>0.78047109642578949</c:v>
                </c:pt>
                <c:pt idx="114">
                  <c:v>0.79260466138372221</c:v>
                </c:pt>
                <c:pt idx="115">
                  <c:v>0.80475214693242858</c:v>
                </c:pt>
                <c:pt idx="116">
                  <c:v>0.81690831736236103</c:v>
                </c:pt>
                <c:pt idx="117">
                  <c:v>0.82906792800656981</c:v>
                </c:pt>
                <c:pt idx="118">
                  <c:v>0.84122573064994144</c:v>
                </c:pt>
                <c:pt idx="119">
                  <c:v>0.85337647894209578</c:v>
                </c:pt>
                <c:pt idx="202">
                  <c:v>-0.1052851421207824</c:v>
                </c:pt>
                <c:pt idx="203">
                  <c:v>-0.11184369180595387</c:v>
                </c:pt>
                <c:pt idx="204">
                  <c:v>-0.11787509073372221</c:v>
                </c:pt>
                <c:pt idx="205">
                  <c:v>-0.12338456987205221</c:v>
                </c:pt>
                <c:pt idx="206">
                  <c:v>-0.12837998616506374</c:v>
                </c:pt>
                <c:pt idx="207">
                  <c:v>-0.13287178300176952</c:v>
                </c:pt>
                <c:pt idx="208">
                  <c:v>-0.13687293767142972</c:v>
                </c:pt>
                <c:pt idx="209">
                  <c:v>-0.14039889606989356</c:v>
                </c:pt>
                <c:pt idx="210">
                  <c:v>-0.14346749498544714</c:v>
                </c:pt>
                <c:pt idx="211">
                  <c:v>-0.14609887235517494</c:v>
                </c:pt>
                <c:pt idx="212">
                  <c:v>-0.14831536594337061</c:v>
                </c:pt>
                <c:pt idx="213">
                  <c:v>-0.15014140095178363</c:v>
                </c:pt>
                <c:pt idx="214">
                  <c:v>-0.15160336712717748</c:v>
                </c:pt>
                <c:pt idx="215">
                  <c:v>-0.15272948598451755</c:v>
                </c:pt>
                <c:pt idx="216">
                  <c:v>-0.15354966881383966</c:v>
                </c:pt>
                <c:pt idx="217">
                  <c:v>-0.15409536618521999</c:v>
                </c:pt>
                <c:pt idx="218">
                  <c:v>-0.15439940970904398</c:v>
                </c:pt>
                <c:pt idx="219">
                  <c:v>-0.15449584684773857</c:v>
                </c:pt>
                <c:pt idx="220">
                  <c:v>-0.15441976961009196</c:v>
                </c:pt>
                <c:pt idx="221">
                  <c:v>-0.1542071379900653</c:v>
                </c:pt>
                <c:pt idx="222">
                  <c:v>-0.15389459903844199</c:v>
                </c:pt>
                <c:pt idx="223">
                  <c:v>-0.15351930247763385</c:v>
                </c:pt>
                <c:pt idx="224">
                  <c:v>-0.15311871378735603</c:v>
                </c:pt>
                <c:pt idx="225">
                  <c:v>-0.1527304257016073</c:v>
                </c:pt>
                <c:pt idx="226">
                  <c:v>-0.15239196906538574</c:v>
                </c:pt>
                <c:pt idx="227">
                  <c:v>-0.15214062400279157</c:v>
                </c:pt>
                <c:pt idx="228">
                  <c:v>-0.1520132323466018</c:v>
                </c:pt>
                <c:pt idx="229">
                  <c:v>-0.1520460122730542</c:v>
                </c:pt>
                <c:pt idx="230">
                  <c:v>-0.1522743760744841</c:v>
                </c:pt>
                <c:pt idx="231">
                  <c:v>-0.15273275198666797</c:v>
                </c:pt>
                <c:pt idx="232">
                  <c:v>-0.1534544109673284</c:v>
                </c:pt>
                <c:pt idx="233">
                  <c:v>-0.15447129929734327</c:v>
                </c:pt>
                <c:pt idx="234">
                  <c:v>-0.15581387784690612</c:v>
                </c:pt>
                <c:pt idx="235">
                  <c:v>-0.1575109688153499</c:v>
                </c:pt>
                <c:pt idx="236">
                  <c:v>-0.1595896107157449</c:v>
                </c:pt>
                <c:pt idx="237">
                  <c:v>-0.16207492233389781</c:v>
                </c:pt>
                <c:pt idx="238">
                  <c:v>-0.16498997634622578</c:v>
                </c:pt>
                <c:pt idx="239">
                  <c:v>-0.16835568323238145</c:v>
                </c:pt>
                <c:pt idx="240">
                  <c:v>-0.17219068606671004</c:v>
                </c:pt>
                <c:pt idx="241">
                  <c:v>-0.17651126671787973</c:v>
                </c:pt>
                <c:pt idx="242">
                  <c:v>-0.18133126392863394</c:v>
                </c:pt>
                <c:pt idx="243">
                  <c:v>-0.18666200368783395</c:v>
                </c:pt>
                <c:pt idx="244">
                  <c:v>-0.19251224224511959</c:v>
                </c:pt>
                <c:pt idx="245">
                  <c:v>-0.19888812205489995</c:v>
                </c:pt>
                <c:pt idx="246">
                  <c:v>-0.20579314087133885</c:v>
                </c:pt>
                <c:pt idx="247">
                  <c:v>-0.21322813414982886</c:v>
                </c:pt>
                <c:pt idx="248">
                  <c:v>-0.2211912708434986</c:v>
                </c:pt>
                <c:pt idx="249">
                  <c:v>-0.22967806261590326</c:v>
                </c:pt>
                <c:pt idx="250">
                  <c:v>-0.23868138642354506</c:v>
                </c:pt>
                <c:pt idx="251">
                  <c:v>-0.24819152035460371</c:v>
                </c:pt>
                <c:pt idx="252">
                  <c:v>-0.25819619254355652</c:v>
                </c:pt>
                <c:pt idx="253">
                  <c:v>-0.26868064291558313</c:v>
                </c:pt>
                <c:pt idx="254">
                  <c:v>-0.27962769745009197</c:v>
                </c:pt>
                <c:pt idx="255">
                  <c:v>-0.29101785458972362</c:v>
                </c:pt>
                <c:pt idx="256">
                  <c:v>-0.30282938336007237</c:v>
                </c:pt>
                <c:pt idx="257">
                  <c:v>-0.3150384327064501</c:v>
                </c:pt>
                <c:pt idx="258">
                  <c:v>-0.32761915149757659</c:v>
                </c:pt>
                <c:pt idx="259">
                  <c:v>-0.34054381859241312</c:v>
                </c:pt>
                <c:pt idx="260">
                  <c:v>-0.35378298231572314</c:v>
                </c:pt>
                <c:pt idx="261">
                  <c:v>-0.36730560864060635</c:v>
                </c:pt>
                <c:pt idx="262">
                  <c:v>-0.38107923733244292</c:v>
                </c:pt>
                <c:pt idx="263">
                  <c:v>-0.39507014526862966</c:v>
                </c:pt>
                <c:pt idx="264">
                  <c:v>-0.40924351611238347</c:v>
                </c:pt>
                <c:pt idx="265">
                  <c:v>-0.42356361548691895</c:v>
                </c:pt>
                <c:pt idx="266">
                  <c:v>-0.43799397076863467</c:v>
                </c:pt>
                <c:pt idx="267">
                  <c:v>-0.4524975545946967</c:v>
                </c:pt>
                <c:pt idx="268">
                  <c:v>-0.46703697116172688</c:v>
                </c:pt>
                <c:pt idx="269">
                  <c:v>-0.48157464437825448</c:v>
                </c:pt>
                <c:pt idx="270">
                  <c:v>-0.49607300692426542</c:v>
                </c:pt>
                <c:pt idx="271">
                  <c:v>-0.51049468926661934</c:v>
                </c:pt>
                <c:pt idx="272">
                  <c:v>-0.52480270767932524</c:v>
                </c:pt>
                <c:pt idx="273">
                  <c:v>-0.5389606503226767</c:v>
                </c:pt>
                <c:pt idx="274">
                  <c:v>-0.55293286044500878</c:v>
                </c:pt>
                <c:pt idx="275">
                  <c:v>-0.56668461578532203</c:v>
                </c:pt>
                <c:pt idx="276">
                  <c:v>-0.58018230327413001</c:v>
                </c:pt>
                <c:pt idx="277">
                  <c:v>-0.59339358815354371</c:v>
                </c:pt>
                <c:pt idx="278">
                  <c:v>-0.60628757666568645</c:v>
                </c:pt>
                <c:pt idx="279">
                  <c:v>-0.61883497149089184</c:v>
                </c:pt>
                <c:pt idx="280">
                  <c:v>-0.63100821915361627</c:v>
                </c:pt>
                <c:pt idx="281">
                  <c:v>-0.64278164865441079</c:v>
                </c:pt>
                <c:pt idx="282">
                  <c:v>-0.65413160063044395</c:v>
                </c:pt>
                <c:pt idx="283">
                  <c:v>-0.6650365463947171</c:v>
                </c:pt>
                <c:pt idx="284">
                  <c:v>-0.67547719625504399</c:v>
                </c:pt>
                <c:pt idx="285">
                  <c:v>-0.68543659656779832</c:v>
                </c:pt>
                <c:pt idx="286">
                  <c:v>-0.69490021503811705</c:v>
                </c:pt>
                <c:pt idx="287">
                  <c:v>-0.70385601383737972</c:v>
                </c:pt>
                <c:pt idx="288">
                  <c:v>-0.71229451017008483</c:v>
                </c:pt>
                <c:pt idx="289">
                  <c:v>-0.72020882398538544</c:v>
                </c:pt>
                <c:pt idx="290">
                  <c:v>-0.72759471259323094</c:v>
                </c:pt>
                <c:pt idx="291">
                  <c:v>-0.73445059201094798</c:v>
                </c:pt>
                <c:pt idx="292">
                  <c:v>-0.74077754493285708</c:v>
                </c:pt>
                <c:pt idx="293">
                  <c:v>-0.74657931528282784</c:v>
                </c:pt>
                <c:pt idx="294">
                  <c:v>-0.75186228937717947</c:v>
                </c:pt>
                <c:pt idx="295">
                  <c:v>-0.75663546379270408</c:v>
                </c:pt>
                <c:pt idx="296">
                  <c:v>-0.76091040010148159</c:v>
                </c:pt>
                <c:pt idx="297">
                  <c:v>-0.76470116670023125</c:v>
                </c:pt>
                <c:pt idx="298">
                  <c:v>-0.76802426802687862</c:v>
                </c:pt>
                <c:pt idx="299">
                  <c:v>-0.77089856152047675</c:v>
                </c:pt>
                <c:pt idx="300">
                  <c:v>-0.7733451627422876</c:v>
                </c:pt>
                <c:pt idx="301">
                  <c:v>-0.77538733913539482</c:v>
                </c:pt>
                <c:pt idx="302">
                  <c:v>-0.77735179946042821</c:v>
                </c:pt>
                <c:pt idx="303">
                  <c:v>-0.77924381056400227</c:v>
                </c:pt>
                <c:pt idx="304">
                  <c:v>-0.78106871401532207</c:v>
                </c:pt>
                <c:pt idx="305">
                  <c:v>-0.78283192059700135</c:v>
                </c:pt>
                <c:pt idx="306">
                  <c:v>-0.78453890472449561</c:v>
                </c:pt>
                <c:pt idx="307">
                  <c:v>-0.78619519879990762</c:v>
                </c:pt>
                <c:pt idx="308">
                  <c:v>-0.78780638750598375</c:v>
                </c:pt>
                <c:pt idx="309">
                  <c:v>-0.78937810204619141</c:v>
                </c:pt>
                <c:pt idx="310">
                  <c:v>-0.79091601433681524</c:v>
                </c:pt>
                <c:pt idx="311">
                  <c:v>-0.79242583115706267</c:v>
                </c:pt>
                <c:pt idx="312">
                  <c:v>-0.79391328826321372</c:v>
                </c:pt>
                <c:pt idx="313">
                  <c:v>-0.79538414447288275</c:v>
                </c:pt>
                <c:pt idx="314">
                  <c:v>-0.79684417572549648</c:v>
                </c:pt>
                <c:pt idx="315">
                  <c:v>-0.79829916912511267</c:v>
                </c:pt>
                <c:pt idx="316">
                  <c:v>-0.79975491697172407</c:v>
                </c:pt>
                <c:pt idx="317">
                  <c:v>-0.80121721078720243</c:v>
                </c:pt>
                <c:pt idx="318">
                  <c:v>-0.80269183534204647</c:v>
                </c:pt>
                <c:pt idx="319">
                  <c:v>-0.80418456268909155</c:v>
                </c:pt>
                <c:pt idx="320">
                  <c:v>-0.8057011462103375</c:v>
                </c:pt>
                <c:pt idx="321">
                  <c:v>-0.80724731468303224</c:v>
                </c:pt>
                <c:pt idx="404">
                  <c:v>-1.0606601717798221</c:v>
                </c:pt>
                <c:pt idx="405">
                  <c:v>-0.70710678118654802</c:v>
                </c:pt>
                <c:pt idx="406">
                  <c:v>-0.70003571337468251</c:v>
                </c:pt>
                <c:pt idx="407">
                  <c:v>0.70003571337468251</c:v>
                </c:pt>
                <c:pt idx="408">
                  <c:v>0.70710678118654802</c:v>
                </c:pt>
                <c:pt idx="409">
                  <c:v>1.0606601717798221</c:v>
                </c:pt>
                <c:pt idx="411">
                  <c:v>-1.0606601717798214</c:v>
                </c:pt>
                <c:pt idx="412">
                  <c:v>1.0606601717798214</c:v>
                </c:pt>
              </c:numCache>
            </c:numRef>
          </c:xVal>
          <c:yVal>
            <c:numRef>
              <c:f>Sheet1!$W$32:$W$444</c:f>
              <c:numCache>
                <c:formatCode>General</c:formatCode>
                <c:ptCount val="413"/>
                <c:pt idx="411">
                  <c:v>1.6196555464250055</c:v>
                </c:pt>
                <c:pt idx="412">
                  <c:v>0.55899537464518456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663032"/>
        <c:axId val="357665776"/>
      </c:scatterChart>
      <c:valAx>
        <c:axId val="357663032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7665776"/>
        <c:crosses val="autoZero"/>
        <c:crossBetween val="midCat"/>
        <c:majorUnit val="3"/>
      </c:valAx>
      <c:valAx>
        <c:axId val="357665776"/>
        <c:scaling>
          <c:orientation val="minMax"/>
          <c:max val="2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7663032"/>
        <c:crosses val="autoZero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19</xdr:row>
      <xdr:rowOff>161925</xdr:rowOff>
    </xdr:from>
    <xdr:to>
      <xdr:col>10</xdr:col>
      <xdr:colOff>152399</xdr:colOff>
      <xdr:row>43</xdr:row>
      <xdr:rowOff>133350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542925</xdr:colOff>
      <xdr:row>8</xdr:row>
      <xdr:rowOff>85725</xdr:rowOff>
    </xdr:from>
    <xdr:to>
      <xdr:col>2</xdr:col>
      <xdr:colOff>361950</xdr:colOff>
      <xdr:row>11</xdr:row>
      <xdr:rowOff>76200</xdr:rowOff>
    </xdr:to>
    <xdr:sp macro="" textlink="">
      <xdr:nvSpPr>
        <xdr:cNvPr id="20" name="正方形/長方形 19"/>
        <xdr:cNvSpPr/>
      </xdr:nvSpPr>
      <xdr:spPr>
        <a:xfrm>
          <a:off x="1228725" y="1457325"/>
          <a:ext cx="504825" cy="504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152400</xdr:colOff>
      <xdr:row>28</xdr:row>
      <xdr:rowOff>85725</xdr:rowOff>
    </xdr:from>
    <xdr:to>
      <xdr:col>9</xdr:col>
      <xdr:colOff>142875</xdr:colOff>
      <xdr:row>34</xdr:row>
      <xdr:rowOff>19050</xdr:rowOff>
    </xdr:to>
    <xdr:cxnSp macro="">
      <xdr:nvCxnSpPr>
        <xdr:cNvPr id="24" name="直線矢印コネクタ 23"/>
        <xdr:cNvCxnSpPr/>
      </xdr:nvCxnSpPr>
      <xdr:spPr>
        <a:xfrm flipV="1">
          <a:off x="5067300" y="4953000"/>
          <a:ext cx="1362075" cy="981075"/>
        </a:xfrm>
        <a:prstGeom prst="straightConnector1">
          <a:avLst/>
        </a:prstGeom>
        <a:ln w="381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34</xdr:row>
      <xdr:rowOff>28576</xdr:rowOff>
    </xdr:from>
    <xdr:to>
      <xdr:col>9</xdr:col>
      <xdr:colOff>123825</xdr:colOff>
      <xdr:row>38</xdr:row>
      <xdr:rowOff>0</xdr:rowOff>
    </xdr:to>
    <xdr:cxnSp macro="">
      <xdr:nvCxnSpPr>
        <xdr:cNvPr id="25" name="直線矢印コネクタ 24"/>
        <xdr:cNvCxnSpPr/>
      </xdr:nvCxnSpPr>
      <xdr:spPr>
        <a:xfrm>
          <a:off x="5067300" y="5943601"/>
          <a:ext cx="1343025" cy="657224"/>
        </a:xfrm>
        <a:prstGeom prst="straightConnector1">
          <a:avLst/>
        </a:prstGeom>
        <a:ln w="38100"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24</xdr:row>
      <xdr:rowOff>28575</xdr:rowOff>
    </xdr:from>
    <xdr:to>
      <xdr:col>7</xdr:col>
      <xdr:colOff>171450</xdr:colOff>
      <xdr:row>34</xdr:row>
      <xdr:rowOff>9526</xdr:rowOff>
    </xdr:to>
    <xdr:cxnSp macro="">
      <xdr:nvCxnSpPr>
        <xdr:cNvPr id="28" name="直線矢印コネクタ 27"/>
        <xdr:cNvCxnSpPr/>
      </xdr:nvCxnSpPr>
      <xdr:spPr>
        <a:xfrm flipH="1" flipV="1">
          <a:off x="5076825" y="4200525"/>
          <a:ext cx="9525" cy="172402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57150</xdr:colOff>
      <xdr:row>26</xdr:row>
      <xdr:rowOff>66675</xdr:rowOff>
    </xdr:from>
    <xdr:ext cx="1172116" cy="275717"/>
    <xdr:sp macro="" textlink="">
      <xdr:nvSpPr>
        <xdr:cNvPr id="31" name="テキスト ボックス 30"/>
        <xdr:cNvSpPr txBox="1"/>
      </xdr:nvSpPr>
      <xdr:spPr>
        <a:xfrm>
          <a:off x="5657850" y="4591050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accent6">
                  <a:lumMod val="75000"/>
                </a:schemeClr>
              </a:solidFill>
            </a:rPr>
            <a:t>波動関数の虚軸</a:t>
          </a:r>
        </a:p>
      </xdr:txBody>
    </xdr:sp>
    <xdr:clientData/>
  </xdr:oneCellAnchor>
  <xdr:oneCellAnchor>
    <xdr:from>
      <xdr:col>8</xdr:col>
      <xdr:colOff>390525</xdr:colOff>
      <xdr:row>38</xdr:row>
      <xdr:rowOff>28575</xdr:rowOff>
    </xdr:from>
    <xdr:ext cx="466794" cy="275717"/>
    <xdr:sp macro="" textlink="">
      <xdr:nvSpPr>
        <xdr:cNvPr id="32" name="テキスト ボックス 31"/>
        <xdr:cNvSpPr txBox="1"/>
      </xdr:nvSpPr>
      <xdr:spPr>
        <a:xfrm>
          <a:off x="5991225" y="662940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chemeClr val="accent1">
                  <a:lumMod val="50000"/>
                </a:schemeClr>
              </a:solidFill>
            </a:rPr>
            <a:t>位置</a:t>
          </a:r>
        </a:p>
      </xdr:txBody>
    </xdr:sp>
    <xdr:clientData/>
  </xdr:oneCellAnchor>
  <xdr:oneCellAnchor>
    <xdr:from>
      <xdr:col>4</xdr:col>
      <xdr:colOff>552450</xdr:colOff>
      <xdr:row>36</xdr:row>
      <xdr:rowOff>85725</xdr:rowOff>
    </xdr:from>
    <xdr:ext cx="999184" cy="275717"/>
    <xdr:sp macro="" textlink="">
      <xdr:nvSpPr>
        <xdr:cNvPr id="33" name="テキスト ボックス 32"/>
        <xdr:cNvSpPr txBox="1"/>
      </xdr:nvSpPr>
      <xdr:spPr>
        <a:xfrm>
          <a:off x="3409950" y="6343650"/>
          <a:ext cx="99918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エネルギー＝</a:t>
          </a:r>
        </a:p>
      </xdr:txBody>
    </xdr:sp>
    <xdr:clientData/>
  </xdr:oneCellAnchor>
  <xdr:oneCellAnchor>
    <xdr:from>
      <xdr:col>6</xdr:col>
      <xdr:colOff>123825</xdr:colOff>
      <xdr:row>36</xdr:row>
      <xdr:rowOff>85725</xdr:rowOff>
    </xdr:from>
    <xdr:ext cx="498278" cy="275717"/>
    <xdr:sp macro="" textlink="$D$17">
      <xdr:nvSpPr>
        <xdr:cNvPr id="34" name="テキスト ボックス 33"/>
        <xdr:cNvSpPr txBox="1"/>
      </xdr:nvSpPr>
      <xdr:spPr>
        <a:xfrm>
          <a:off x="4337237" y="6237754"/>
          <a:ext cx="49827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E10D2D2-D7A7-4A00-86DD-A0D1CA861007}" type="TxLink">
            <a:rPr kumimoji="1" lang="en-US" altLang="en-US" sz="1100" b="1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25.16</a:t>
          </a:fld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504825</xdr:colOff>
      <xdr:row>21</xdr:row>
      <xdr:rowOff>85725</xdr:rowOff>
    </xdr:from>
    <xdr:ext cx="1176156" cy="459100"/>
    <xdr:sp macro="" textlink="">
      <xdr:nvSpPr>
        <xdr:cNvPr id="35" name="テキスト ボックス 34"/>
        <xdr:cNvSpPr txBox="1"/>
      </xdr:nvSpPr>
      <xdr:spPr>
        <a:xfrm>
          <a:off x="4733925" y="3733800"/>
          <a:ext cx="1176156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波動関数の実軸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＆エネルギー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W444"/>
  <sheetViews>
    <sheetView tabSelected="1" topLeftCell="A8" zoomScale="85" zoomScaleNormal="85" workbookViewId="0">
      <selection activeCell="H18" sqref="H18"/>
    </sheetView>
  </sheetViews>
  <sheetFormatPr defaultRowHeight="13.5" x14ac:dyDescent="0.15"/>
  <cols>
    <col min="4" max="4" width="10.5" bestFit="1" customWidth="1"/>
  </cols>
  <sheetData>
    <row r="2" spans="3:18" ht="14.25" thickBot="1" x14ac:dyDescent="0.2"/>
    <row r="3" spans="3:18" x14ac:dyDescent="0.15">
      <c r="J3" t="s">
        <v>30</v>
      </c>
      <c r="K3" t="s">
        <v>16</v>
      </c>
      <c r="L3" s="4">
        <v>1</v>
      </c>
      <c r="M3" s="5">
        <v>0</v>
      </c>
      <c r="N3" s="5">
        <v>0</v>
      </c>
      <c r="O3" s="6">
        <v>0</v>
      </c>
    </row>
    <row r="4" spans="3:18" x14ac:dyDescent="0.15">
      <c r="D4" s="18" t="s">
        <v>38</v>
      </c>
      <c r="L4" s="7">
        <v>0</v>
      </c>
      <c r="M4" s="14">
        <v>7.0000000000000001E-3</v>
      </c>
      <c r="N4" s="2">
        <v>0</v>
      </c>
      <c r="O4" s="8">
        <v>0</v>
      </c>
    </row>
    <row r="5" spans="3:18" x14ac:dyDescent="0.15">
      <c r="D5" t="s">
        <v>39</v>
      </c>
      <c r="L5" s="7">
        <v>0</v>
      </c>
      <c r="M5" s="2">
        <v>0</v>
      </c>
      <c r="N5" s="15">
        <f>M4</f>
        <v>7.0000000000000001E-3</v>
      </c>
      <c r="O5" s="8">
        <v>0</v>
      </c>
    </row>
    <row r="6" spans="3:18" ht="14.25" thickBot="1" x14ac:dyDescent="0.2">
      <c r="L6" s="9">
        <v>0</v>
      </c>
      <c r="M6" s="10">
        <v>0</v>
      </c>
      <c r="N6" s="10">
        <v>0</v>
      </c>
      <c r="O6" s="11">
        <v>1</v>
      </c>
    </row>
    <row r="7" spans="3:18" x14ac:dyDescent="0.15">
      <c r="J7" t="s">
        <v>31</v>
      </c>
      <c r="K7" t="s">
        <v>17</v>
      </c>
      <c r="L7" s="4">
        <v>1</v>
      </c>
      <c r="M7" s="5">
        <v>0</v>
      </c>
      <c r="N7" s="5">
        <v>0</v>
      </c>
      <c r="O7" s="6">
        <v>0</v>
      </c>
    </row>
    <row r="8" spans="3:18" x14ac:dyDescent="0.15">
      <c r="L8" s="7">
        <v>0</v>
      </c>
      <c r="M8" s="14">
        <v>0.05</v>
      </c>
      <c r="N8" s="2">
        <v>0</v>
      </c>
      <c r="O8" s="8">
        <v>0</v>
      </c>
    </row>
    <row r="9" spans="3:18" x14ac:dyDescent="0.15">
      <c r="L9" s="7">
        <v>0</v>
      </c>
      <c r="M9" s="2">
        <v>0</v>
      </c>
      <c r="N9" s="15">
        <f>M8</f>
        <v>0.05</v>
      </c>
      <c r="O9" s="8">
        <v>0</v>
      </c>
    </row>
    <row r="10" spans="3:18" ht="14.25" thickBot="1" x14ac:dyDescent="0.2">
      <c r="L10" s="9">
        <v>0</v>
      </c>
      <c r="M10" s="10">
        <v>0</v>
      </c>
      <c r="N10" s="10">
        <v>0</v>
      </c>
      <c r="O10" s="11">
        <v>1</v>
      </c>
    </row>
    <row r="11" spans="3:18" x14ac:dyDescent="0.15">
      <c r="J11" t="s">
        <v>32</v>
      </c>
      <c r="K11" t="s">
        <v>9</v>
      </c>
      <c r="L11" s="4">
        <v>1</v>
      </c>
      <c r="M11" s="5">
        <v>0</v>
      </c>
      <c r="N11" s="5">
        <v>0</v>
      </c>
      <c r="O11" s="6">
        <v>0</v>
      </c>
    </row>
    <row r="12" spans="3:18" x14ac:dyDescent="0.15">
      <c r="K12" t="s">
        <v>10</v>
      </c>
      <c r="L12" s="7">
        <v>0</v>
      </c>
      <c r="M12" s="2">
        <f ca="1">COS(K14)</f>
        <v>7.394729377212543E-2</v>
      </c>
      <c r="N12" s="2">
        <f ca="1">SIN(K14)</f>
        <v>-0.99726215096321535</v>
      </c>
      <c r="O12" s="8">
        <v>0</v>
      </c>
      <c r="Q12" s="2"/>
      <c r="R12" s="2" t="s">
        <v>27</v>
      </c>
    </row>
    <row r="13" spans="3:18" x14ac:dyDescent="0.15">
      <c r="J13" t="s">
        <v>28</v>
      </c>
      <c r="K13">
        <f ca="1">MOD(D14*D15*D17,360)</f>
        <v>274.240738713881</v>
      </c>
      <c r="L13" s="7">
        <v>0</v>
      </c>
      <c r="M13" s="2">
        <f ca="1">-N12</f>
        <v>0.99726215096321535</v>
      </c>
      <c r="N13" s="2">
        <f ca="1">M12</f>
        <v>7.394729377212543E-2</v>
      </c>
      <c r="O13" s="8">
        <v>0</v>
      </c>
      <c r="Q13" s="2">
        <v>1</v>
      </c>
      <c r="R13" s="22">
        <v>0.95020000000000004</v>
      </c>
    </row>
    <row r="14" spans="3:18" ht="14.25" thickBot="1" x14ac:dyDescent="0.2">
      <c r="C14" s="2" t="s">
        <v>6</v>
      </c>
      <c r="D14" s="2">
        <f ca="1">NOW()-TODAY()</f>
        <v>0.7337925925894524</v>
      </c>
      <c r="J14" t="s">
        <v>29</v>
      </c>
      <c r="K14">
        <f ca="1">PI()/180*K13</f>
        <v>4.7864038336587029</v>
      </c>
      <c r="L14" s="9">
        <v>0</v>
      </c>
      <c r="M14" s="10">
        <f ca="1">D17*M8</f>
        <v>1.2578446957501002</v>
      </c>
      <c r="N14" s="10">
        <v>0</v>
      </c>
      <c r="O14" s="11">
        <v>1</v>
      </c>
      <c r="Q14" s="2">
        <v>2</v>
      </c>
      <c r="R14" s="22">
        <v>3.7404999999999999</v>
      </c>
    </row>
    <row r="15" spans="3:18" x14ac:dyDescent="0.15">
      <c r="C15" s="2" t="s">
        <v>37</v>
      </c>
      <c r="D15" s="15">
        <v>100000</v>
      </c>
      <c r="E15">
        <v>100000</v>
      </c>
      <c r="G15" s="17" t="s">
        <v>40</v>
      </c>
      <c r="J15" t="s">
        <v>33</v>
      </c>
      <c r="K15" t="s">
        <v>35</v>
      </c>
      <c r="L15" s="12">
        <f>N17</f>
        <v>0.70710678118654757</v>
      </c>
      <c r="M15" s="3">
        <v>0</v>
      </c>
      <c r="N15" s="3">
        <f>-L17</f>
        <v>-0.70710678118654746</v>
      </c>
      <c r="O15" s="13">
        <v>0</v>
      </c>
      <c r="Q15" s="2">
        <v>3</v>
      </c>
      <c r="R15" s="22">
        <v>8.3652999999999995</v>
      </c>
    </row>
    <row r="16" spans="3:18" x14ac:dyDescent="0.15">
      <c r="C16" s="2">
        <v>30</v>
      </c>
      <c r="D16" s="48">
        <f ca="1">MOD(D14^2*D15,C16)</f>
        <v>25.156893915002001</v>
      </c>
      <c r="J16" t="s">
        <v>28</v>
      </c>
      <c r="K16" s="16">
        <v>45</v>
      </c>
      <c r="L16" s="7">
        <v>0</v>
      </c>
      <c r="M16" s="2">
        <v>1</v>
      </c>
      <c r="N16" s="2">
        <v>0</v>
      </c>
      <c r="O16" s="8">
        <v>0</v>
      </c>
      <c r="Q16" s="2">
        <v>4</v>
      </c>
      <c r="R16" s="22">
        <v>14.324999999999999</v>
      </c>
    </row>
    <row r="17" spans="3:23" x14ac:dyDescent="0.15">
      <c r="C17" s="2" t="s">
        <v>21</v>
      </c>
      <c r="D17" s="49">
        <f ca="1">D16</f>
        <v>25.156893915002001</v>
      </c>
      <c r="E17">
        <f>VLOOKUP(F17,Q13:R16,2)</f>
        <v>14.324999999999999</v>
      </c>
      <c r="F17">
        <v>4</v>
      </c>
      <c r="J17" t="s">
        <v>29</v>
      </c>
      <c r="K17">
        <f>PI()/180*K16</f>
        <v>0.78539816339744828</v>
      </c>
      <c r="L17" s="7">
        <f>SIN(K17)</f>
        <v>0.70710678118654746</v>
      </c>
      <c r="M17" s="2">
        <v>0</v>
      </c>
      <c r="N17" s="2">
        <f>COS(K17)</f>
        <v>0.70710678118654757</v>
      </c>
      <c r="O17" s="8">
        <v>0</v>
      </c>
      <c r="R17" s="1"/>
    </row>
    <row r="18" spans="3:23" ht="14.25" thickBot="1" x14ac:dyDescent="0.2">
      <c r="C18" s="22" t="s">
        <v>22</v>
      </c>
      <c r="D18" s="50">
        <v>1</v>
      </c>
      <c r="L18" s="9">
        <v>0</v>
      </c>
      <c r="M18" s="10">
        <v>0</v>
      </c>
      <c r="N18" s="10">
        <v>0</v>
      </c>
      <c r="O18" s="11">
        <v>1</v>
      </c>
      <c r="R18" s="1"/>
    </row>
    <row r="19" spans="3:23" x14ac:dyDescent="0.15">
      <c r="C19" s="22" t="s">
        <v>23</v>
      </c>
      <c r="D19" s="50">
        <v>1</v>
      </c>
      <c r="J19" t="s">
        <v>34</v>
      </c>
      <c r="K19" t="s">
        <v>15</v>
      </c>
      <c r="L19" s="12">
        <v>1</v>
      </c>
      <c r="M19" s="3">
        <v>0</v>
      </c>
      <c r="N19" s="3">
        <v>0</v>
      </c>
      <c r="O19" s="13">
        <v>0</v>
      </c>
    </row>
    <row r="20" spans="3:23" x14ac:dyDescent="0.15">
      <c r="C20" s="22" t="s">
        <v>24</v>
      </c>
      <c r="D20" s="50">
        <v>1</v>
      </c>
      <c r="J20" t="s">
        <v>28</v>
      </c>
      <c r="K20" s="16">
        <v>-30</v>
      </c>
      <c r="L20" s="7">
        <v>0</v>
      </c>
      <c r="M20" s="2">
        <f>COS(K21)</f>
        <v>0.86602540378443871</v>
      </c>
      <c r="N20" s="2">
        <f>SIN(K21)</f>
        <v>-0.49999999999999994</v>
      </c>
      <c r="O20" s="8">
        <v>0</v>
      </c>
    </row>
    <row r="21" spans="3:23" x14ac:dyDescent="0.15">
      <c r="C21" s="22" t="s">
        <v>25</v>
      </c>
      <c r="D21" s="15">
        <v>20</v>
      </c>
      <c r="J21" t="s">
        <v>29</v>
      </c>
      <c r="K21">
        <f>PI()/180*K20</f>
        <v>-0.52359877559829882</v>
      </c>
      <c r="L21" s="7">
        <v>0</v>
      </c>
      <c r="M21" s="2">
        <f>-N20</f>
        <v>0.49999999999999994</v>
      </c>
      <c r="N21" s="2">
        <f>M20</f>
        <v>0.86602540378443871</v>
      </c>
      <c r="O21" s="8">
        <v>0</v>
      </c>
    </row>
    <row r="22" spans="3:23" ht="14.25" thickBot="1" x14ac:dyDescent="0.2">
      <c r="C22" s="22" t="s">
        <v>26</v>
      </c>
      <c r="D22" s="2">
        <v>0.01</v>
      </c>
      <c r="L22" s="9">
        <v>0</v>
      </c>
      <c r="M22" s="10">
        <v>0</v>
      </c>
      <c r="N22" s="10">
        <v>0</v>
      </c>
      <c r="O22" s="11">
        <v>1</v>
      </c>
    </row>
    <row r="23" spans="3:23" x14ac:dyDescent="0.15">
      <c r="C23" s="1"/>
      <c r="K23" t="s">
        <v>13</v>
      </c>
      <c r="L23" s="12">
        <f t="array" aca="1" ref="L23:O26" ca="1">MMULT(MMULT(MMULT(L3:O6,L11:O14),L15:O18),L19:O22)</f>
        <v>0.70710678118654757</v>
      </c>
      <c r="M23" s="3">
        <f ca="1"/>
        <v>-0.35355339059327368</v>
      </c>
      <c r="N23" s="3">
        <f ca="1"/>
        <v>-0.61237243569579447</v>
      </c>
      <c r="O23" s="13">
        <f ca="1"/>
        <v>0</v>
      </c>
    </row>
    <row r="24" spans="3:23" x14ac:dyDescent="0.15">
      <c r="C24" s="1"/>
      <c r="L24" s="7">
        <f ca="1"/>
        <v>-4.9361958069674043E-3</v>
      </c>
      <c r="M24" s="2">
        <f ca="1"/>
        <v>-2.019816258849302E-3</v>
      </c>
      <c r="N24" s="2">
        <f ca="1"/>
        <v>-4.5336864950904394E-3</v>
      </c>
      <c r="O24" s="8">
        <f ca="1"/>
        <v>0</v>
      </c>
    </row>
    <row r="25" spans="3:23" x14ac:dyDescent="0.15">
      <c r="C25" s="1"/>
      <c r="L25" s="7">
        <f ca="1"/>
        <v>3.6602043013664548E-4</v>
      </c>
      <c r="M25" s="2">
        <f ca="1"/>
        <v>6.2285907138363182E-3</v>
      </c>
      <c r="N25" s="2">
        <f ca="1"/>
        <v>-3.1734345375688112E-3</v>
      </c>
      <c r="O25" s="8">
        <f ca="1"/>
        <v>0</v>
      </c>
    </row>
    <row r="26" spans="3:23" ht="14.25" thickBot="1" x14ac:dyDescent="0.2">
      <c r="C26" s="1"/>
      <c r="L26" s="9">
        <f ca="1"/>
        <v>0</v>
      </c>
      <c r="M26" s="10">
        <f ca="1"/>
        <v>1.089325460535095</v>
      </c>
      <c r="N26" s="10">
        <f ca="1"/>
        <v>-0.62892234787504997</v>
      </c>
      <c r="O26" s="11">
        <f ca="1"/>
        <v>1</v>
      </c>
    </row>
    <row r="27" spans="3:23" x14ac:dyDescent="0.15">
      <c r="C27" s="1"/>
      <c r="K27" t="s">
        <v>14</v>
      </c>
      <c r="L27" s="12">
        <f t="array" ref="L27:O30">MMULT(L7:O10,MMULT(L15:O18,L19:O22))</f>
        <v>0.70710678118654757</v>
      </c>
      <c r="M27" s="3">
        <v>-0.35355339059327368</v>
      </c>
      <c r="N27" s="3">
        <v>-0.61237243569579447</v>
      </c>
      <c r="O27" s="13">
        <v>0</v>
      </c>
    </row>
    <row r="28" spans="3:23" x14ac:dyDescent="0.15">
      <c r="C28" s="1"/>
      <c r="L28" s="7">
        <v>0</v>
      </c>
      <c r="M28" s="2">
        <v>4.330127018922194E-2</v>
      </c>
      <c r="N28" s="2">
        <v>-2.4999999999999998E-2</v>
      </c>
      <c r="O28" s="8">
        <v>0</v>
      </c>
      <c r="Q28" s="1"/>
      <c r="R28" s="1"/>
    </row>
    <row r="29" spans="3:23" x14ac:dyDescent="0.15">
      <c r="L29" s="7">
        <v>3.5355339059327376E-2</v>
      </c>
      <c r="M29" s="2">
        <v>1.7677669529663688E-2</v>
      </c>
      <c r="N29" s="2">
        <v>3.0618621784789732E-2</v>
      </c>
      <c r="O29" s="8">
        <v>0</v>
      </c>
      <c r="Q29" s="1"/>
      <c r="R29" s="1"/>
    </row>
    <row r="30" spans="3:23" ht="14.25" thickBot="1" x14ac:dyDescent="0.2">
      <c r="E30">
        <v>0</v>
      </c>
      <c r="F30">
        <v>1</v>
      </c>
      <c r="L30" s="19">
        <v>0</v>
      </c>
      <c r="M30" s="20">
        <v>0</v>
      </c>
      <c r="N30" s="20">
        <v>0</v>
      </c>
      <c r="O30" s="21">
        <v>1</v>
      </c>
      <c r="Q30" s="1"/>
      <c r="R30" s="1"/>
    </row>
    <row r="31" spans="3:23" ht="14.25" thickBot="1" x14ac:dyDescent="0.2">
      <c r="D31" s="25" t="s">
        <v>0</v>
      </c>
      <c r="E31" s="26" t="s">
        <v>1</v>
      </c>
      <c r="F31" s="26" t="s">
        <v>2</v>
      </c>
      <c r="G31" s="27" t="s">
        <v>3</v>
      </c>
      <c r="H31" s="28" t="s">
        <v>0</v>
      </c>
      <c r="I31" s="26" t="s">
        <v>4</v>
      </c>
      <c r="J31" s="26" t="s">
        <v>5</v>
      </c>
      <c r="K31" s="27" t="s">
        <v>11</v>
      </c>
      <c r="L31" s="28"/>
      <c r="M31" s="26" t="s">
        <v>7</v>
      </c>
      <c r="N31" s="26" t="s">
        <v>8</v>
      </c>
      <c r="O31" s="27" t="s">
        <v>11</v>
      </c>
      <c r="Q31" s="1"/>
      <c r="R31" s="1"/>
      <c r="U31" t="s">
        <v>19</v>
      </c>
      <c r="V31" t="s">
        <v>20</v>
      </c>
      <c r="W31" t="s">
        <v>18</v>
      </c>
    </row>
    <row r="32" spans="3:23" x14ac:dyDescent="0.15">
      <c r="D32" s="4">
        <v>0</v>
      </c>
      <c r="E32" s="5">
        <v>1</v>
      </c>
      <c r="F32" s="5">
        <v>0</v>
      </c>
      <c r="G32" s="39">
        <f>IF(AND(D32&gt;-$D$18,D32&lt;$D$18),0,$D$21)</f>
        <v>0</v>
      </c>
      <c r="H32" s="40">
        <f>D32</f>
        <v>0</v>
      </c>
      <c r="I32" s="5">
        <f ca="1">E32/E$436</f>
        <v>21.329206992188841</v>
      </c>
      <c r="J32" s="5">
        <f ca="1">F32/F$436</f>
        <v>0</v>
      </c>
      <c r="K32" s="6">
        <f>1</f>
        <v>1</v>
      </c>
      <c r="L32" s="41">
        <f t="array" aca="1" ref="L32:O32" ca="1">MMULT(H32:K32,$L$23:$O$26)</f>
        <v>-0.1052851421207824</v>
      </c>
      <c r="M32" s="5">
        <f ca="1"/>
        <v>1.0462443814639097</v>
      </c>
      <c r="N32" s="5">
        <f ca="1"/>
        <v>-0.72562228556652508</v>
      </c>
      <c r="O32" s="6">
        <f ca="1"/>
        <v>1</v>
      </c>
      <c r="Q32" s="1"/>
      <c r="R32" s="1"/>
      <c r="T32">
        <f ca="1">L32</f>
        <v>-0.1052851421207824</v>
      </c>
      <c r="U32">
        <f ca="1">M32</f>
        <v>1.0462443814639097</v>
      </c>
    </row>
    <row r="33" spans="4:21" x14ac:dyDescent="0.15">
      <c r="D33" s="7">
        <f>D32+$D$22</f>
        <v>0.01</v>
      </c>
      <c r="E33" s="2">
        <f>E32-0.1*E$30</f>
        <v>1</v>
      </c>
      <c r="F33" s="2">
        <f>F32-0.1*F$30</f>
        <v>-0.1</v>
      </c>
      <c r="G33" s="32">
        <f>IF(AND(D33&gt;-$D$18,D33&lt;$D$18),0,$D$21)</f>
        <v>0</v>
      </c>
      <c r="H33" s="29">
        <f t="shared" ref="H33:H96" si="0">D33</f>
        <v>0.01</v>
      </c>
      <c r="I33" s="2">
        <f ca="1">E33/E$436</f>
        <v>21.329206992188841</v>
      </c>
      <c r="J33" s="2">
        <f ca="1">F33/F$436</f>
        <v>-1.4002445888134332</v>
      </c>
      <c r="K33" s="8">
        <f>1</f>
        <v>1</v>
      </c>
      <c r="L33" s="30">
        <f t="array" aca="1" ref="L33:O33" ca="1">MMULT(H33:K33,$L$23:$O$26)</f>
        <v>-9.8726592435610924E-2</v>
      </c>
      <c r="M33" s="2">
        <f ca="1"/>
        <v>1.0339872971149942</v>
      </c>
      <c r="N33" s="2">
        <f ca="1"/>
        <v>-0.72730242538429868</v>
      </c>
      <c r="O33" s="8">
        <f ca="1"/>
        <v>1</v>
      </c>
      <c r="Q33" s="1"/>
      <c r="R33" s="1"/>
      <c r="T33">
        <f t="shared" ref="T33:T96" ca="1" si="1">L33</f>
        <v>-9.8726592435610924E-2</v>
      </c>
      <c r="U33">
        <f t="shared" ref="U33:U96" ca="1" si="2">M33</f>
        <v>1.0339872971149942</v>
      </c>
    </row>
    <row r="34" spans="4:21" x14ac:dyDescent="0.15">
      <c r="D34" s="7">
        <f t="shared" ref="D34:D97" si="3">D33+$D$22</f>
        <v>0.02</v>
      </c>
      <c r="E34" s="22">
        <f ca="1">2*(1-$D$20*($D$17-G34)*$D$22^2/$D$19^2)*E33-E32</f>
        <v>0.99496862121699969</v>
      </c>
      <c r="F34" s="22">
        <f ca="1">2*(1-$D$20*($D$17-G34)*$D$22^2/$D$19^2)*F33-F32</f>
        <v>-0.19949686212169998</v>
      </c>
      <c r="G34" s="32">
        <f>IF(AND(D34&gt;-$D$18,D34&lt;$D$18),0,$D$21)</f>
        <v>0</v>
      </c>
      <c r="H34" s="29">
        <f t="shared" si="0"/>
        <v>0.02</v>
      </c>
      <c r="I34" s="2">
        <f ca="1">E34/E$436</f>
        <v>21.221891672670118</v>
      </c>
      <c r="J34" s="2">
        <f ca="1">F34/F$436</f>
        <v>-2.7934440167116992</v>
      </c>
      <c r="K34" s="8">
        <f>1</f>
        <v>1</v>
      </c>
      <c r="L34" s="30">
        <f t="array" aca="1" ref="L34:O34" ca="1">MMULT(H34:K34,$L$23:$O$26)</f>
        <v>-9.1635734647379202E-2</v>
      </c>
      <c r="M34" s="2">
        <f ca="1"/>
        <v>1.0219908514171197</v>
      </c>
      <c r="N34" s="2">
        <f ca="1"/>
        <v>-0.72851838854422479</v>
      </c>
      <c r="O34" s="8">
        <f ca="1"/>
        <v>1</v>
      </c>
      <c r="Q34" s="1"/>
      <c r="R34" s="1"/>
      <c r="T34">
        <f t="shared" ca="1" si="1"/>
        <v>-9.1635734647379202E-2</v>
      </c>
      <c r="U34">
        <f t="shared" ca="1" si="2"/>
        <v>1.0219908514171197</v>
      </c>
    </row>
    <row r="35" spans="4:21" x14ac:dyDescent="0.15">
      <c r="D35" s="7">
        <f t="shared" si="3"/>
        <v>0.03</v>
      </c>
      <c r="E35" s="22">
        <f t="shared" ref="E35:E98" ca="1" si="4">2*(1-$D$20*($D$17-G35)*$D$22^2/$D$19^2)*E34-E33</f>
        <v>0.98493117842345712</v>
      </c>
      <c r="F35" s="22">
        <f t="shared" ref="F35:F98" ca="1" si="5">2*(1-$D$20*($D$17-G35)*$D$22^2/$D$19^2)*F34-F33</f>
        <v>-0.29798997996404575</v>
      </c>
      <c r="G35" s="32">
        <f t="shared" ref="G35:G98" si="6">IF(AND(D35&gt;-$D$18,D35&lt;$D$18),0,$D$21)</f>
        <v>0</v>
      </c>
      <c r="H35" s="29">
        <f t="shared" si="0"/>
        <v>0.03</v>
      </c>
      <c r="I35" s="2">
        <f ca="1">E35/E$436</f>
        <v>21.007800977654394</v>
      </c>
      <c r="J35" s="2">
        <f ca="1">F35/F$436</f>
        <v>-4.1725885696527838</v>
      </c>
      <c r="K35" s="8">
        <f>1</f>
        <v>1</v>
      </c>
      <c r="L35" s="30">
        <f t="array" aca="1" ref="L35:O35" ca="1">MMULT(H35:K35,$L$23:$O$26)</f>
        <v>-8.4012668326954504E-2</v>
      </c>
      <c r="M35" s="2">
        <f ca="1"/>
        <v>1.0102976144223614</v>
      </c>
      <c r="N35" s="2">
        <f ca="1"/>
        <v>-0.72929486785186226</v>
      </c>
      <c r="O35" s="8">
        <f ca="1"/>
        <v>1</v>
      </c>
      <c r="Q35" s="1"/>
      <c r="R35" s="1"/>
      <c r="T35">
        <f t="shared" ca="1" si="1"/>
        <v>-8.4012668326954504E-2</v>
      </c>
      <c r="U35">
        <f t="shared" ca="1" si="2"/>
        <v>1.0102976144223614</v>
      </c>
    </row>
    <row r="36" spans="4:21" x14ac:dyDescent="0.15">
      <c r="D36" s="7">
        <f t="shared" si="3"/>
        <v>0.04</v>
      </c>
      <c r="E36" s="22">
        <f t="shared" ca="1" si="4"/>
        <v>0.96993817379607927</v>
      </c>
      <c r="F36" s="22">
        <f t="shared" ca="1" si="5"/>
        <v>-0.39498379734365369</v>
      </c>
      <c r="G36" s="32">
        <f t="shared" si="6"/>
        <v>0</v>
      </c>
      <c r="H36" s="29">
        <f t="shared" si="0"/>
        <v>0.04</v>
      </c>
      <c r="I36" s="2">
        <f ca="1">E36/E$436</f>
        <v>20.68801207852221</v>
      </c>
      <c r="J36" s="2">
        <f ca="1">F36/F$436</f>
        <v>-5.530739248994327</v>
      </c>
      <c r="K36" s="8">
        <f>1</f>
        <v>1</v>
      </c>
      <c r="L36" s="30">
        <f t="array" aca="1" ref="L36:O36" ca="1">MMULT(H36:K36,$L$23:$O$26)</f>
        <v>-7.5860170787920969E-2</v>
      </c>
      <c r="M36" s="2">
        <f ca="1"/>
        <v>0.99894863062495809</v>
      </c>
      <c r="N36" s="2">
        <f ca="1"/>
        <v>-0.72965876732249979</v>
      </c>
      <c r="O36" s="8">
        <f ca="1"/>
        <v>1</v>
      </c>
      <c r="Q36" s="1"/>
      <c r="R36" s="1"/>
      <c r="T36">
        <f t="shared" ca="1" si="1"/>
        <v>-7.5860170787920969E-2</v>
      </c>
      <c r="U36">
        <f t="shared" ca="1" si="2"/>
        <v>0.99894863062495809</v>
      </c>
    </row>
    <row r="37" spans="4:21" x14ac:dyDescent="0.15">
      <c r="D37" s="7">
        <f t="shared" si="3"/>
        <v>0.05</v>
      </c>
      <c r="E37" s="22">
        <f t="shared" ca="1" si="4"/>
        <v>0.95006504282024173</v>
      </c>
      <c r="F37" s="22">
        <f t="shared" ca="1" si="5"/>
        <v>-0.48999030162567792</v>
      </c>
      <c r="G37" s="32">
        <f t="shared" si="6"/>
        <v>0</v>
      </c>
      <c r="H37" s="29">
        <f t="shared" si="0"/>
        <v>0.05</v>
      </c>
      <c r="I37" s="2">
        <f ca="1">E37/E$436</f>
        <v>20.264133954355689</v>
      </c>
      <c r="J37" s="2">
        <f ca="1">F37/F$436</f>
        <v>-6.8610626842241738</v>
      </c>
      <c r="K37" s="8">
        <f>1</f>
        <v>1</v>
      </c>
      <c r="L37" s="30">
        <f t="array" aca="1" ref="L37:O37" ca="1">MMULT(H37:K37,$L$23:$O$26)</f>
        <v>-6.7183683112863185E-2</v>
      </c>
      <c r="M37" s="2">
        <f ca="1"/>
        <v>0.98798321245091603</v>
      </c>
      <c r="N37" s="2">
        <f ca="1"/>
        <v>-0.72963906681686419</v>
      </c>
      <c r="O37" s="8">
        <f ca="1"/>
        <v>1</v>
      </c>
      <c r="Q37" s="1"/>
      <c r="R37" s="1"/>
      <c r="T37">
        <f t="shared" ca="1" si="1"/>
        <v>-6.7183683112863185E-2</v>
      </c>
      <c r="U37">
        <f t="shared" ca="1" si="2"/>
        <v>0.98798321245091603</v>
      </c>
    </row>
    <row r="38" spans="4:21" x14ac:dyDescent="0.15">
      <c r="D38" s="7">
        <f t="shared" si="3"/>
        <v>6.0000000000000005E-2</v>
      </c>
      <c r="E38" s="22">
        <f t="shared" ca="1" si="4"/>
        <v>0.92541177474548819</v>
      </c>
      <c r="F38" s="22">
        <f t="shared" ca="1" si="5"/>
        <v>-0.58253147910022673</v>
      </c>
      <c r="G38" s="32">
        <f t="shared" si="6"/>
        <v>0</v>
      </c>
      <c r="H38" s="29">
        <f t="shared" si="0"/>
        <v>6.0000000000000005E-2</v>
      </c>
      <c r="I38" s="2">
        <f ca="1">E38/E$436</f>
        <v>19.738299296555351</v>
      </c>
      <c r="J38" s="2">
        <f ca="1">F38/F$436</f>
        <v>-8.1568655142357791</v>
      </c>
      <c r="K38" s="8">
        <f>1</f>
        <v>1</v>
      </c>
      <c r="L38" s="30">
        <f t="array" aca="1" ref="L38:O38" ca="1">MMULT(H38:K38,$L$23:$O$26)</f>
        <v>-5.7991282777218676E-2</v>
      </c>
      <c r="M38" s="2">
        <f ca="1"/>
        <v>0.97743874246230167</v>
      </c>
      <c r="N38" s="2">
        <f ca="1"/>
        <v>-0.729266676232464</v>
      </c>
      <c r="O38" s="8">
        <f ca="1"/>
        <v>1</v>
      </c>
      <c r="Q38" s="1"/>
      <c r="R38" s="1"/>
      <c r="T38">
        <f t="shared" ca="1" si="1"/>
        <v>-5.7991282777218676E-2</v>
      </c>
      <c r="U38">
        <f t="shared" ca="1" si="2"/>
        <v>0.97743874246230167</v>
      </c>
    </row>
    <row r="39" spans="4:21" x14ac:dyDescent="0.15">
      <c r="D39" s="7">
        <f t="shared" si="3"/>
        <v>7.0000000000000007E-2</v>
      </c>
      <c r="E39" s="22">
        <f t="shared" ca="1" si="4"/>
        <v>0.89610240950174158</v>
      </c>
      <c r="F39" s="22">
        <f t="shared" ca="1" si="5"/>
        <v>-0.67214172005040096</v>
      </c>
      <c r="G39" s="32">
        <f t="shared" si="6"/>
        <v>0</v>
      </c>
      <c r="H39" s="29">
        <f t="shared" si="0"/>
        <v>7.0000000000000007E-2</v>
      </c>
      <c r="I39" s="2">
        <f ca="1">E39/E$436</f>
        <v>19.113153778461815</v>
      </c>
      <c r="J39" s="2">
        <f ca="1">F39/F$436</f>
        <v>-9.4116280641632724</v>
      </c>
      <c r="K39" s="8">
        <f>1</f>
        <v>1</v>
      </c>
      <c r="L39" s="30">
        <f t="array" aca="1" ref="L39:O39" ca="1">MMULT(H39:K39,$L$23:$O$26)</f>
        <v>-4.8293643008439247E-2</v>
      </c>
      <c r="M39" s="2">
        <f ca="1"/>
        <v>0.9673504852714131</v>
      </c>
      <c r="N39" s="2">
        <f ca="1"/>
        <v>-0.72857427998418711</v>
      </c>
      <c r="O39" s="8">
        <f ca="1"/>
        <v>1</v>
      </c>
      <c r="Q39" s="1"/>
      <c r="R39" s="1"/>
      <c r="T39">
        <f t="shared" ca="1" si="1"/>
        <v>-4.8293643008439247E-2</v>
      </c>
      <c r="U39">
        <f t="shared" ca="1" si="2"/>
        <v>0.9673504852714131</v>
      </c>
    </row>
    <row r="40" spans="4:21" x14ac:dyDescent="0.15">
      <c r="D40" s="7">
        <f t="shared" si="3"/>
        <v>0.08</v>
      </c>
      <c r="E40" s="22">
        <f t="shared" ca="1" si="4"/>
        <v>0.86228441360743235</v>
      </c>
      <c r="F40" s="22">
        <f t="shared" ca="1" si="5"/>
        <v>-0.75837016141114422</v>
      </c>
      <c r="G40" s="32">
        <f t="shared" si="6"/>
        <v>0</v>
      </c>
      <c r="H40" s="29">
        <f t="shared" si="0"/>
        <v>0.08</v>
      </c>
      <c r="I40" s="2">
        <f ca="1">E40/E$436</f>
        <v>18.3918427439711</v>
      </c>
      <c r="J40" s="2">
        <f ca="1">F40/F$436</f>
        <v>-10.619037148335245</v>
      </c>
      <c r="K40" s="8">
        <f>1</f>
        <v>1</v>
      </c>
      <c r="L40" s="30">
        <f t="array" aca="1" ref="L40:O40" ca="1">MMULT(H40:K40,$L$23:$O$26)</f>
        <v>-3.8103979084940891E-2</v>
      </c>
      <c r="M40" s="2">
        <f ca="1"/>
        <v>0.95775141011115694</v>
      </c>
      <c r="N40" s="2">
        <f ca="1"/>
        <v>-0.72759617255662912</v>
      </c>
      <c r="O40" s="8">
        <f ca="1"/>
        <v>1</v>
      </c>
      <c r="T40">
        <f t="shared" ca="1" si="1"/>
        <v>-3.8103979084940891E-2</v>
      </c>
      <c r="U40">
        <f t="shared" ca="1" si="2"/>
        <v>0.95775141011115694</v>
      </c>
    </row>
    <row r="41" spans="4:21" x14ac:dyDescent="0.15">
      <c r="D41" s="7">
        <f t="shared" si="3"/>
        <v>0.09</v>
      </c>
      <c r="E41" s="22">
        <f t="shared" ca="1" si="4"/>
        <v>0.82412793820958674</v>
      </c>
      <c r="F41" s="22">
        <f t="shared" ca="1" si="5"/>
        <v>-0.84078295523210289</v>
      </c>
      <c r="G41" s="32">
        <f t="shared" si="6"/>
        <v>0</v>
      </c>
      <c r="H41" s="29">
        <f t="shared" si="0"/>
        <v>0.09</v>
      </c>
      <c r="I41" s="2">
        <f ca="1">E41/E$436</f>
        <v>17.57799538211809</v>
      </c>
      <c r="J41" s="2">
        <f ca="1">F41/F$436</f>
        <v>-11.773017834303189</v>
      </c>
      <c r="K41" s="8">
        <f>1</f>
        <v>1</v>
      </c>
      <c r="L41" s="30">
        <f t="array" aca="1" ref="L41:O41" ca="1">MMULT(H41:K41,$L$23:$O$26)</f>
        <v>-2.7437981845032489E-2</v>
      </c>
      <c r="M41" s="2">
        <f ca="1"/>
        <v>0.9486720249543501</v>
      </c>
      <c r="N41" s="2">
        <f ca="1"/>
        <v>-0.72636808595555102</v>
      </c>
      <c r="O41" s="8">
        <f ca="1"/>
        <v>1</v>
      </c>
      <c r="T41">
        <f t="shared" ca="1" si="1"/>
        <v>-2.7437981845032489E-2</v>
      </c>
      <c r="U41">
        <f t="shared" ca="1" si="2"/>
        <v>0.9486720249543501</v>
      </c>
    </row>
    <row r="42" spans="4:21" x14ac:dyDescent="0.15">
      <c r="D42" s="7">
        <f t="shared" si="3"/>
        <v>9.9999999999999992E-2</v>
      </c>
      <c r="E42" s="22">
        <f t="shared" ca="1" si="4"/>
        <v>0.78182496298895554</v>
      </c>
      <c r="F42" s="22">
        <f t="shared" ca="1" si="5"/>
        <v>-0.9189654515309984</v>
      </c>
      <c r="G42" s="32">
        <f t="shared" si="6"/>
        <v>0</v>
      </c>
      <c r="H42" s="29">
        <f t="shared" si="0"/>
        <v>9.9999999999999992E-2</v>
      </c>
      <c r="I42" s="2">
        <f ca="1">E42/E$436</f>
        <v>16.67570646725181</v>
      </c>
      <c r="J42" s="2">
        <f ca="1">F42/F$436</f>
        <v>-12.867764008127736</v>
      </c>
      <c r="K42" s="8">
        <f>1</f>
        <v>1</v>
      </c>
      <c r="L42" s="30">
        <f t="array" aca="1" ref="L42:O42" ca="1">MMULT(H42:K42,$L$23:$O$26)</f>
        <v>-1.6313738740364625E-2</v>
      </c>
      <c r="M42" s="2">
        <f ca="1"/>
        <v>0.94014022301655242</v>
      </c>
      <c r="N42" s="2">
        <f ca="1"/>
        <v>-0.72492700992662384</v>
      </c>
      <c r="O42" s="8">
        <f ca="1"/>
        <v>1</v>
      </c>
      <c r="T42">
        <f t="shared" ca="1" si="1"/>
        <v>-1.6313738740364625E-2</v>
      </c>
      <c r="U42">
        <f t="shared" ca="1" si="2"/>
        <v>0.94014022301655242</v>
      </c>
    </row>
    <row r="43" spans="4:21" x14ac:dyDescent="0.15">
      <c r="D43" s="7">
        <f t="shared" si="3"/>
        <v>0.10999999999999999</v>
      </c>
      <c r="E43" s="22">
        <f t="shared" ca="1" si="4"/>
        <v>0.73558833023752168</v>
      </c>
      <c r="F43" s="22">
        <f t="shared" ca="1" si="5"/>
        <v>-0.99252428455475061</v>
      </c>
      <c r="G43" s="32">
        <f t="shared" si="6"/>
        <v>0</v>
      </c>
      <c r="H43" s="29">
        <f t="shared" si="0"/>
        <v>0.10999999999999999</v>
      </c>
      <c r="I43" s="2">
        <f ca="1">E43/E$436</f>
        <v>15.689515756674661</v>
      </c>
      <c r="J43" s="2">
        <f ca="1">F43/F$436</f>
        <v>-13.897767587137135</v>
      </c>
      <c r="K43" s="8">
        <f>1</f>
        <v>1</v>
      </c>
      <c r="L43" s="30">
        <f t="array" aca="1" ref="L43:O43" ca="1">MMULT(H43:K43,$L$23:$O$26)</f>
        <v>-4.7516428311093111E-3</v>
      </c>
      <c r="M43" s="2">
        <f ca="1"/>
        <v>0.93218114241473349</v>
      </c>
      <c r="N43" s="2">
        <f ca="1"/>
        <v>-0.7233110058460066</v>
      </c>
      <c r="O43" s="8">
        <f ca="1"/>
        <v>1</v>
      </c>
      <c r="T43">
        <f t="shared" ca="1" si="1"/>
        <v>-4.7516428311093111E-3</v>
      </c>
      <c r="U43">
        <f t="shared" ca="1" si="2"/>
        <v>0.93218114241473349</v>
      </c>
    </row>
    <row r="44" spans="4:21" x14ac:dyDescent="0.15">
      <c r="D44" s="7">
        <f t="shared" si="3"/>
        <v>0.11999999999999998</v>
      </c>
      <c r="E44" s="22">
        <f t="shared" ca="1" si="4"/>
        <v>0.68565067396830814</v>
      </c>
      <c r="F44" s="22">
        <f t="shared" ca="1" si="5"/>
        <v>-1.0610893519515816</v>
      </c>
      <c r="G44" s="32">
        <f t="shared" si="6"/>
        <v>0</v>
      </c>
      <c r="H44" s="29">
        <f t="shared" si="0"/>
        <v>0.11999999999999998</v>
      </c>
      <c r="I44" s="2">
        <f ca="1">E44/E$436</f>
        <v>14.62438514940383</v>
      </c>
      <c r="J44" s="2">
        <f ca="1">F44/F$436</f>
        <v>-14.857846233177545</v>
      </c>
      <c r="K44" s="8">
        <f>1</f>
        <v>1</v>
      </c>
      <c r="L44" s="30">
        <f t="array" aca="1" ref="L44:O44" ca="1">MMULT(H44:K44,$L$23:$O$26)</f>
        <v>7.2257098192503501E-3</v>
      </c>
      <c r="M44" s="2">
        <f ca="1"/>
        <v>0.92481703968788453</v>
      </c>
      <c r="N44" s="2">
        <f ca="1"/>
        <v>-0.72155901521914634</v>
      </c>
      <c r="O44" s="8">
        <f ca="1"/>
        <v>1</v>
      </c>
      <c r="T44">
        <f t="shared" ca="1" si="1"/>
        <v>7.2257098192503501E-3</v>
      </c>
      <c r="U44">
        <f t="shared" ca="1" si="2"/>
        <v>0.92481703968788453</v>
      </c>
    </row>
    <row r="45" spans="4:21" x14ac:dyDescent="0.15">
      <c r="D45" s="7">
        <f t="shared" si="3"/>
        <v>0.12999999999999998</v>
      </c>
      <c r="E45" s="22">
        <f t="shared" ca="1" si="4"/>
        <v>0.63226324944554069</v>
      </c>
      <c r="F45" s="22">
        <f t="shared" ca="1" si="5"/>
        <v>-1.124315676896136</v>
      </c>
      <c r="G45" s="32">
        <f t="shared" si="6"/>
        <v>0</v>
      </c>
      <c r="H45" s="29">
        <f t="shared" si="0"/>
        <v>0.12999999999999998</v>
      </c>
      <c r="I45" s="2">
        <f ca="1">E45/E$436</f>
        <v>13.485673720977864</v>
      </c>
      <c r="J45" s="2">
        <f ca="1">F45/F$436</f>
        <v>-15.743169426919266</v>
      </c>
      <c r="K45" s="8">
        <f>1</f>
        <v>1</v>
      </c>
      <c r="L45" s="30">
        <f t="array" aca="1" ref="L45:O45" ca="1">MMULT(H45:K45,$L$23:$O$26)</f>
        <v>1.9593633833274643E-2</v>
      </c>
      <c r="M45" s="2">
        <f ca="1"/>
        <v>0.91806717781594038</v>
      </c>
      <c r="N45" s="2">
        <f ca="1"/>
        <v>-0.71971066375131365</v>
      </c>
      <c r="O45" s="8">
        <f ca="1"/>
        <v>1</v>
      </c>
      <c r="T45">
        <f t="shared" ca="1" si="1"/>
        <v>1.9593633833274643E-2</v>
      </c>
      <c r="U45">
        <f t="shared" ca="1" si="2"/>
        <v>0.91806717781594038</v>
      </c>
    </row>
    <row r="46" spans="4:21" x14ac:dyDescent="0.15">
      <c r="D46" s="7">
        <f t="shared" si="3"/>
        <v>0.13999999999999999</v>
      </c>
      <c r="E46" s="22">
        <f t="shared" ca="1" si="4"/>
        <v>0.57569466902424216</v>
      </c>
      <c r="F46" s="22">
        <f t="shared" ca="1" si="5"/>
        <v>-1.1818851437985605</v>
      </c>
      <c r="G46" s="32">
        <f t="shared" si="6"/>
        <v>0</v>
      </c>
      <c r="H46" s="29">
        <f t="shared" si="0"/>
        <v>0.13999999999999999</v>
      </c>
      <c r="I46" s="2">
        <f ca="1">E46/E$436</f>
        <v>12.279110759917707</v>
      </c>
      <c r="J46" s="2">
        <f ca="1">F46/F$436</f>
        <v>-16.549282772029205</v>
      </c>
      <c r="K46" s="8">
        <f>1</f>
        <v>1</v>
      </c>
      <c r="L46" s="30">
        <f t="array" aca="1" ref="L46:O46" ca="1">MMULT(H46:K46,$L$23:$O$26)</f>
        <v>3.2325478721051418E-2</v>
      </c>
      <c r="M46" s="2">
        <f ca="1"/>
        <v>0.91194772930043111</v>
      </c>
      <c r="N46" s="2">
        <f ca="1"/>
        <v>-0.71780606197566976</v>
      </c>
      <c r="O46" s="8">
        <f ca="1"/>
        <v>1</v>
      </c>
      <c r="T46">
        <f t="shared" ca="1" si="1"/>
        <v>3.2325478721051418E-2</v>
      </c>
      <c r="U46">
        <f t="shared" ca="1" si="2"/>
        <v>0.91194772930043111</v>
      </c>
    </row>
    <row r="47" spans="4:21" x14ac:dyDescent="0.15">
      <c r="D47" s="7">
        <f t="shared" si="3"/>
        <v>0.15</v>
      </c>
      <c r="E47" s="22">
        <f t="shared" ca="1" si="4"/>
        <v>0.51622955065972875</v>
      </c>
      <c r="F47" s="22">
        <f t="shared" ca="1" si="5"/>
        <v>-1.2335080988645337</v>
      </c>
      <c r="G47" s="32">
        <f t="shared" si="6"/>
        <v>0</v>
      </c>
      <c r="H47" s="29">
        <f t="shared" si="0"/>
        <v>0.15</v>
      </c>
      <c r="I47" s="2">
        <f ca="1">E47/E$436</f>
        <v>11.01076694150599</v>
      </c>
      <c r="J47" s="2">
        <f ca="1">F47/F$436</f>
        <v>-17.272130406926085</v>
      </c>
      <c r="K47" s="8">
        <f>1</f>
        <v>1</v>
      </c>
      <c r="L47" s="30">
        <f t="array" aca="1" ref="L47:O47" ca="1">MMULT(H47:K47,$L$23:$O$26)</f>
        <v>4.5392762968905633E-2</v>
      </c>
      <c r="M47" s="2">
        <f ca="1"/>
        <v>0.90647169479450007</v>
      </c>
      <c r="N47" s="2">
        <f ca="1"/>
        <v>-0.71588560344198138</v>
      </c>
      <c r="O47" s="8">
        <f ca="1"/>
        <v>1</v>
      </c>
      <c r="T47">
        <f t="shared" ca="1" si="1"/>
        <v>4.5392762968905633E-2</v>
      </c>
      <c r="U47">
        <f t="shared" ca="1" si="2"/>
        <v>0.90647169479450007</v>
      </c>
    </row>
    <row r="48" spans="4:21" x14ac:dyDescent="0.15">
      <c r="D48" s="7">
        <f t="shared" si="3"/>
        <v>0.16</v>
      </c>
      <c r="E48" s="22">
        <f t="shared" ca="1" si="4"/>
        <v>0.45416708588686827</v>
      </c>
      <c r="F48" s="22">
        <f t="shared" ca="1" si="5"/>
        <v>-1.2789248074532211</v>
      </c>
      <c r="G48" s="32">
        <f t="shared" si="6"/>
        <v>0</v>
      </c>
      <c r="H48" s="29">
        <f t="shared" si="0"/>
        <v>0.16</v>
      </c>
      <c r="I48" s="2">
        <f ca="1">E48/E$436</f>
        <v>9.6870237839202211</v>
      </c>
      <c r="J48" s="2">
        <f ca="1">F48/F$436</f>
        <v>-17.908075411356347</v>
      </c>
      <c r="K48" s="8">
        <f>1</f>
        <v>1</v>
      </c>
      <c r="L48" s="30">
        <f t="array" aca="1" ref="L48:O48" ca="1">MMULT(H48:K48,$L$23:$O$26)</f>
        <v>5.8765317340682979E-2</v>
      </c>
      <c r="M48" s="2">
        <f ca="1"/>
        <v>0.90164883769169468</v>
      </c>
      <c r="N48" s="2">
        <f ca="1"/>
        <v>-0.71398976148137105</v>
      </c>
      <c r="O48" s="8">
        <f ca="1"/>
        <v>1</v>
      </c>
      <c r="T48">
        <f t="shared" ca="1" si="1"/>
        <v>5.8765317340682979E-2</v>
      </c>
      <c r="U48">
        <f t="shared" ca="1" si="2"/>
        <v>0.90164883769169468</v>
      </c>
    </row>
    <row r="49" spans="4:21" x14ac:dyDescent="0.15">
      <c r="D49" s="7">
        <f t="shared" si="3"/>
        <v>0.17</v>
      </c>
      <c r="E49" s="22">
        <f t="shared" ca="1" si="4"/>
        <v>0.38981953447413953</v>
      </c>
      <c r="F49" s="22">
        <f t="shared" ca="1" si="5"/>
        <v>-1.3179067609006359</v>
      </c>
      <c r="G49" s="32">
        <f t="shared" si="6"/>
        <v>0</v>
      </c>
      <c r="H49" s="29">
        <f t="shared" si="0"/>
        <v>0.17</v>
      </c>
      <c r="I49" s="2">
        <f ca="1">E49/E$436</f>
        <v>8.3145415403976148</v>
      </c>
      <c r="J49" s="2">
        <f ca="1">F49/F$436</f>
        <v>-18.453918105117541</v>
      </c>
      <c r="K49" s="8">
        <f>1</f>
        <v>1</v>
      </c>
      <c r="L49" s="30">
        <f t="array" aca="1" ref="L49:O49" ca="1">MMULT(H49:K49,$L$23:$O$26)</f>
        <v>7.2411436670604526E-2</v>
      </c>
      <c r="M49" s="2">
        <f ca="1"/>
        <v>0.89748563500263445</v>
      </c>
      <c r="N49" s="2">
        <f ca="1"/>
        <v>-0.71215888556965778</v>
      </c>
      <c r="O49" s="8">
        <f ca="1"/>
        <v>1</v>
      </c>
      <c r="T49">
        <f t="shared" ca="1" si="1"/>
        <v>7.2411436670604526E-2</v>
      </c>
      <c r="U49">
        <f t="shared" ca="1" si="2"/>
        <v>0.89748563500263445</v>
      </c>
    </row>
    <row r="50" spans="4:21" x14ac:dyDescent="0.15">
      <c r="D50" s="7">
        <f t="shared" si="3"/>
        <v>0.18000000000000002</v>
      </c>
      <c r="E50" s="22">
        <f t="shared" ca="1" si="4"/>
        <v>0.32351065332645856</v>
      </c>
      <c r="F50" s="22">
        <f t="shared" ca="1" si="5"/>
        <v>-1.3502578262332823</v>
      </c>
      <c r="G50" s="32">
        <f t="shared" si="6"/>
        <v>0</v>
      </c>
      <c r="H50" s="29">
        <f t="shared" si="0"/>
        <v>0.18000000000000002</v>
      </c>
      <c r="I50" s="2">
        <f ca="1">E50/E$436</f>
        <v>6.9002256889782796</v>
      </c>
      <c r="J50" s="2">
        <f ca="1">F50/F$436</f>
        <v>-18.906912146861423</v>
      </c>
      <c r="K50" s="8">
        <f>1</f>
        <v>1</v>
      </c>
      <c r="L50" s="30">
        <f t="array" aca="1" ref="L50:O50" ca="1">MMULT(H50:K50,$L$23:$O$26)</f>
        <v>8.6298039383965228E-2</v>
      </c>
      <c r="M50" s="2">
        <f ca="1"/>
        <v>0.8939852447667177</v>
      </c>
      <c r="N50" s="2">
        <f ca="1"/>
        <v>-0.71043299831386064</v>
      </c>
      <c r="O50" s="8">
        <f ca="1"/>
        <v>1</v>
      </c>
      <c r="T50">
        <f t="shared" ca="1" si="1"/>
        <v>8.6298039383965228E-2</v>
      </c>
      <c r="U50">
        <f t="shared" ca="1" si="2"/>
        <v>0.8939852447667177</v>
      </c>
    </row>
    <row r="51" spans="4:21" x14ac:dyDescent="0.15">
      <c r="D51" s="7">
        <f t="shared" si="3"/>
        <v>0.19000000000000003</v>
      </c>
      <c r="E51" s="22">
        <f t="shared" ca="1" si="4"/>
        <v>0.25557406754155632</v>
      </c>
      <c r="F51" s="22">
        <f t="shared" ca="1" si="5"/>
        <v>-1.3758152329874382</v>
      </c>
      <c r="G51" s="32">
        <f t="shared" si="6"/>
        <v>0</v>
      </c>
      <c r="H51" s="29">
        <f t="shared" si="0"/>
        <v>0.19000000000000003</v>
      </c>
      <c r="I51" s="2">
        <f ca="1">E51/E$436</f>
        <v>5.4511921884295056</v>
      </c>
      <c r="J51" s="2">
        <f ca="1">F51/F$436</f>
        <v>-19.26477835197753</v>
      </c>
      <c r="K51" s="8">
        <f>1</f>
        <v>1</v>
      </c>
      <c r="L51" s="30">
        <f t="array" aca="1" ref="L51:O51" ca="1">MMULT(H51:K51,$L$23:$O$26)</f>
        <v>0.10039083394306691</v>
      </c>
      <c r="M51" s="2">
        <f ca="1"/>
        <v>0.89114749016282868</v>
      </c>
      <c r="N51" s="2">
        <f ca="1"/>
        <v>-0.70885159408330278</v>
      </c>
      <c r="O51" s="8">
        <f ca="1"/>
        <v>1</v>
      </c>
      <c r="T51">
        <f t="shared" ca="1" si="1"/>
        <v>0.10039083394306691</v>
      </c>
      <c r="U51">
        <f t="shared" ca="1" si="2"/>
        <v>0.89114749016282868</v>
      </c>
    </row>
    <row r="52" spans="4:21" x14ac:dyDescent="0.15">
      <c r="D52" s="7">
        <f t="shared" si="3"/>
        <v>0.20000000000000004</v>
      </c>
      <c r="E52" s="22">
        <f t="shared" ca="1" si="4"/>
        <v>0.18635159181574035</v>
      </c>
      <c r="F52" s="22">
        <f t="shared" ca="1" si="5"/>
        <v>-1.3944503921690128</v>
      </c>
      <c r="G52" s="32">
        <f t="shared" si="6"/>
        <v>0</v>
      </c>
      <c r="H52" s="29">
        <f t="shared" si="0"/>
        <v>0.20000000000000004</v>
      </c>
      <c r="I52" s="2">
        <f ca="1">E52/E$436</f>
        <v>3.9747316751618098</v>
      </c>
      <c r="J52" s="2">
        <f ca="1">F52/F$436</f>
        <v>-19.525716160034296</v>
      </c>
      <c r="K52" s="8">
        <f>1</f>
        <v>1</v>
      </c>
      <c r="L52" s="30">
        <f t="array" aca="1" ref="L52:O52" ca="1">MMULT(H52:K52,$L$23:$O$26)</f>
        <v>0.11465449138093348</v>
      </c>
      <c r="M52" s="2">
        <f ca="1"/>
        <v>0.88896886039899181</v>
      </c>
      <c r="N52" s="2">
        <f ca="1"/>
        <v>-0.7074534402984799</v>
      </c>
      <c r="O52" s="8">
        <f ca="1"/>
        <v>1</v>
      </c>
      <c r="T52">
        <f t="shared" ca="1" si="1"/>
        <v>0.11465449138093348</v>
      </c>
      <c r="U52">
        <f t="shared" ca="1" si="2"/>
        <v>0.88896886039899181</v>
      </c>
    </row>
    <row r="53" spans="4:21" x14ac:dyDescent="0.15">
      <c r="D53" s="7">
        <f t="shared" si="3"/>
        <v>0.21000000000000005</v>
      </c>
      <c r="E53" s="22">
        <f t="shared" ca="1" si="4"/>
        <v>0.1161915106446843</v>
      </c>
      <c r="F53" s="22">
        <f t="shared" ca="1" si="5"/>
        <v>-1.4060695432334815</v>
      </c>
      <c r="G53" s="32">
        <f t="shared" si="6"/>
        <v>0</v>
      </c>
      <c r="H53" s="29">
        <f t="shared" si="0"/>
        <v>0.21000000000000005</v>
      </c>
      <c r="I53" s="2">
        <f ca="1">E53/E$436</f>
        <v>2.4782727812755847</v>
      </c>
      <c r="J53" s="2">
        <f ca="1">F53/F$436</f>
        <v>-19.688412694080579</v>
      </c>
      <c r="K53" s="8">
        <f>1</f>
        <v>1</v>
      </c>
      <c r="L53" s="30">
        <f t="array" aca="1" ref="L53:O53" ca="1">MMULT(H53:K53,$L$23:$O$26)</f>
        <v>0.12905282305472587</v>
      </c>
      <c r="M53" s="2">
        <f ca="1"/>
        <v>0.88744252837649606</v>
      </c>
      <c r="N53" s="2">
        <f ca="1"/>
        <v>-0.70627638237748269</v>
      </c>
      <c r="O53" s="8">
        <f ca="1"/>
        <v>1</v>
      </c>
      <c r="T53">
        <f t="shared" ca="1" si="1"/>
        <v>0.12905282305472587</v>
      </c>
      <c r="U53">
        <f t="shared" ca="1" si="2"/>
        <v>0.88744252837649606</v>
      </c>
    </row>
    <row r="54" spans="4:21" x14ac:dyDescent="0.15">
      <c r="D54" s="7">
        <f t="shared" si="3"/>
        <v>0.22000000000000006</v>
      </c>
      <c r="E54" s="22">
        <f t="shared" ca="1" si="4"/>
        <v>4.544682597220584E-2</v>
      </c>
      <c r="F54" s="22">
        <f t="shared" ca="1" si="5"/>
        <v>-1.4106142258307024</v>
      </c>
      <c r="G54" s="32">
        <f t="shared" si="6"/>
        <v>0</v>
      </c>
      <c r="H54" s="29">
        <f t="shared" si="0"/>
        <v>0.22000000000000006</v>
      </c>
      <c r="I54" s="2">
        <f ca="1">E54/E$436</f>
        <v>0.96934475829916222</v>
      </c>
      <c r="J54" s="2">
        <f ca="1">F54/F$436</f>
        <v>-19.75204936622691</v>
      </c>
      <c r="K54" s="8">
        <f>1</f>
        <v>1</v>
      </c>
      <c r="L54" s="30">
        <f t="array" aca="1" ref="L54:O54" ca="1">MMULT(H54:K54,$L$23:$O$26)</f>
        <v>0.14354896272451173</v>
      </c>
      <c r="M54" s="2">
        <f ca="1"/>
        <v>0.88655838503961437</v>
      </c>
      <c r="N54" s="2">
        <f ca="1"/>
        <v>-0.70535715332136373</v>
      </c>
      <c r="O54" s="8">
        <f ca="1"/>
        <v>1</v>
      </c>
      <c r="T54">
        <f t="shared" ca="1" si="1"/>
        <v>0.14354896272451173</v>
      </c>
      <c r="U54">
        <f t="shared" ca="1" si="2"/>
        <v>0.88655838503961437</v>
      </c>
    </row>
    <row r="55" spans="4:21" x14ac:dyDescent="0.15">
      <c r="D55" s="7">
        <f t="shared" si="3"/>
        <v>0.23000000000000007</v>
      </c>
      <c r="E55" s="22">
        <f t="shared" ca="1" si="4"/>
        <v>-2.5526518896223885E-2</v>
      </c>
      <c r="F55" s="22">
        <f t="shared" ca="1" si="5"/>
        <v>-1.4080615739410802</v>
      </c>
      <c r="G55" s="32">
        <f t="shared" si="6"/>
        <v>0</v>
      </c>
      <c r="H55" s="29">
        <f t="shared" si="0"/>
        <v>0.23000000000000007</v>
      </c>
      <c r="I55" s="2">
        <f ca="1">E55/E$436</f>
        <v>-0.544460405327579</v>
      </c>
      <c r="J55" s="2">
        <f ca="1">F55/F$436</f>
        <v>-19.716305996271231</v>
      </c>
      <c r="K55" s="8">
        <f>1</f>
        <v>1</v>
      </c>
      <c r="L55" s="30">
        <f t="array" aca="1" ref="L55:O55" ca="1">MMULT(H55:K55,$L$23:$O$26)</f>
        <v>0.15810555204128282</v>
      </c>
      <c r="M55" s="2">
        <f ca="1"/>
        <v>0.88630309023809217</v>
      </c>
      <c r="N55" s="2">
        <f ca="1"/>
        <v>-0.70473118889649544</v>
      </c>
      <c r="O55" s="8">
        <f ca="1"/>
        <v>1</v>
      </c>
      <c r="T55">
        <f t="shared" ca="1" si="1"/>
        <v>0.15810555204128282</v>
      </c>
      <c r="U55">
        <f t="shared" ca="1" si="2"/>
        <v>0.88630309023809217</v>
      </c>
    </row>
    <row r="56" spans="4:21" x14ac:dyDescent="0.15">
      <c r="D56" s="7">
        <f t="shared" si="3"/>
        <v>0.24000000000000007</v>
      </c>
      <c r="E56" s="22">
        <f t="shared" ca="1" si="4"/>
        <v>-9.637143017907529E-2</v>
      </c>
      <c r="F56" s="22">
        <f t="shared" ca="1" si="5"/>
        <v>-1.398424430923173</v>
      </c>
      <c r="G56" s="32">
        <f t="shared" si="6"/>
        <v>0</v>
      </c>
      <c r="H56" s="29">
        <f t="shared" si="0"/>
        <v>0.24000000000000007</v>
      </c>
      <c r="I56" s="2">
        <f ca="1">E56/E$436</f>
        <v>-2.0555261824227715</v>
      </c>
      <c r="J56" s="2">
        <f ca="1">F56/F$436</f>
        <v>-19.581362422646777</v>
      </c>
      <c r="K56" s="8">
        <f>1</f>
        <v>1</v>
      </c>
      <c r="L56" s="30">
        <f t="array" aca="1" ref="L56:O56" ca="1">MMULT(H56:K56,$L$23:$O$26)</f>
        <v>0.17268492851095976</v>
      </c>
      <c r="M56" s="2">
        <f ca="1"/>
        <v>0.88666013984649616</v>
      </c>
      <c r="N56" s="2">
        <f ca="1"/>
        <v>-0.70443244934380633</v>
      </c>
      <c r="O56" s="8">
        <f ca="1"/>
        <v>1</v>
      </c>
      <c r="T56">
        <f t="shared" ca="1" si="1"/>
        <v>0.17268492851095976</v>
      </c>
      <c r="U56">
        <f t="shared" ca="1" si="2"/>
        <v>0.88666013984649616</v>
      </c>
    </row>
    <row r="57" spans="4:21" x14ac:dyDescent="0.15">
      <c r="D57" s="7">
        <f t="shared" si="3"/>
        <v>0.25000000000000006</v>
      </c>
      <c r="E57" s="22">
        <f t="shared" ca="1" si="4"/>
        <v>-0.16673146029283631</v>
      </c>
      <c r="F57" s="22">
        <f t="shared" ca="1" si="5"/>
        <v>-1.3817512848938895</v>
      </c>
      <c r="G57" s="32">
        <f t="shared" si="6"/>
        <v>0</v>
      </c>
      <c r="H57" s="29">
        <f t="shared" si="0"/>
        <v>0.25000000000000006</v>
      </c>
      <c r="I57" s="2">
        <f ca="1">E57/E$436</f>
        <v>-3.5562498286958202</v>
      </c>
      <c r="J57" s="2">
        <f ca="1">F57/F$436</f>
        <v>-19.347897597586773</v>
      </c>
      <c r="K57" s="8">
        <f>1</f>
        <v>1</v>
      </c>
      <c r="L57" s="30">
        <f t="array" aca="1" ref="L57:O57" ca="1">MMULT(H57:K57,$L$23:$O$26)</f>
        <v>0.18724931498866529</v>
      </c>
      <c r="M57" s="2">
        <f ca="1"/>
        <v>0.88760994880272148</v>
      </c>
      <c r="N57" s="2">
        <f ca="1"/>
        <v>-0.70449324851194617</v>
      </c>
      <c r="O57" s="8">
        <f ca="1"/>
        <v>1</v>
      </c>
      <c r="T57">
        <f t="shared" ca="1" si="1"/>
        <v>0.18724931498866529</v>
      </c>
      <c r="U57">
        <f t="shared" ca="1" si="2"/>
        <v>0.88760994880272148</v>
      </c>
    </row>
    <row r="58" spans="4:21" x14ac:dyDescent="0.15">
      <c r="D58" s="7">
        <f t="shared" si="3"/>
        <v>0.26000000000000006</v>
      </c>
      <c r="E58" s="22">
        <f t="shared" ca="1" si="4"/>
        <v>-0.23625260127482128</v>
      </c>
      <c r="F58" s="22">
        <f t="shared" ca="1" si="5"/>
        <v>-1.3581260247664075</v>
      </c>
      <c r="G58" s="32">
        <f t="shared" si="6"/>
        <v>0</v>
      </c>
      <c r="H58" s="29">
        <f t="shared" si="0"/>
        <v>0.26000000000000006</v>
      </c>
      <c r="I58" s="2">
        <f ca="1">E58/E$436</f>
        <v>-5.0390806350337201</v>
      </c>
      <c r="J58" s="2">
        <f ca="1">F58/F$436</f>
        <v>-19.017086171058608</v>
      </c>
      <c r="K58" s="8">
        <f>1</f>
        <v>1</v>
      </c>
      <c r="L58" s="30">
        <f t="array" aca="1" ref="L58:O58" ca="1">MMULT(H58:K58,$L$23:$O$26)</f>
        <v>0.20176100974985001</v>
      </c>
      <c r="M58" s="2">
        <f ca="1"/>
        <v>0.88912994964785697</v>
      </c>
      <c r="N58" s="2">
        <f ca="1"/>
        <v>-0.70494409127407287</v>
      </c>
      <c r="O58" s="8">
        <f ca="1"/>
        <v>1</v>
      </c>
      <c r="T58">
        <f t="shared" ca="1" si="1"/>
        <v>0.20176100974985001</v>
      </c>
      <c r="U58">
        <f t="shared" ca="1" si="2"/>
        <v>0.88912994964785697</v>
      </c>
    </row>
    <row r="59" spans="4:21" x14ac:dyDescent="0.15">
      <c r="D59" s="7">
        <f t="shared" si="3"/>
        <v>0.27000000000000007</v>
      </c>
      <c r="E59" s="22">
        <f t="shared" ca="1" si="4"/>
        <v>-0.30458506593132351</v>
      </c>
      <c r="F59" s="22">
        <f t="shared" ca="1" si="5"/>
        <v>-1.3276675181732751</v>
      </c>
      <c r="G59" s="32">
        <f t="shared" si="6"/>
        <v>0</v>
      </c>
      <c r="H59" s="29">
        <f t="shared" si="0"/>
        <v>0.27000000000000007</v>
      </c>
      <c r="I59" s="2">
        <f ca="1">E59/E$436</f>
        <v>-6.4965579179786843</v>
      </c>
      <c r="J59" s="2">
        <f ca="1">F59/F$436</f>
        <v>-18.590592580654889</v>
      </c>
      <c r="K59" s="8">
        <f>1</f>
        <v>1</v>
      </c>
      <c r="L59" s="30">
        <f t="array" aca="1" ref="L59:O59" ca="1">MMULT(H59:K59,$L$23:$O$26)</f>
        <v>0.21618257618194875</v>
      </c>
      <c r="M59" s="2">
        <f ca="1"/>
        <v>0.89119470607161921</v>
      </c>
      <c r="N59" s="2">
        <f ca="1"/>
        <v>-0.70581352004628095</v>
      </c>
      <c r="O59" s="8">
        <f ca="1"/>
        <v>1</v>
      </c>
      <c r="T59">
        <f t="shared" ca="1" si="1"/>
        <v>0.21618257618194875</v>
      </c>
      <c r="U59">
        <f t="shared" ca="1" si="2"/>
        <v>0.89119470607161921</v>
      </c>
    </row>
    <row r="60" spans="4:21" x14ac:dyDescent="0.15">
      <c r="D60" s="7">
        <f t="shared" si="3"/>
        <v>0.28000000000000008</v>
      </c>
      <c r="E60" s="22">
        <f t="shared" ca="1" si="4"/>
        <v>-0.37138504774948011</v>
      </c>
      <c r="F60" s="22">
        <f t="shared" ca="1" si="5"/>
        <v>-1.2905290133983272</v>
      </c>
      <c r="G60" s="32">
        <f t="shared" si="6"/>
        <v>0</v>
      </c>
      <c r="H60" s="29">
        <f t="shared" si="0"/>
        <v>0.28000000000000008</v>
      </c>
      <c r="I60" s="2">
        <f ca="1">E60/E$436</f>
        <v>-7.9213485572525979</v>
      </c>
      <c r="J60" s="2">
        <f ca="1">F60/F$436</f>
        <v>-18.07056267717746</v>
      </c>
      <c r="K60" s="8">
        <f>1</f>
        <v>1</v>
      </c>
      <c r="L60" s="30">
        <f t="array" aca="1" ref="L60:O60" ca="1">MMULT(H60:K60,$L$23:$O$26)</f>
        <v>0.23047703114215926</v>
      </c>
      <c r="M60" s="2">
        <f ca="1"/>
        <v>0.89377604089206497</v>
      </c>
      <c r="N60" s="2">
        <f ca="1"/>
        <v>-0.70712797117989534</v>
      </c>
      <c r="O60" s="8">
        <f ca="1"/>
        <v>1</v>
      </c>
      <c r="T60">
        <f t="shared" ca="1" si="1"/>
        <v>0.23047703114215926</v>
      </c>
      <c r="U60">
        <f t="shared" ca="1" si="2"/>
        <v>0.89377604089206497</v>
      </c>
    </row>
    <row r="61" spans="4:21" x14ac:dyDescent="0.15">
      <c r="D61" s="7">
        <f t="shared" si="3"/>
        <v>0.29000000000000009</v>
      </c>
      <c r="E61" s="22">
        <f t="shared" ca="1" si="4"/>
        <v>-0.43631645071806646</v>
      </c>
      <c r="F61" s="22">
        <f t="shared" ca="1" si="5"/>
        <v>-1.2468973683265203</v>
      </c>
      <c r="G61" s="32">
        <f t="shared" si="6"/>
        <v>0</v>
      </c>
      <c r="H61" s="29">
        <f t="shared" si="0"/>
        <v>0.29000000000000009</v>
      </c>
      <c r="I61" s="2">
        <f ca="1">E61/E$436</f>
        <v>-9.306283891462801</v>
      </c>
      <c r="J61" s="2">
        <f ca="1">F61/F$436</f>
        <v>-17.459612928049204</v>
      </c>
      <c r="K61" s="8">
        <f>1</f>
        <v>1</v>
      </c>
      <c r="L61" s="30">
        <f t="array" aca="1" ref="L61:O61" ca="1">MMULT(H61:K61,$L$23:$O$26)</f>
        <v>0.24460803103364193</v>
      </c>
      <c r="M61" s="2">
        <f ca="1"/>
        <v>0.8968431778256658</v>
      </c>
      <c r="N61" s="2">
        <f ca="1"/>
        <v>-0.70891164195017353</v>
      </c>
      <c r="O61" s="8">
        <f ca="1"/>
        <v>1</v>
      </c>
      <c r="T61">
        <f t="shared" ca="1" si="1"/>
        <v>0.24460803103364193</v>
      </c>
      <c r="U61">
        <f t="shared" ca="1" si="2"/>
        <v>0.8968431778256658</v>
      </c>
    </row>
    <row r="62" spans="4:21" x14ac:dyDescent="0.15">
      <c r="D62" s="7">
        <f t="shared" si="3"/>
        <v>0.3000000000000001</v>
      </c>
      <c r="E62" s="22">
        <f t="shared" ca="1" si="4"/>
        <v>-0.49905258035383593</v>
      </c>
      <c r="F62" s="22">
        <f t="shared" ca="1" si="5"/>
        <v>-1.1969921102911365</v>
      </c>
      <c r="G62" s="32">
        <f t="shared" si="6"/>
        <v>0</v>
      </c>
      <c r="H62" s="29">
        <f t="shared" si="0"/>
        <v>0.3000000000000001</v>
      </c>
      <c r="I62" s="2">
        <f ca="1">E62/E$436</f>
        <v>-10.64439578635292</v>
      </c>
      <c r="J62" s="2">
        <f ca="1">F62/F$436</f>
        <v>-16.760817252875359</v>
      </c>
      <c r="K62" s="8">
        <f>1</f>
        <v>1</v>
      </c>
      <c r="L62" s="30">
        <f t="array" aca="1" ref="L62:O62" ca="1">MMULT(H62:K62,$L$23:$O$26)</f>
        <v>0.25854005466392199</v>
      </c>
      <c r="M62" s="2">
        <f ca="1"/>
        <v>0.90036289633444855</v>
      </c>
      <c r="N62" s="2">
        <f ca="1"/>
        <v>-0.71118636881064867</v>
      </c>
      <c r="O62" s="8">
        <f ca="1"/>
        <v>1</v>
      </c>
      <c r="T62">
        <f t="shared" ca="1" si="1"/>
        <v>0.25854005466392199</v>
      </c>
      <c r="U62">
        <f t="shared" ca="1" si="2"/>
        <v>0.90036289633444855</v>
      </c>
    </row>
    <row r="63" spans="4:21" x14ac:dyDescent="0.15">
      <c r="D63" s="7">
        <f t="shared" si="3"/>
        <v>0.31000000000000011</v>
      </c>
      <c r="E63" s="22">
        <f t="shared" ca="1" si="4"/>
        <v>-0.5592777874252115</v>
      </c>
      <c r="F63" s="22">
        <f t="shared" ca="1" si="5"/>
        <v>-1.1410643315486151</v>
      </c>
      <c r="G63" s="32">
        <f t="shared" si="6"/>
        <v>0</v>
      </c>
      <c r="H63" s="29">
        <f t="shared" si="0"/>
        <v>0.31000000000000011</v>
      </c>
      <c r="I63" s="2">
        <f ca="1">E63/E$436</f>
        <v>-11.928951694125725</v>
      </c>
      <c r="J63" s="2">
        <f ca="1">F63/F$436</f>
        <v>-15.977691557389655</v>
      </c>
      <c r="K63" s="8">
        <f>1</f>
        <v>1</v>
      </c>
      <c r="L63" s="30">
        <f t="array" aca="1" ref="L63:O63" ca="1">MMULT(H63:K63,$L$23:$O$26)</f>
        <v>0.27223858196546352</v>
      </c>
      <c r="M63" s="2">
        <f ca="1"/>
        <v>0.90429969877110516</v>
      </c>
      <c r="N63" s="2">
        <f ca="1"/>
        <v>-0.71397151752566035</v>
      </c>
      <c r="O63" s="8">
        <f ca="1"/>
        <v>1</v>
      </c>
      <c r="T63">
        <f t="shared" ca="1" si="1"/>
        <v>0.27223858196546352</v>
      </c>
      <c r="U63">
        <f t="shared" ca="1" si="2"/>
        <v>0.90429969877110516</v>
      </c>
    </row>
    <row r="64" spans="4:21" x14ac:dyDescent="0.15">
      <c r="D64" s="7">
        <f t="shared" si="3"/>
        <v>0.32000000000000012</v>
      </c>
      <c r="E64" s="22">
        <f t="shared" ca="1" si="4"/>
        <v>-0.6166890561031324</v>
      </c>
      <c r="F64" s="22">
        <f t="shared" ca="1" si="5"/>
        <v>-1.0793954259383014</v>
      </c>
      <c r="G64" s="32">
        <f t="shared" si="6"/>
        <v>0</v>
      </c>
      <c r="H64" s="29">
        <f t="shared" si="0"/>
        <v>0.32000000000000012</v>
      </c>
      <c r="I64" s="2">
        <f ca="1">E64/E$436</f>
        <v>-13.153488527441269</v>
      </c>
      <c r="J64" s="2">
        <f ca="1">F64/F$436</f>
        <v>-15.114176043600773</v>
      </c>
      <c r="K64" s="8">
        <f>1</f>
        <v>1</v>
      </c>
      <c r="L64" s="30">
        <f t="array" aca="1" ref="L64:O64" ca="1">MMULT(H64:K64,$L$23:$O$26)</f>
        <v>0.285670267679205</v>
      </c>
      <c r="M64" s="2">
        <f ca="1"/>
        <v>0.90861598898110196</v>
      </c>
      <c r="N64" s="2">
        <f ca="1"/>
        <v>-0.71728388573385893</v>
      </c>
      <c r="O64" s="8">
        <f ca="1"/>
        <v>1</v>
      </c>
      <c r="T64">
        <f t="shared" ca="1" si="1"/>
        <v>0.285670267679205</v>
      </c>
      <c r="U64">
        <f t="shared" ca="1" si="2"/>
        <v>0.90861598898110196</v>
      </c>
    </row>
    <row r="65" spans="4:21" x14ac:dyDescent="0.15">
      <c r="D65" s="7">
        <f t="shared" si="3"/>
        <v>0.33000000000000013</v>
      </c>
      <c r="E65" s="22">
        <f t="shared" ca="1" si="4"/>
        <v>-0.6709975285484675</v>
      </c>
      <c r="F65" s="22">
        <f t="shared" ca="1" si="5"/>
        <v>-1.012295673083454</v>
      </c>
      <c r="G65" s="32">
        <f t="shared" si="6"/>
        <v>0</v>
      </c>
      <c r="H65" s="29">
        <f t="shared" si="0"/>
        <v>0.33000000000000013</v>
      </c>
      <c r="I65" s="2">
        <f ca="1">E65/E$436</f>
        <v>-14.311845177657403</v>
      </c>
      <c r="J65" s="2">
        <f ca="1">F65/F$436</f>
        <v>-14.174615385143586</v>
      </c>
      <c r="K65" s="8">
        <f>1</f>
        <v>1</v>
      </c>
      <c r="L65" s="30">
        <f t="array" aca="1" ref="L65:O65" ca="1">MMULT(H65:K65,$L$23:$O$26)</f>
        <v>0.29880310912718822</v>
      </c>
      <c r="M65" s="2">
        <f ca="1"/>
        <v>0.91327226146317431</v>
      </c>
      <c r="N65" s="2">
        <f ca="1"/>
        <v>-0.72113761843292268</v>
      </c>
      <c r="O65" s="8">
        <f ca="1"/>
        <v>1</v>
      </c>
      <c r="T65">
        <f t="shared" ca="1" si="1"/>
        <v>0.29880310912718822</v>
      </c>
      <c r="U65">
        <f t="shared" ca="1" si="2"/>
        <v>0.91327226146317431</v>
      </c>
    </row>
    <row r="66" spans="4:21" x14ac:dyDescent="0.15">
      <c r="D66" s="7">
        <f t="shared" si="3"/>
        <v>0.34000000000000014</v>
      </c>
      <c r="E66" s="22">
        <f t="shared" ca="1" si="4"/>
        <v>-0.72192995826521811</v>
      </c>
      <c r="F66" s="22">
        <f t="shared" ca="1" si="5"/>
        <v>-0.94010267725693142</v>
      </c>
      <c r="G66" s="32">
        <f t="shared" si="6"/>
        <v>0</v>
      </c>
      <c r="H66" s="29">
        <f t="shared" si="0"/>
        <v>0.34000000000000014</v>
      </c>
      <c r="I66" s="2">
        <f ca="1">E66/E$436</f>
        <v>-15.398193513701088</v>
      </c>
      <c r="J66" s="2">
        <f ca="1">F66/F$436</f>
        <v>-13.163736867580395</v>
      </c>
      <c r="K66" s="8">
        <f>1</f>
        <v>1</v>
      </c>
      <c r="L66" s="30">
        <f t="array" aca="1" ref="L66:O66" ca="1">MMULT(H66:K66,$L$23:$O$26)</f>
        <v>0.31160660723015288</v>
      </c>
      <c r="M66" s="2">
        <f ca="1"/>
        <v>0.91822730013646725</v>
      </c>
      <c r="N66" s="2">
        <f ca="1"/>
        <v>-0.72554413681071683</v>
      </c>
      <c r="O66" s="8">
        <f ca="1"/>
        <v>1</v>
      </c>
      <c r="T66">
        <f t="shared" ca="1" si="1"/>
        <v>0.31160660723015288</v>
      </c>
      <c r="U66">
        <f t="shared" ca="1" si="2"/>
        <v>0.91822730013646725</v>
      </c>
    </row>
    <row r="67" spans="4:21" x14ac:dyDescent="0.15">
      <c r="D67" s="7">
        <f t="shared" si="3"/>
        <v>0.35000000000000014</v>
      </c>
      <c r="E67" s="22">
        <f t="shared" ca="1" si="4"/>
        <v>-0.76923008490714073</v>
      </c>
      <c r="F67" s="22">
        <f t="shared" ca="1" si="5"/>
        <v>-0.86317966876621655</v>
      </c>
      <c r="G67" s="32">
        <f t="shared" si="6"/>
        <v>0</v>
      </c>
      <c r="H67" s="29">
        <f t="shared" si="0"/>
        <v>0.35000000000000014</v>
      </c>
      <c r="I67" s="2">
        <f ca="1">E67/E$436</f>
        <v>-16.407067705603403</v>
      </c>
      <c r="J67" s="2">
        <f ca="1">F67/F$436</f>
        <v>-12.086626603636661</v>
      </c>
      <c r="K67" s="8">
        <f>1</f>
        <v>1</v>
      </c>
      <c r="L67" s="30">
        <f t="array" aca="1" ref="L67:O67" ca="1">MMULT(H67:K67,$L$23:$O$26)</f>
        <v>0.32405191995995747</v>
      </c>
      <c r="M67" s="2">
        <f ca="1"/>
        <v>0.92343838571424997</v>
      </c>
      <c r="N67" s="2">
        <f ca="1"/>
        <v>-0.73051208078097085</v>
      </c>
      <c r="O67" s="8">
        <f ca="1"/>
        <v>1</v>
      </c>
      <c r="T67">
        <f t="shared" ca="1" si="1"/>
        <v>0.32405191995995747</v>
      </c>
      <c r="U67">
        <f t="shared" ca="1" si="2"/>
        <v>0.92343838571424997</v>
      </c>
    </row>
    <row r="68" spans="4:21" x14ac:dyDescent="0.15">
      <c r="D68" s="7">
        <f>D67+$D$22</f>
        <v>0.36000000000000015</v>
      </c>
      <c r="E68" s="22">
        <f t="shared" ca="1" si="4"/>
        <v>-0.81265992362061601</v>
      </c>
      <c r="F68" s="22">
        <f t="shared" ca="1" si="5"/>
        <v>-0.7819136764041541</v>
      </c>
      <c r="G68" s="32">
        <f t="shared" si="6"/>
        <v>0</v>
      </c>
      <c r="H68" s="29">
        <f t="shared" si="0"/>
        <v>0.36000000000000015</v>
      </c>
      <c r="I68" s="2">
        <f ca="1">E68/E$436</f>
        <v>-17.333391725160492</v>
      </c>
      <c r="J68" s="2">
        <f ca="1">F68/F$436</f>
        <v>-10.948703943041345</v>
      </c>
      <c r="K68" s="8">
        <f>1</f>
        <v>1</v>
      </c>
      <c r="L68" s="30">
        <f t="array" aca="1" ref="L68:O68" ca="1">MMULT(H68:K68,$L$23:$O$26)</f>
        <v>0.33611200745474717</v>
      </c>
      <c r="M68" s="2">
        <f ca="1"/>
        <v>0.92886151064082911</v>
      </c>
      <c r="N68" s="2">
        <f ca="1"/>
        <v>-0.73604726551260036</v>
      </c>
      <c r="O68" s="8">
        <f ca="1"/>
        <v>1</v>
      </c>
      <c r="T68">
        <f t="shared" ca="1" si="1"/>
        <v>0.33611200745474717</v>
      </c>
      <c r="U68">
        <f t="shared" ca="1" si="2"/>
        <v>0.92886151064082911</v>
      </c>
    </row>
    <row r="69" spans="4:21" x14ac:dyDescent="0.15">
      <c r="D69" s="7">
        <f t="shared" si="3"/>
        <v>0.37000000000000016</v>
      </c>
      <c r="E69" s="22">
        <f t="shared" ca="1" si="4"/>
        <v>-0.85200096243659185</v>
      </c>
      <c r="F69" s="22">
        <f t="shared" ca="1" si="5"/>
        <v>-0.69671358016049401</v>
      </c>
      <c r="G69" s="32">
        <f t="shared" si="6"/>
        <v>0</v>
      </c>
      <c r="H69" s="29">
        <f t="shared" si="0"/>
        <v>0.37000000000000016</v>
      </c>
      <c r="I69" s="2">
        <f ca="1">E69/E$436</f>
        <v>-18.172504885354176</v>
      </c>
      <c r="J69" s="2">
        <f ca="1">F69/F$436</f>
        <v>-9.755694205725657</v>
      </c>
      <c r="K69" s="8">
        <f>1</f>
        <v>1</v>
      </c>
      <c r="L69" s="30">
        <f t="array" aca="1" ref="L69:O69" ca="1">MMULT(H69:K69,$L$23:$O$26)</f>
        <v>0.34776176806674142</v>
      </c>
      <c r="M69" s="2">
        <f ca="1"/>
        <v>0.9344516005102308</v>
      </c>
      <c r="N69" s="2">
        <f ca="1"/>
        <v>-0.74215265217138904</v>
      </c>
      <c r="O69" s="8">
        <f ca="1"/>
        <v>1</v>
      </c>
      <c r="T69">
        <f t="shared" ca="1" si="1"/>
        <v>0.34776176806674142</v>
      </c>
      <c r="U69">
        <f t="shared" ca="1" si="2"/>
        <v>0.9344516005102308</v>
      </c>
    </row>
    <row r="70" spans="4:21" x14ac:dyDescent="0.15">
      <c r="D70" s="7">
        <f t="shared" si="3"/>
        <v>0.38000000000000017</v>
      </c>
      <c r="E70" s="22">
        <f t="shared" ca="1" si="4"/>
        <v>-0.88705526168706839</v>
      </c>
      <c r="F70" s="22">
        <f t="shared" ca="1" si="5"/>
        <v>-0.60800805399178626</v>
      </c>
      <c r="G70" s="32">
        <f t="shared" si="6"/>
        <v>0</v>
      </c>
      <c r="H70" s="29">
        <f t="shared" si="0"/>
        <v>0.38000000000000017</v>
      </c>
      <c r="I70" s="2">
        <f ca="1">E70/E$436</f>
        <v>-18.920185290033722</v>
      </c>
      <c r="J70" s="2">
        <f ca="1">F70/F$436</f>
        <v>-8.5135998755698434</v>
      </c>
      <c r="K70" s="8">
        <f>1</f>
        <v>1</v>
      </c>
      <c r="L70" s="30">
        <f t="array" aca="1" ref="L70:O70" ca="1">MMULT(H70:K70,$L$23:$O$26)</f>
        <v>0.35897816465813165</v>
      </c>
      <c r="M70" s="2">
        <f ca="1"/>
        <v>0.94016274085261009</v>
      </c>
      <c r="N70" s="2">
        <f ca="1"/>
        <v>-0.74882833302124241</v>
      </c>
      <c r="O70" s="8">
        <f ca="1"/>
        <v>1</v>
      </c>
      <c r="T70">
        <f t="shared" ca="1" si="1"/>
        <v>0.35897816465813165</v>
      </c>
      <c r="U70">
        <f t="shared" ca="1" si="2"/>
        <v>0.94016274085261009</v>
      </c>
    </row>
    <row r="71" spans="4:21" x14ac:dyDescent="0.15">
      <c r="D71" s="7">
        <f t="shared" si="3"/>
        <v>0.39000000000000018</v>
      </c>
      <c r="E71" s="22">
        <f t="shared" ca="1" si="4"/>
        <v>-0.9176464499145438</v>
      </c>
      <c r="F71" s="22">
        <f t="shared" ca="1" si="5"/>
        <v>-0.51624340900033094</v>
      </c>
      <c r="G71" s="32">
        <f t="shared" si="6"/>
        <v>0</v>
      </c>
      <c r="H71" s="29">
        <f t="shared" si="0"/>
        <v>0.39000000000000018</v>
      </c>
      <c r="I71" s="2">
        <f ca="1">E71/E$436</f>
        <v>-19.572671075874556</v>
      </c>
      <c r="J71" s="2">
        <f ca="1">F71/F$436</f>
        <v>-7.2286703996331338</v>
      </c>
      <c r="K71" s="8">
        <f>1</f>
        <v>1</v>
      </c>
      <c r="L71" s="30">
        <f t="array" aca="1" ref="L71:O71" ca="1">MMULT(H71:K71,$L$23:$O$26)</f>
        <v>0.3697403405096481</v>
      </c>
      <c r="M71" s="2">
        <f ca="1"/>
        <v>0.94594840814734071</v>
      </c>
      <c r="N71" s="2">
        <f ca="1"/>
        <v>-0.75607153095997304</v>
      </c>
      <c r="O71" s="8">
        <f ca="1"/>
        <v>1</v>
      </c>
      <c r="T71">
        <f t="shared" ca="1" si="1"/>
        <v>0.3697403405096481</v>
      </c>
      <c r="U71">
        <f t="shared" ca="1" si="2"/>
        <v>0.94594840814734071</v>
      </c>
    </row>
    <row r="72" spans="4:21" x14ac:dyDescent="0.15">
      <c r="D72" s="7">
        <f t="shared" si="3"/>
        <v>0.40000000000000019</v>
      </c>
      <c r="E72" s="22">
        <f t="shared" ca="1" si="4"/>
        <v>-0.94362061126362362</v>
      </c>
      <c r="F72" s="22">
        <f t="shared" ca="1" si="5"/>
        <v>-0.42188134787396758</v>
      </c>
      <c r="G72" s="32">
        <f t="shared" si="6"/>
        <v>0</v>
      </c>
      <c r="H72" s="29">
        <f t="shared" si="0"/>
        <v>0.40000000000000019</v>
      </c>
      <c r="I72" s="2">
        <f ca="1">E72/E$436</f>
        <v>-20.126679339737588</v>
      </c>
      <c r="J72" s="2">
        <f ca="1">F72/F$436</f>
        <v>-5.9073707448184063</v>
      </c>
      <c r="K72" s="8">
        <f>1</f>
        <v>1</v>
      </c>
      <c r="L72" s="30">
        <f t="array" aca="1" ref="L72:O72" ca="1">MMULT(H72:K72,$L$23:$O$26)</f>
        <v>0.38002972425861425</v>
      </c>
      <c r="M72" s="2">
        <f ca="1"/>
        <v>0.95176170390046955</v>
      </c>
      <c r="N72" s="2">
        <f ca="1"/>
        <v>-0.76387661349195346</v>
      </c>
      <c r="O72" s="8">
        <f ca="1"/>
        <v>1</v>
      </c>
      <c r="T72">
        <f t="shared" ca="1" si="1"/>
        <v>0.38002972425861425</v>
      </c>
      <c r="U72">
        <f t="shared" ca="1" si="2"/>
        <v>0.95176170390046955</v>
      </c>
    </row>
    <row r="73" spans="4:21" x14ac:dyDescent="0.15">
      <c r="D73" s="7">
        <f t="shared" si="3"/>
        <v>0.4100000000000002</v>
      </c>
      <c r="E73" s="22">
        <f t="shared" ca="1" si="4"/>
        <v>-0.96484705988998987</v>
      </c>
      <c r="F73" s="22">
        <f t="shared" ca="1" si="5"/>
        <v>-0.32539664188496753</v>
      </c>
      <c r="G73" s="32">
        <f t="shared" si="6"/>
        <v>0</v>
      </c>
      <c r="H73" s="29">
        <f t="shared" si="0"/>
        <v>0.4100000000000002</v>
      </c>
      <c r="I73" s="2">
        <f ca="1">E73/E$436</f>
        <v>-20.579422656198417</v>
      </c>
      <c r="J73" s="2">
        <f ca="1">F73/F$436</f>
        <v>-4.5563488701748831</v>
      </c>
      <c r="K73" s="8">
        <f>1</f>
        <v>1</v>
      </c>
      <c r="L73" s="30">
        <f t="array" aca="1" ref="L73:O73" ca="1">MMULT(H73:K73,$L$23:$O$26)</f>
        <v>0.38983012333850725</v>
      </c>
      <c r="M73" s="2">
        <f ca="1"/>
        <v>0.95755559060880413</v>
      </c>
      <c r="N73" s="2">
        <f ca="1"/>
        <v>-0.77223512106733527</v>
      </c>
      <c r="O73" s="8">
        <f ca="1"/>
        <v>1</v>
      </c>
      <c r="T73">
        <f t="shared" ca="1" si="1"/>
        <v>0.38983012333850725</v>
      </c>
      <c r="U73">
        <f t="shared" ca="1" si="2"/>
        <v>0.95755559060880413</v>
      </c>
    </row>
    <row r="74" spans="4:21" x14ac:dyDescent="0.15">
      <c r="D74" s="7">
        <f t="shared" si="3"/>
        <v>0.42000000000000021</v>
      </c>
      <c r="E74" s="22">
        <f t="shared" ca="1" si="4"/>
        <v>-0.98121899749038533</v>
      </c>
      <c r="F74" s="22">
        <f t="shared" ca="1" si="5"/>
        <v>-0.22727474213592791</v>
      </c>
      <c r="G74" s="32">
        <f t="shared" si="6"/>
        <v>0</v>
      </c>
      <c r="H74" s="29">
        <f t="shared" si="0"/>
        <v>0.42000000000000021</v>
      </c>
      <c r="I74" s="2">
        <f ca="1">E74/E$436</f>
        <v>-20.928623102140453</v>
      </c>
      <c r="J74" s="2">
        <f ca="1">F74/F$436</f>
        <v>-3.1824022784980142</v>
      </c>
      <c r="K74" s="8">
        <f>1</f>
        <v>1</v>
      </c>
      <c r="L74" s="30">
        <f t="array" aca="1" ref="L74:O74" ca="1">MMULT(H74:K74,$L$23:$O$26)</f>
        <v>0.39912780544989329</v>
      </c>
      <c r="M74" s="2">
        <f ca="1"/>
        <v>0.96328312842340824</v>
      </c>
      <c r="N74" s="2">
        <f ca="1"/>
        <v>-0.78113580964524854</v>
      </c>
      <c r="O74" s="8">
        <f ca="1"/>
        <v>1</v>
      </c>
      <c r="T74">
        <f t="shared" ca="1" si="1"/>
        <v>0.39912780544989329</v>
      </c>
      <c r="U74">
        <f t="shared" ca="1" si="2"/>
        <v>0.96328312842340824</v>
      </c>
    </row>
    <row r="75" spans="4:21" x14ac:dyDescent="0.15">
      <c r="D75" s="7">
        <f t="shared" si="3"/>
        <v>0.43000000000000022</v>
      </c>
      <c r="E75" s="22">
        <f t="shared" ca="1" si="4"/>
        <v>-0.99265405064533074</v>
      </c>
      <c r="F75" s="22">
        <f t="shared" ca="1" si="5"/>
        <v>-0.12800933707139373</v>
      </c>
      <c r="G75" s="32">
        <f t="shared" si="6"/>
        <v>0</v>
      </c>
      <c r="H75" s="29">
        <f t="shared" si="0"/>
        <v>0.43000000000000022</v>
      </c>
      <c r="I75" s="2">
        <f ca="1">E75/E$436</f>
        <v>-21.172523717848964</v>
      </c>
      <c r="J75" s="2">
        <f ca="1">F75/F$436</f>
        <v>-1.7924438155181386</v>
      </c>
      <c r="K75" s="8">
        <f>1</f>
        <v>1</v>
      </c>
      <c r="L75" s="30">
        <f t="array" aca="1" ref="L75:O75" ca="1">MMULT(H75:K75,$L$23:$O$26)</f>
        <v>0.40791156765282788</v>
      </c>
      <c r="M75" s="2">
        <f ca="1"/>
        <v>0.9688977113217615</v>
      </c>
      <c r="N75" s="2">
        <f ca="1"/>
        <v>-0.79056470726683092</v>
      </c>
      <c r="O75" s="8">
        <f ca="1"/>
        <v>1</v>
      </c>
      <c r="T75">
        <f t="shared" ca="1" si="1"/>
        <v>0.40791156765282788</v>
      </c>
      <c r="U75">
        <f t="shared" ca="1" si="2"/>
        <v>0.9688977113217615</v>
      </c>
    </row>
    <row r="76" spans="4:21" x14ac:dyDescent="0.15">
      <c r="D76" s="7">
        <f t="shared" si="3"/>
        <v>0.44000000000000022</v>
      </c>
      <c r="E76" s="22">
        <f t="shared" ca="1" si="4"/>
        <v>-0.99909468527099987</v>
      </c>
      <c r="F76" s="22">
        <f t="shared" ca="1" si="5"/>
        <v>-2.8099868544292583E-2</v>
      </c>
      <c r="G76" s="32">
        <f t="shared" si="6"/>
        <v>0</v>
      </c>
      <c r="H76" s="29">
        <f t="shared" si="0"/>
        <v>0.44000000000000022</v>
      </c>
      <c r="I76" s="2">
        <f ca="1">E76/E$436</f>
        <v>-21.309897346940918</v>
      </c>
      <c r="J76" s="2">
        <f ca="1">F76/F$436</f>
        <v>-0.39346688875514491</v>
      </c>
      <c r="K76" s="8">
        <f>1</f>
        <v>1</v>
      </c>
      <c r="L76" s="30">
        <f t="array" aca="1" ref="L76:O76" ca="1">MMULT(H76:K76,$L$23:$O$26)</f>
        <v>0.41617279273308994</v>
      </c>
      <c r="M76" s="2">
        <f ca="1"/>
        <v>0.97435330160031308</v>
      </c>
      <c r="N76" s="2">
        <f ca="1"/>
        <v>-0.80050518435344475</v>
      </c>
      <c r="O76" s="8">
        <f ca="1"/>
        <v>1</v>
      </c>
      <c r="T76">
        <f t="shared" ca="1" si="1"/>
        <v>0.41617279273308994</v>
      </c>
      <c r="U76">
        <f t="shared" ca="1" si="2"/>
        <v>0.97435330160031308</v>
      </c>
    </row>
    <row r="77" spans="4:21" x14ac:dyDescent="0.15">
      <c r="D77" s="7">
        <f t="shared" si="3"/>
        <v>0.45000000000000023</v>
      </c>
      <c r="E77" s="22">
        <f t="shared" ca="1" si="4"/>
        <v>-1.0005084960949882</v>
      </c>
      <c r="F77" s="22">
        <f t="shared" ca="1" si="5"/>
        <v>7.195098106520742E-2</v>
      </c>
      <c r="G77" s="32">
        <f t="shared" si="6"/>
        <v>0</v>
      </c>
      <c r="H77" s="29">
        <f t="shared" si="0"/>
        <v>0.45000000000000023</v>
      </c>
      <c r="I77" s="2">
        <f ca="1">E77/E$436</f>
        <v>-21.340052810653564</v>
      </c>
      <c r="J77" s="2">
        <f ca="1">F77/F$436</f>
        <v>1.0074897189637446</v>
      </c>
      <c r="K77" s="8">
        <f>1</f>
        <v>1</v>
      </c>
      <c r="L77" s="30">
        <f t="array" aca="1" ref="L77:O77" ca="1">MMULT(H77:K77,$L$23:$O$26)</f>
        <v>0.42390549255865106</v>
      </c>
      <c r="M77" s="2">
        <f ca="1"/>
        <v>0.97960466150760572</v>
      </c>
      <c r="N77" s="2">
        <f ca="1"/>
        <v>-0.81093803737638581</v>
      </c>
      <c r="O77" s="8">
        <f ca="1"/>
        <v>1</v>
      </c>
      <c r="T77">
        <f t="shared" ca="1" si="1"/>
        <v>0.42390549255865106</v>
      </c>
      <c r="U77">
        <f t="shared" ca="1" si="2"/>
        <v>0.97960466150760572</v>
      </c>
    </row>
    <row r="78" spans="4:21" x14ac:dyDescent="0.15">
      <c r="D78" s="7">
        <f>D77+$D$22</f>
        <v>0.46000000000000024</v>
      </c>
      <c r="E78" s="22">
        <f t="shared" ca="1" si="4"/>
        <v>-0.99688836969951256</v>
      </c>
      <c r="F78" s="22">
        <f t="shared" ca="1" si="5"/>
        <v>0.17163981803515987</v>
      </c>
      <c r="G78" s="32">
        <f t="shared" si="6"/>
        <v>0</v>
      </c>
      <c r="H78" s="29">
        <f t="shared" si="0"/>
        <v>0.46000000000000024</v>
      </c>
      <c r="I78" s="2">
        <f ca="1">E78/E$436</f>
        <v>-21.262838385426576</v>
      </c>
      <c r="J78" s="2">
        <f ca="1">F78/F$436</f>
        <v>2.403377264286549</v>
      </c>
      <c r="K78" s="8">
        <f>1</f>
        <v>1</v>
      </c>
      <c r="L78" s="30">
        <f t="array" aca="1" ref="L78:O78" ca="1">MMULT(H78:K78,$L$23:$O$26)</f>
        <v>0.43110633820823513</v>
      </c>
      <c r="M78" s="2">
        <f ca="1"/>
        <v>0.9846075808525393</v>
      </c>
      <c r="N78" s="2">
        <f ca="1"/>
        <v>-0.82184158547711106</v>
      </c>
      <c r="O78" s="8">
        <f ca="1"/>
        <v>1</v>
      </c>
      <c r="T78">
        <f t="shared" ca="1" si="1"/>
        <v>0.43110633820823513</v>
      </c>
      <c r="U78">
        <f t="shared" ca="1" si="2"/>
        <v>0.9846075808525393</v>
      </c>
    </row>
    <row r="79" spans="4:21" x14ac:dyDescent="0.15">
      <c r="D79" s="7">
        <f t="shared" si="3"/>
        <v>0.47000000000000025</v>
      </c>
      <c r="E79" s="22">
        <f t="shared" ca="1" si="4"/>
        <v>-0.98825252031171096</v>
      </c>
      <c r="F79" s="22">
        <f t="shared" ca="1" si="5"/>
        <v>0.27046507006633219</v>
      </c>
      <c r="G79" s="32">
        <f t="shared" si="6"/>
        <v>0</v>
      </c>
      <c r="H79" s="29">
        <f t="shared" si="0"/>
        <v>0.47000000000000025</v>
      </c>
      <c r="I79" s="2">
        <f ca="1">E79/E$436</f>
        <v>-21.078642566280788</v>
      </c>
      <c r="J79" s="2">
        <f ca="1">F79/F$436</f>
        <v>3.7871725082342769</v>
      </c>
      <c r="K79" s="8">
        <f>1</f>
        <v>1</v>
      </c>
      <c r="L79" s="30">
        <f t="array" aca="1" ref="L79:O79" ca="1">MMULT(H79:K79,$L$23:$O$26)</f>
        <v>0.437774676720383</v>
      </c>
      <c r="M79" s="2">
        <f ca="1"/>
        <v>0.98931909944258745</v>
      </c>
      <c r="N79" s="2">
        <f ca="1"/>
        <v>-0.83319177955184964</v>
      </c>
      <c r="O79" s="8">
        <f ca="1"/>
        <v>1</v>
      </c>
      <c r="T79">
        <f t="shared" ca="1" si="1"/>
        <v>0.437774676720383</v>
      </c>
      <c r="U79">
        <f t="shared" ca="1" si="2"/>
        <v>0.98931909944258745</v>
      </c>
    </row>
    <row r="80" spans="4:21" x14ac:dyDescent="0.15">
      <c r="D80" s="7">
        <f t="shared" si="3"/>
        <v>0.48000000000000026</v>
      </c>
      <c r="E80" s="22">
        <f t="shared" ca="1" si="4"/>
        <v>-0.97464439816096649</v>
      </c>
      <c r="F80" s="22">
        <f t="shared" ca="1" si="5"/>
        <v>0.36792950988243006</v>
      </c>
      <c r="G80" s="32">
        <f t="shared" si="6"/>
        <v>0</v>
      </c>
      <c r="H80" s="29">
        <f t="shared" si="0"/>
        <v>0.48000000000000026</v>
      </c>
      <c r="I80" s="2">
        <f ca="1">E80/E$436</f>
        <v>-20.788392112152572</v>
      </c>
      <c r="J80" s="2">
        <f ca="1">F80/F$436</f>
        <v>5.1519130527765125</v>
      </c>
      <c r="K80" s="8">
        <f>1</f>
        <v>1</v>
      </c>
      <c r="L80" s="30">
        <f t="array" aca="1" ref="L80:O80" ca="1">MMULT(H80:K80,$L$23:$O$26)</f>
        <v>0.44391253437874867</v>
      </c>
      <c r="M80" s="2">
        <f ca="1"/>
        <v>0.99369772323279981</v>
      </c>
      <c r="N80" s="2">
        <f ca="1"/>
        <v>-0.84496232325175336</v>
      </c>
      <c r="O80" s="8">
        <f ca="1"/>
        <v>1</v>
      </c>
      <c r="T80">
        <f t="shared" ca="1" si="1"/>
        <v>0.44391253437874867</v>
      </c>
      <c r="U80">
        <f t="shared" ca="1" si="2"/>
        <v>0.99369772323279981</v>
      </c>
    </row>
    <row r="81" spans="4:21" x14ac:dyDescent="0.15">
      <c r="D81" s="7">
        <f t="shared" si="3"/>
        <v>0.49000000000000027</v>
      </c>
      <c r="E81" s="22">
        <f t="shared" ca="1" si="4"/>
        <v>-0.95613247086434483</v>
      </c>
      <c r="F81" s="22">
        <f t="shared" ca="1" si="5"/>
        <v>0.46354275696886577</v>
      </c>
      <c r="G81" s="32">
        <f t="shared" si="6"/>
        <v>0</v>
      </c>
      <c r="H81" s="29">
        <f t="shared" si="0"/>
        <v>0.49000000000000027</v>
      </c>
      <c r="I81" s="2">
        <f ca="1">E81/E$436</f>
        <v>-20.393547383018575</v>
      </c>
      <c r="J81" s="2">
        <f ca="1">F81/F$436</f>
        <v>6.490732371293146</v>
      </c>
      <c r="K81" s="8">
        <f>1</f>
        <v>1</v>
      </c>
      <c r="L81" s="30">
        <f t="array" aca="1" ref="L81:O81" ca="1">MMULT(H81:K81,$L$23:$O$26)</f>
        <v>0.44952460651709847</v>
      </c>
      <c r="M81" s="2">
        <f ca="1"/>
        <v>0.99770363309805865</v>
      </c>
      <c r="N81" s="2">
        <f ca="1"/>
        <v>-0.85712480528978863</v>
      </c>
      <c r="O81" s="8">
        <f ca="1"/>
        <v>1</v>
      </c>
      <c r="T81">
        <f t="shared" ca="1" si="1"/>
        <v>0.44952460651709847</v>
      </c>
      <c r="U81">
        <f t="shared" ca="1" si="2"/>
        <v>0.99770363309805865</v>
      </c>
    </row>
    <row r="82" spans="4:21" x14ac:dyDescent="0.15">
      <c r="D82" s="7">
        <f t="shared" si="3"/>
        <v>0.50000000000000022</v>
      </c>
      <c r="E82" s="22">
        <f t="shared" ca="1" si="4"/>
        <v>-0.93280987894007872</v>
      </c>
      <c r="F82" s="22">
        <f t="shared" ca="1" si="5"/>
        <v>0.55682374486287478</v>
      </c>
      <c r="G82" s="32">
        <f t="shared" si="6"/>
        <v>0</v>
      </c>
      <c r="H82" s="29">
        <f t="shared" si="0"/>
        <v>0.50000000000000022</v>
      </c>
      <c r="I82" s="2">
        <f ca="1">E82/E$436</f>
        <v>-19.896094992271554</v>
      </c>
      <c r="J82" s="2">
        <f ca="1">F82/F$436</f>
        <v>7.7968943566707205</v>
      </c>
      <c r="K82" s="8">
        <f>1</f>
        <v>1</v>
      </c>
      <c r="L82" s="30">
        <f t="array" aca="1" ref="L82:O82" ca="1">MMULT(H82:K82,$L$23:$O$26)</f>
        <v>0.45461823389530853</v>
      </c>
      <c r="M82" s="2">
        <f ca="1"/>
        <v>1.0012988851781803</v>
      </c>
      <c r="N82" s="2">
        <f ca="1"/>
        <v>-0.86964884238868345</v>
      </c>
      <c r="O82" s="8">
        <f ca="1"/>
        <v>1</v>
      </c>
      <c r="T82">
        <f t="shared" ca="1" si="1"/>
        <v>0.45461823389530853</v>
      </c>
      <c r="U82">
        <f t="shared" ca="1" si="2"/>
        <v>1.0012988851781803</v>
      </c>
    </row>
    <row r="83" spans="4:21" x14ac:dyDescent="0.15">
      <c r="D83" s="7">
        <f t="shared" si="3"/>
        <v>0.51000000000000023</v>
      </c>
      <c r="E83" s="22">
        <f t="shared" ca="1" si="4"/>
        <v>-0.9047939671823404</v>
      </c>
      <c r="F83" s="22">
        <f t="shared" ca="1" si="5"/>
        <v>0.64730314158110991</v>
      </c>
      <c r="G83" s="32">
        <f t="shared" si="6"/>
        <v>0</v>
      </c>
      <c r="H83" s="29">
        <f t="shared" si="0"/>
        <v>0.51000000000000023</v>
      </c>
      <c r="I83" s="2">
        <f ca="1">E83/E$436</f>
        <v>-19.298537811315857</v>
      </c>
      <c r="J83" s="2">
        <f ca="1">F83/F$436</f>
        <v>9.063827213208846</v>
      </c>
      <c r="K83" s="8">
        <f>1</f>
        <v>1</v>
      </c>
      <c r="L83" s="30">
        <f t="array" aca="1" ref="L83:O83" ca="1">MMULT(H83:K83,$L$23:$O$26)</f>
        <v>0.45920336576522158</v>
      </c>
      <c r="M83" s="2">
        <f ca="1"/>
        <v>1.0044476017878488</v>
      </c>
      <c r="N83" s="2">
        <f ca="1"/>
        <v>-0.88250223215070345</v>
      </c>
      <c r="O83" s="8">
        <f ca="1"/>
        <v>1</v>
      </c>
      <c r="T83">
        <f t="shared" ca="1" si="1"/>
        <v>0.45920336576522158</v>
      </c>
      <c r="U83">
        <f t="shared" ca="1" si="2"/>
        <v>1.0044476017878488</v>
      </c>
    </row>
    <row r="84" spans="4:21" x14ac:dyDescent="0.15">
      <c r="D84" s="7">
        <f t="shared" si="3"/>
        <v>0.52000000000000024</v>
      </c>
      <c r="E84" s="22">
        <f t="shared" ca="1" si="4"/>
        <v>-0.87222569425513408</v>
      </c>
      <c r="F84" s="22">
        <f t="shared" ca="1" si="5"/>
        <v>0.73452571100662434</v>
      </c>
      <c r="G84" s="32">
        <f t="shared" si="6"/>
        <v>0</v>
      </c>
      <c r="H84" s="29">
        <f t="shared" si="0"/>
        <v>0.52000000000000024</v>
      </c>
      <c r="I84" s="2">
        <f ca="1">E84/E$436</f>
        <v>-18.603882376673372</v>
      </c>
      <c r="J84" s="2">
        <f ca="1">F84/F$436</f>
        <v>10.285156521813652</v>
      </c>
      <c r="K84" s="8">
        <f>1</f>
        <v>1</v>
      </c>
      <c r="L84" s="30">
        <f t="array" aca="1" ref="L84:O84" ca="1">MMULT(H84:K84,$L$23:$O$26)</f>
        <v>0.46329250981219172</v>
      </c>
      <c r="M84" s="2">
        <f ca="1"/>
        <v>1.0071161519308391</v>
      </c>
      <c r="N84" s="2">
        <f ca="1"/>
        <v>-0.89565111508011275</v>
      </c>
      <c r="O84" s="8">
        <f ca="1"/>
        <v>1</v>
      </c>
      <c r="T84">
        <f t="shared" ca="1" si="1"/>
        <v>0.46329250981219172</v>
      </c>
      <c r="U84">
        <f t="shared" ca="1" si="2"/>
        <v>1.0071161519308391</v>
      </c>
    </row>
    <row r="85" spans="4:21" x14ac:dyDescent="0.15">
      <c r="D85" s="7">
        <f t="shared" si="3"/>
        <v>0.53000000000000025</v>
      </c>
      <c r="E85" s="22">
        <f t="shared" ca="1" si="4"/>
        <v>-0.83526892347586479</v>
      </c>
      <c r="F85" s="22">
        <f t="shared" ca="1" si="5"/>
        <v>0.81805260335421193</v>
      </c>
      <c r="G85" s="32">
        <f t="shared" si="6"/>
        <v>0</v>
      </c>
      <c r="H85" s="29">
        <f t="shared" si="0"/>
        <v>0.53000000000000025</v>
      </c>
      <c r="I85" s="2">
        <f ca="1">E85/E$436</f>
        <v>-17.815623762959461</v>
      </c>
      <c r="J85" s="2">
        <f ca="1">F85/F$436</f>
        <v>11.454737312114769</v>
      </c>
      <c r="K85" s="8">
        <f>1</f>
        <v>1</v>
      </c>
      <c r="L85" s="30">
        <f t="array" aca="1" ref="L85:O85" ca="1">MMULT(H85:K85,$L$23:$O$26)</f>
        <v>0.46690066922418227</v>
      </c>
      <c r="M85" s="2">
        <f ca="1"/>
        <v>1.0092733205102999</v>
      </c>
      <c r="N85" s="2">
        <f ca="1"/>
        <v>-0.90906014494312271</v>
      </c>
      <c r="O85" s="8">
        <f ca="1"/>
        <v>1</v>
      </c>
      <c r="T85">
        <f t="shared" ca="1" si="1"/>
        <v>0.46690066922418227</v>
      </c>
      <c r="U85">
        <f t="shared" ca="1" si="2"/>
        <v>1.0092733205102999</v>
      </c>
    </row>
    <row r="86" spans="4:21" x14ac:dyDescent="0.15">
      <c r="D86" s="7">
        <f t="shared" si="3"/>
        <v>0.54000000000000026</v>
      </c>
      <c r="E86" s="22">
        <f t="shared" ca="1" si="4"/>
        <v>-0.79410959835691952</v>
      </c>
      <c r="F86" s="22">
        <f t="shared" ca="1" si="5"/>
        <v>0.89746356318990506</v>
      </c>
      <c r="G86" s="32">
        <f t="shared" si="6"/>
        <v>0</v>
      </c>
      <c r="H86" s="29">
        <f t="shared" si="0"/>
        <v>0.54000000000000026</v>
      </c>
      <c r="I86" s="2">
        <f ca="1">E86/E$436</f>
        <v>-16.937727997838678</v>
      </c>
      <c r="J86" s="2">
        <f ca="1">F86/F$436</f>
        <v>12.56668498013887</v>
      </c>
      <c r="K86" s="8">
        <f>1</f>
        <v>1</v>
      </c>
      <c r="L86" s="30">
        <f t="array" aca="1" ref="L86:O86" ca="1">MMULT(H86:K86,$L$23:$O$26)</f>
        <v>0.47004526720504369</v>
      </c>
      <c r="M86" s="2">
        <f ca="1"/>
        <v>1.0108904653837281</v>
      </c>
      <c r="N86" s="2">
        <f ca="1"/>
        <v>-0.92269266660818261</v>
      </c>
      <c r="O86" s="8">
        <f ca="1"/>
        <v>1</v>
      </c>
      <c r="T86">
        <f t="shared" ca="1" si="1"/>
        <v>0.47004526720504369</v>
      </c>
      <c r="U86">
        <f t="shared" ca="1" si="2"/>
        <v>1.0108904653837281</v>
      </c>
    </row>
    <row r="87" spans="4:21" x14ac:dyDescent="0.15">
      <c r="D87" s="7">
        <f t="shared" si="3"/>
        <v>0.55000000000000027</v>
      </c>
      <c r="E87" s="22">
        <f t="shared" ca="1" si="4"/>
        <v>-0.74895480705342443</v>
      </c>
      <c r="F87" s="22">
        <f t="shared" ca="1" si="5"/>
        <v>0.97235904389524874</v>
      </c>
      <c r="G87" s="32">
        <f t="shared" si="6"/>
        <v>0</v>
      </c>
      <c r="H87" s="29">
        <f t="shared" si="0"/>
        <v>0.55000000000000027</v>
      </c>
      <c r="I87" s="2">
        <f ca="1">E87/E$436</f>
        <v>-15.974612107437345</v>
      </c>
      <c r="J87" s="2">
        <f ca="1">F87/F$436</f>
        <v>13.615404895981255</v>
      </c>
      <c r="K87" s="8">
        <f>1</f>
        <v>1</v>
      </c>
      <c r="L87" s="30">
        <f t="array" aca="1" ref="L87:O87" ca="1">MMULT(H87:K87,$L$23:$O$26)</f>
        <v>0.47274605931177599</v>
      </c>
      <c r="M87" s="2">
        <f ca="1"/>
        <v>1.0119416614724377</v>
      </c>
      <c r="N87" s="2">
        <f ca="1"/>
        <v>-0.93651090047183061</v>
      </c>
      <c r="O87" s="8">
        <f ca="1"/>
        <v>1</v>
      </c>
      <c r="T87">
        <f t="shared" ca="1" si="1"/>
        <v>0.47274605931177599</v>
      </c>
      <c r="U87">
        <f t="shared" ca="1" si="2"/>
        <v>1.0119416614724377</v>
      </c>
    </row>
    <row r="88" spans="4:21" x14ac:dyDescent="0.15">
      <c r="D88" s="7">
        <f t="shared" si="3"/>
        <v>0.56000000000000028</v>
      </c>
      <c r="E88" s="22">
        <f t="shared" ca="1" si="4"/>
        <v>-0.70003174042429461</v>
      </c>
      <c r="F88" s="22">
        <f t="shared" ca="1" si="5"/>
        <v>1.0423622179376795</v>
      </c>
      <c r="G88" s="32">
        <f t="shared" si="6"/>
        <v>0</v>
      </c>
      <c r="H88" s="29">
        <f t="shared" si="0"/>
        <v>0.56000000000000028</v>
      </c>
      <c r="I88" s="2">
        <f ca="1">E88/E$436</f>
        <v>-14.931121892611989</v>
      </c>
      <c r="J88" s="2">
        <f ca="1">F88/F$436</f>
        <v>14.595620552508041</v>
      </c>
      <c r="K88" s="8">
        <f>1</f>
        <v>1</v>
      </c>
      <c r="L88" s="30">
        <f t="array" aca="1" ref="L88:O88" ca="1">MMULT(H88:K88,$L$23:$O$26)</f>
        <v>0.4750250340568376</v>
      </c>
      <c r="M88" s="2">
        <f ca="1"/>
        <v>1.0124038312004502</v>
      </c>
      <c r="N88" s="2">
        <f ca="1"/>
        <v>-0.95047613254218899</v>
      </c>
      <c r="O88" s="8">
        <f ca="1"/>
        <v>1</v>
      </c>
      <c r="T88">
        <f t="shared" ca="1" si="1"/>
        <v>0.4750250340568376</v>
      </c>
      <c r="U88">
        <f t="shared" ca="1" si="2"/>
        <v>1.0124038312004502</v>
      </c>
    </row>
    <row r="89" spans="4:21" x14ac:dyDescent="0.15">
      <c r="D89" s="7">
        <f>D88+$D$22</f>
        <v>0.57000000000000028</v>
      </c>
      <c r="E89" s="22">
        <f t="shared" ca="1" si="4"/>
        <v>-0.64758654894896717</v>
      </c>
      <c r="F89" s="22">
        <f t="shared" ca="1" si="5"/>
        <v>1.1071208728325774</v>
      </c>
      <c r="G89" s="32">
        <f t="shared" si="6"/>
        <v>0</v>
      </c>
      <c r="H89" s="29">
        <f t="shared" si="0"/>
        <v>0.57000000000000028</v>
      </c>
      <c r="I89" s="2">
        <f ca="1">E89/E$436</f>
        <v>-13.812507547889751</v>
      </c>
      <c r="J89" s="2">
        <f ca="1">F89/F$436</f>
        <v>15.502400113462215</v>
      </c>
      <c r="K89" s="8">
        <f>1</f>
        <v>1</v>
      </c>
      <c r="L89" s="30">
        <f t="array" aca="1" ref="L89:O89" ca="1">MMULT(H89:K89,$L$23:$O$26)</f>
        <v>0.47690630227561115</v>
      </c>
      <c r="M89" s="2">
        <f ca="1"/>
        <v>1.0122568606065212</v>
      </c>
      <c r="N89" s="2">
        <f ca="1"/>
        <v>-0.96454890922372205</v>
      </c>
      <c r="O89" s="8">
        <f ca="1"/>
        <v>1</v>
      </c>
      <c r="T89">
        <f t="shared" ca="1" si="1"/>
        <v>0.47690630227561115</v>
      </c>
      <c r="U89">
        <f t="shared" ca="1" si="2"/>
        <v>1.0122568606065212</v>
      </c>
    </row>
    <row r="90" spans="4:21" x14ac:dyDescent="0.15">
      <c r="D90" s="7">
        <f t="shared" si="3"/>
        <v>0.58000000000000029</v>
      </c>
      <c r="E90" s="22">
        <f t="shared" ca="1" si="4"/>
        <v>-0.59188310425110147</v>
      </c>
      <c r="F90" s="22">
        <f t="shared" ca="1" si="5"/>
        <v>1.1663091832576888</v>
      </c>
      <c r="G90" s="32">
        <f t="shared" si="6"/>
        <v>0</v>
      </c>
      <c r="H90" s="29">
        <f t="shared" si="0"/>
        <v>0.58000000000000029</v>
      </c>
      <c r="I90" s="2">
        <f ca="1">E90/E$436</f>
        <v>-12.62439724575103</v>
      </c>
      <c r="J90" s="2">
        <f ca="1">F90/F$436</f>
        <v>16.331181227399934</v>
      </c>
      <c r="K90" s="8">
        <f>1</f>
        <v>1</v>
      </c>
      <c r="L90" s="30">
        <f t="array" aca="1" ref="L90:O90" ca="1">MMULT(H90:K90,$L$23:$O$26)</f>
        <v>0.47841597581565731</v>
      </c>
      <c r="M90" s="2">
        <f ca="1"/>
        <v>1.0114837005450976</v>
      </c>
      <c r="N90" s="2">
        <f ca="1"/>
        <v>-0.97868923582321887</v>
      </c>
      <c r="O90" s="8">
        <f ca="1"/>
        <v>1</v>
      </c>
      <c r="T90">
        <f t="shared" ca="1" si="1"/>
        <v>0.47841597581565731</v>
      </c>
      <c r="U90">
        <f t="shared" ca="1" si="2"/>
        <v>1.0114837005450976</v>
      </c>
    </row>
    <row r="91" spans="4:21" x14ac:dyDescent="0.15">
      <c r="D91" s="7">
        <f t="shared" si="3"/>
        <v>0.5900000000000003</v>
      </c>
      <c r="E91" s="22">
        <f t="shared" ca="1" si="4"/>
        <v>-0.53320167146049036</v>
      </c>
      <c r="F91" s="22">
        <f t="shared" ca="1" si="5"/>
        <v>1.2196293504037392</v>
      </c>
      <c r="G91" s="32">
        <f t="shared" si="6"/>
        <v>0</v>
      </c>
      <c r="H91" s="29">
        <f t="shared" si="0"/>
        <v>0.5900000000000003</v>
      </c>
      <c r="I91" s="2">
        <f ca="1">E91/E$436</f>
        <v>-11.372768819161868</v>
      </c>
      <c r="J91" s="2">
        <f ca="1">F91/F$436</f>
        <v>17.077793982608782</v>
      </c>
      <c r="K91" s="8">
        <f>1</f>
        <v>1</v>
      </c>
      <c r="L91" s="30">
        <f t="array" aca="1" ref="L91:O91" ca="1">MMULT(H91:K91,$L$23:$O$26)</f>
        <v>0.47958203615811923</v>
      </c>
      <c r="M91" s="2">
        <f ca="1"/>
        <v>1.0100704524670279</v>
      </c>
      <c r="N91" s="2">
        <f ca="1"/>
        <v>-0.99285677777824466</v>
      </c>
      <c r="O91" s="8">
        <f ca="1"/>
        <v>1</v>
      </c>
      <c r="T91">
        <f t="shared" ca="1" si="1"/>
        <v>0.47958203615811923</v>
      </c>
      <c r="U91">
        <f t="shared" ca="1" si="2"/>
        <v>1.0100704524670279</v>
      </c>
    </row>
    <row r="92" spans="4:21" x14ac:dyDescent="0.15">
      <c r="D92" s="7">
        <f t="shared" si="3"/>
        <v>0.60000000000000031</v>
      </c>
      <c r="E92" s="22">
        <f t="shared" ca="1" si="4"/>
        <v>-0.47183749909303274</v>
      </c>
      <c r="F92" s="22">
        <f t="shared" ca="1" si="5"/>
        <v>1.2668131003130438</v>
      </c>
      <c r="G92" s="32">
        <f t="shared" si="6"/>
        <v>0</v>
      </c>
      <c r="H92" s="29">
        <f t="shared" si="0"/>
        <v>0.60000000000000031</v>
      </c>
      <c r="I92" s="2">
        <f ca="1">E92/E$436</f>
        <v>-10.06391968483201</v>
      </c>
      <c r="J92" s="2">
        <f ca="1">F92/F$436</f>
        <v>17.738481887513085</v>
      </c>
      <c r="K92" s="8">
        <f>1</f>
        <v>1</v>
      </c>
      <c r="L92" s="30">
        <f t="array" aca="1" ref="L92:O92" ca="1">MMULT(H92:K92,$L$23:$O$26)</f>
        <v>0.48043419363229195</v>
      </c>
      <c r="M92" s="2">
        <f ca="1"/>
        <v>1.0080064383484257</v>
      </c>
      <c r="N92" s="2">
        <f ca="1"/>
        <v>-1.007011063595602</v>
      </c>
      <c r="O92" s="8">
        <f ca="1"/>
        <v>1</v>
      </c>
      <c r="T92">
        <f t="shared" ca="1" si="1"/>
        <v>0.48043419363229195</v>
      </c>
      <c r="U92">
        <f t="shared" ca="1" si="2"/>
        <v>1.0080064383484257</v>
      </c>
    </row>
    <row r="93" spans="4:21" x14ac:dyDescent="0.15">
      <c r="D93" s="7">
        <f t="shared" si="3"/>
        <v>0.61000000000000032</v>
      </c>
      <c r="E93" s="22">
        <f t="shared" ca="1" si="4"/>
        <v>-0.4080993335436145</v>
      </c>
      <c r="F93" s="22">
        <f t="shared" ca="1" si="5"/>
        <v>1.3076230336674066</v>
      </c>
      <c r="G93" s="32">
        <f t="shared" si="6"/>
        <v>0</v>
      </c>
      <c r="H93" s="29">
        <f t="shared" si="0"/>
        <v>0.61000000000000032</v>
      </c>
      <c r="I93" s="2">
        <f ca="1">E93/E$436</f>
        <v>-8.7044351585260689</v>
      </c>
      <c r="J93" s="2">
        <f ca="1">F93/F$436</f>
        <v>18.309920771005917</v>
      </c>
      <c r="K93" s="8">
        <f>1</f>
        <v>1</v>
      </c>
      <c r="L93" s="30">
        <f t="array" aca="1" ref="L93:O93" ca="1">MMULT(H93:K93,$L$23:$O$26)</f>
        <v>0.48100373793170176</v>
      </c>
      <c r="M93" s="2">
        <f ca="1"/>
        <v>1.0052842544158547</v>
      </c>
      <c r="N93" s="2">
        <f ca="1"/>
        <v>-1.0211116884787435</v>
      </c>
      <c r="O93" s="8">
        <f ca="1"/>
        <v>1</v>
      </c>
      <c r="T93">
        <f t="shared" ca="1" si="1"/>
        <v>0.48100373793170176</v>
      </c>
      <c r="U93">
        <f t="shared" ca="1" si="2"/>
        <v>1.0052842544158547</v>
      </c>
    </row>
    <row r="94" spans="4:21" x14ac:dyDescent="0.15">
      <c r="D94" s="7">
        <f t="shared" si="3"/>
        <v>0.62000000000000033</v>
      </c>
      <c r="E94" s="22">
        <f t="shared" ca="1" si="4"/>
        <v>-0.34230786566604832</v>
      </c>
      <c r="F94" s="22">
        <f t="shared" ca="1" si="5"/>
        <v>1.3418538202340129</v>
      </c>
      <c r="G94" s="32">
        <f t="shared" si="6"/>
        <v>0</v>
      </c>
      <c r="H94" s="29">
        <f t="shared" si="0"/>
        <v>0.62000000000000033</v>
      </c>
      <c r="I94" s="2">
        <f ca="1">E94/E$436</f>
        <v>-7.3011553218455161</v>
      </c>
      <c r="J94" s="2">
        <f ca="1">F94/F$436</f>
        <v>18.789235507613096</v>
      </c>
      <c r="K94" s="8">
        <f>1</f>
        <v>1</v>
      </c>
      <c r="L94" s="30">
        <f t="array" aca="1" ref="L94:O94" ca="1">MMULT(H94:K94,$L$23:$O$26)</f>
        <v>0.48132338068380659</v>
      </c>
      <c r="M94" s="2">
        <f ca="1"/>
        <v>1.0018998083975155</v>
      </c>
      <c r="N94" s="2">
        <f ca="1"/>
        <v>-1.0351185176196076</v>
      </c>
      <c r="O94" s="8">
        <f ca="1"/>
        <v>1</v>
      </c>
      <c r="T94">
        <f t="shared" ca="1" si="1"/>
        <v>0.48132338068380659</v>
      </c>
      <c r="U94">
        <f t="shared" ca="1" si="2"/>
        <v>1.0018998083975155</v>
      </c>
    </row>
    <row r="95" spans="4:21" x14ac:dyDescent="0.15">
      <c r="D95" s="7">
        <f t="shared" si="3"/>
        <v>0.63000000000000034</v>
      </c>
      <c r="E95" s="22">
        <f t="shared" ca="1" si="4"/>
        <v>-0.27479411725591585</v>
      </c>
      <c r="F95" s="22">
        <f t="shared" ca="1" si="5"/>
        <v>1.3693332319596059</v>
      </c>
      <c r="G95" s="32">
        <f t="shared" si="6"/>
        <v>0</v>
      </c>
      <c r="H95" s="29">
        <f t="shared" si="0"/>
        <v>0.63000000000000034</v>
      </c>
      <c r="I95" s="2">
        <f ca="1">E95/E$436</f>
        <v>-5.8611406071872407</v>
      </c>
      <c r="J95" s="2">
        <f ca="1">F95/F$436</f>
        <v>19.174014483338478</v>
      </c>
      <c r="K95" s="8">
        <f>1</f>
        <v>1</v>
      </c>
      <c r="L95" s="30">
        <f t="array" aca="1" ref="L95:O95" ca="1">MMULT(H95:K95,$L$23:$O$26)</f>
        <v>0.48142709086540708</v>
      </c>
      <c r="M95" s="2">
        <f ca="1"/>
        <v>0.99785234011301627</v>
      </c>
      <c r="N95" s="2">
        <f ca="1"/>
        <v>-1.0489918881320406</v>
      </c>
      <c r="O95" s="8">
        <f ca="1"/>
        <v>1</v>
      </c>
      <c r="T95">
        <f t="shared" ca="1" si="1"/>
        <v>0.48142709086540708</v>
      </c>
      <c r="U95">
        <f t="shared" ca="1" si="2"/>
        <v>0.99785234011301627</v>
      </c>
    </row>
    <row r="96" spans="4:21" x14ac:dyDescent="0.15">
      <c r="D96" s="7">
        <f t="shared" si="3"/>
        <v>0.64000000000000035</v>
      </c>
      <c r="E96" s="22">
        <f t="shared" ca="1" si="4"/>
        <v>-0.20589777555452871</v>
      </c>
      <c r="F96" s="22">
        <f t="shared" ca="1" si="5"/>
        <v>1.3899230095150601</v>
      </c>
      <c r="G96" s="32">
        <f t="shared" si="6"/>
        <v>0</v>
      </c>
      <c r="H96" s="29">
        <f t="shared" si="0"/>
        <v>0.64000000000000035</v>
      </c>
      <c r="I96" s="2">
        <f ca="1">E96/E$436</f>
        <v>-4.3916362740337824</v>
      </c>
      <c r="J96" s="2">
        <f ca="1">F96/F$436</f>
        <v>19.462321729407446</v>
      </c>
      <c r="K96" s="8">
        <f>1</f>
        <v>1</v>
      </c>
      <c r="L96" s="30">
        <f t="array" aca="1" ref="L96:O96" ca="1">MMULT(H96:K96,$L$23:$O$26)</f>
        <v>0.48134992389185771</v>
      </c>
      <c r="M96" s="2">
        <f ca="1"/>
        <v>0.99314442529812763</v>
      </c>
      <c r="N96" s="2">
        <f ca="1"/>
        <v>-1.0626928086107998</v>
      </c>
      <c r="O96" s="8">
        <f ca="1"/>
        <v>1</v>
      </c>
      <c r="T96">
        <f t="shared" ca="1" si="1"/>
        <v>0.48134992389185771</v>
      </c>
      <c r="U96">
        <f t="shared" ca="1" si="2"/>
        <v>0.99314442529812763</v>
      </c>
    </row>
    <row r="97" spans="4:21" x14ac:dyDescent="0.15">
      <c r="D97" s="7">
        <f t="shared" si="3"/>
        <v>0.65000000000000036</v>
      </c>
      <c r="E97" s="22">
        <f t="shared" ca="1" si="4"/>
        <v>-0.13596548415374954</v>
      </c>
      <c r="F97" s="22">
        <f t="shared" ca="1" si="5"/>
        <v>1.4035195579304363</v>
      </c>
      <c r="G97" s="32">
        <f t="shared" si="6"/>
        <v>0</v>
      </c>
      <c r="H97" s="29">
        <f t="shared" ref="H97:H160" si="7">D97</f>
        <v>0.65000000000000036</v>
      </c>
      <c r="I97" s="2">
        <f ca="1">E97/E$436</f>
        <v>-2.9000359553084958</v>
      </c>
      <c r="J97" s="2">
        <f ca="1">F97/F$436</f>
        <v>19.652706662859149</v>
      </c>
      <c r="K97" s="8">
        <f>1</f>
        <v>1</v>
      </c>
      <c r="L97" s="30">
        <f t="array" aca="1" ref="L97:O97" ca="1">MMULT(H97:K97,$L$23:$O$26)</f>
        <v>0.48112784523999369</v>
      </c>
      <c r="M97" s="2">
        <f ca="1"/>
        <v>0.9877819626452804</v>
      </c>
      <c r="N97" s="2">
        <f ca="1"/>
        <v>-1.0761831553120838</v>
      </c>
      <c r="O97" s="8">
        <f ca="1"/>
        <v>1</v>
      </c>
      <c r="T97">
        <f t="shared" ref="T97:T151" ca="1" si="8">L97</f>
        <v>0.48112784523999369</v>
      </c>
      <c r="U97">
        <f t="shared" ref="U97:U151" ca="1" si="9">M97</f>
        <v>0.9877819626452804</v>
      </c>
    </row>
    <row r="98" spans="4:21" x14ac:dyDescent="0.15">
      <c r="D98" s="7">
        <f t="shared" ref="D98:D117" si="10">D97+$D$22</f>
        <v>0.66000000000000036</v>
      </c>
      <c r="E98" s="22">
        <f t="shared" ca="1" si="4"/>
        <v>-6.5349098900778835E-2</v>
      </c>
      <c r="F98" s="22">
        <f t="shared" ca="1" si="5"/>
        <v>1.4100544678205151</v>
      </c>
      <c r="G98" s="32">
        <f t="shared" si="6"/>
        <v>0</v>
      </c>
      <c r="H98" s="29">
        <f t="shared" si="7"/>
        <v>0.66000000000000036</v>
      </c>
      <c r="I98" s="2">
        <f ca="1">E98/E$436</f>
        <v>-1.393844457207732</v>
      </c>
      <c r="J98" s="2">
        <f ca="1">F98/F$436</f>
        <v>19.744211384978815</v>
      </c>
      <c r="K98" s="8">
        <f>1</f>
        <v>1</v>
      </c>
      <c r="L98" s="30">
        <f t="array" aca="1" ref="L98:O98" ca="1">MMULT(H98:K98,$L$23:$O$26)</f>
        <v>0.48079754949219405</v>
      </c>
      <c r="M98" s="2">
        <f ca="1"/>
        <v>0.98177414412500985</v>
      </c>
      <c r="N98" s="2">
        <f ca="1"/>
        <v>-1.0894258639685264</v>
      </c>
      <c r="O98" s="8">
        <f ca="1"/>
        <v>1</v>
      </c>
      <c r="T98">
        <f t="shared" ca="1" si="8"/>
        <v>0.48079754949219405</v>
      </c>
      <c r="U98">
        <f t="shared" ca="1" si="9"/>
        <v>0.98177414412500985</v>
      </c>
    </row>
    <row r="99" spans="4:21" x14ac:dyDescent="0.15">
      <c r="D99" s="7">
        <f t="shared" si="10"/>
        <v>0.67000000000000037</v>
      </c>
      <c r="E99" s="22">
        <f t="shared" ref="E99:E162" ca="1" si="11">2*(1-$D$20*($D$17-G99)*$D$22^2/$D$19^2)*E98-E97</f>
        <v>5.5960824218894423E-3</v>
      </c>
      <c r="F99" s="22">
        <f t="shared" ref="F99:F162" ca="1" si="12">2*(1-$D$20*($D$17-G99)*$D$22^2/$D$19^2)*F98-F97</f>
        <v>1.4094948595783272</v>
      </c>
      <c r="G99" s="32">
        <f t="shared" ref="G99:G162" si="13">IF(AND(D99&gt;-$D$18,D99&lt;$D$18),0,$D$21)</f>
        <v>0</v>
      </c>
      <c r="H99" s="29">
        <f t="shared" si="7"/>
        <v>0.67000000000000037</v>
      </c>
      <c r="I99" s="2">
        <f ca="1">E99/E$436</f>
        <v>0.11936000032182935</v>
      </c>
      <c r="J99" s="2">
        <f ca="1">F99/F$436</f>
        <v>19.736375500849022</v>
      </c>
      <c r="K99" s="8">
        <f>1</f>
        <v>1</v>
      </c>
      <c r="L99" s="30">
        <f t="array" aca="1" ref="L99:O99" ca="1">MMULT(H99:K99,$L$23:$O$26)</f>
        <v>0.48039627571203802</v>
      </c>
      <c r="M99" s="2">
        <f ca="1"/>
        <v>0.97513340873767007</v>
      </c>
      <c r="N99" s="2">
        <f ca="1"/>
        <v>-1.1023851162735667</v>
      </c>
      <c r="O99" s="8">
        <f ca="1"/>
        <v>1</v>
      </c>
      <c r="T99">
        <f t="shared" ca="1" si="8"/>
        <v>0.48039627571203802</v>
      </c>
      <c r="U99">
        <f t="shared" ca="1" si="9"/>
        <v>0.97513340873767007</v>
      </c>
    </row>
    <row r="100" spans="4:21" x14ac:dyDescent="0.15">
      <c r="D100" s="7">
        <f t="shared" si="10"/>
        <v>0.68000000000000038</v>
      </c>
      <c r="E100" s="22">
        <f t="shared" ca="1" si="11"/>
        <v>7.6513107734192301E-2</v>
      </c>
      <c r="F100" s="22">
        <f t="shared" ca="1" si="12"/>
        <v>1.4018435488049088</v>
      </c>
      <c r="G100" s="32">
        <f t="shared" si="13"/>
        <v>0</v>
      </c>
      <c r="H100" s="29">
        <f t="shared" si="7"/>
        <v>0.68000000000000038</v>
      </c>
      <c r="I100" s="2">
        <f ca="1">E100/E$436</f>
        <v>1.6319639124782326</v>
      </c>
      <c r="J100" s="2">
        <f ca="1">F100/F$436</f>
        <v>19.629238435770933</v>
      </c>
      <c r="K100" s="8">
        <f>1</f>
        <v>1</v>
      </c>
      <c r="L100" s="30">
        <f t="array" aca="1" ref="L100:O100" ca="1">MMULT(H100:K100,$L$23:$O$26)</f>
        <v>0.47996162008047111</v>
      </c>
      <c r="M100" s="2">
        <f ca="1"/>
        <v>0.96787537992811168</v>
      </c>
      <c r="N100" s="2">
        <f ca="1"/>
        <v>-1.1150265200969167</v>
      </c>
      <c r="O100" s="8">
        <f ca="1"/>
        <v>1</v>
      </c>
      <c r="T100">
        <f t="shared" ca="1" si="8"/>
        <v>0.47996162008047111</v>
      </c>
      <c r="U100">
        <f t="shared" ca="1" si="9"/>
        <v>0.96787537992811168</v>
      </c>
    </row>
    <row r="101" spans="4:21" x14ac:dyDescent="0.15">
      <c r="D101" s="7">
        <f t="shared" si="10"/>
        <v>0.69000000000000039</v>
      </c>
      <c r="E101" s="22">
        <f t="shared" ca="1" si="11"/>
        <v>0.14704516661961992</v>
      </c>
      <c r="F101" s="22">
        <f t="shared" ca="1" si="12"/>
        <v>1.3871390321429473</v>
      </c>
      <c r="G101" s="32">
        <f t="shared" si="13"/>
        <v>0</v>
      </c>
      <c r="H101" s="29">
        <f t="shared" si="7"/>
        <v>0.69000000000000039</v>
      </c>
      <c r="I101" s="2">
        <f ca="1">E101/E$436</f>
        <v>3.1363567960307703</v>
      </c>
      <c r="J101" s="2">
        <f ca="1">F101/F$436</f>
        <v>19.423339236900649</v>
      </c>
      <c r="K101" s="8">
        <f>1</f>
        <v>1</v>
      </c>
      <c r="L101" s="30">
        <f t="array" aca="1" ref="L101:O101" ca="1">MMULT(H101:K101,$L$23:$O$26)</f>
        <v>0.47953134673517767</v>
      </c>
      <c r="M101" s="2">
        <f ca="1"/>
        <v>0.96001878697821263</v>
      </c>
      <c r="N101" s="2">
        <f ca="1"/>
        <v>-1.1273172825243942</v>
      </c>
      <c r="O101" s="8">
        <f ca="1"/>
        <v>1</v>
      </c>
      <c r="T101">
        <f t="shared" ca="1" si="8"/>
        <v>0.47953134673517767</v>
      </c>
      <c r="U101">
        <f t="shared" ca="1" si="9"/>
        <v>0.96001878697821263</v>
      </c>
    </row>
    <row r="102" spans="4:21" x14ac:dyDescent="0.15">
      <c r="D102" s="7">
        <f t="shared" si="10"/>
        <v>0.7000000000000004</v>
      </c>
      <c r="E102" s="22">
        <f t="shared" ca="1" si="11"/>
        <v>0.21683738557357485</v>
      </c>
      <c r="F102" s="22">
        <f t="shared" ca="1" si="12"/>
        <v>1.3654552935855901</v>
      </c>
      <c r="G102" s="32">
        <f t="shared" si="13"/>
        <v>0</v>
      </c>
      <c r="H102" s="29">
        <f t="shared" si="7"/>
        <v>0.7000000000000004</v>
      </c>
      <c r="I102" s="2">
        <f ca="1">E102/E$436</f>
        <v>4.6249694805438404</v>
      </c>
      <c r="J102" s="2">
        <f ca="1">F102/F$436</f>
        <v>19.119713861098802</v>
      </c>
      <c r="K102" s="8">
        <f>1</f>
        <v>1</v>
      </c>
      <c r="L102" s="30">
        <f t="array" aca="1" ref="L102:O102" ca="1">MMULT(H102:K102,$L$23:$O$26)</f>
        <v>0.47914319776489978</v>
      </c>
      <c r="M102" s="2">
        <f ca="1"/>
        <v>0.95158537077276661</v>
      </c>
      <c r="N102" s="2">
        <f ca="1"/>
        <v>-1.1392263748514975</v>
      </c>
      <c r="O102" s="8">
        <f ca="1"/>
        <v>1</v>
      </c>
      <c r="T102">
        <f t="shared" ca="1" si="8"/>
        <v>0.47914319776489978</v>
      </c>
      <c r="U102">
        <f t="shared" ca="1" si="9"/>
        <v>0.95158537077276661</v>
      </c>
    </row>
    <row r="103" spans="4:21" x14ac:dyDescent="0.15">
      <c r="D103" s="7">
        <f t="shared" si="10"/>
        <v>0.71000000000000041</v>
      </c>
      <c r="E103" s="22">
        <f t="shared" ca="1" si="11"/>
        <v>0.28553861350639365</v>
      </c>
      <c r="F103" s="22">
        <f t="shared" ca="1" si="12"/>
        <v>1.3369014322349511</v>
      </c>
      <c r="G103" s="32">
        <f t="shared" si="13"/>
        <v>0</v>
      </c>
      <c r="H103" s="29">
        <f t="shared" si="7"/>
        <v>0.71000000000000041</v>
      </c>
      <c r="I103" s="2">
        <f ca="1">E103/E$436</f>
        <v>6.0903121917404786</v>
      </c>
      <c r="J103" s="2">
        <f ca="1">F103/F$436</f>
        <v>18.719889962639186</v>
      </c>
      <c r="K103" s="8">
        <f>1</f>
        <v>1</v>
      </c>
      <c r="L103" s="30">
        <f t="array" aca="1" ref="L103:O103" ca="1">MMULT(H103:K103,$L$23:$O$26)</f>
        <v>0.47883470331469308</v>
      </c>
      <c r="M103" s="2">
        <f ca="1"/>
        <v>0.94259977441285714</v>
      </c>
      <c r="N103" s="2">
        <f ca="1"/>
        <v>-1.1507246887005698</v>
      </c>
      <c r="O103" s="8">
        <f ca="1"/>
        <v>1</v>
      </c>
      <c r="T103">
        <f t="shared" ca="1" si="8"/>
        <v>0.47883470331469308</v>
      </c>
      <c r="U103">
        <f t="shared" ca="1" si="9"/>
        <v>0.94259977441285714</v>
      </c>
    </row>
    <row r="104" spans="4:21" x14ac:dyDescent="0.15">
      <c r="D104" s="7">
        <f t="shared" si="10"/>
        <v>0.72000000000000042</v>
      </c>
      <c r="E104" s="22">
        <f t="shared" ca="1" si="11"/>
        <v>0.3528031885174891</v>
      </c>
      <c r="F104" s="22">
        <f t="shared" ca="1" si="12"/>
        <v>1.3016211133832025</v>
      </c>
      <c r="G104" s="32">
        <f t="shared" si="13"/>
        <v>0</v>
      </c>
      <c r="H104" s="29">
        <f t="shared" si="7"/>
        <v>0.72000000000000042</v>
      </c>
      <c r="I104" s="2">
        <f ca="1">E104/E$436</f>
        <v>7.5250122353937465</v>
      </c>
      <c r="J104" s="2">
        <f ca="1">F104/F$436</f>
        <v>18.225879207001455</v>
      </c>
      <c r="K104" s="8">
        <f>1</f>
        <v>1</v>
      </c>
      <c r="L104" s="30">
        <f t="array" aca="1" ref="L104:O104" ca="1">MMULT(H104:K104,$L$23:$O$26)</f>
        <v>0.47864299275755073</v>
      </c>
      <c r="M104" s="2">
        <f ca="1"/>
        <v>0.93308941922708133</v>
      </c>
      <c r="N104" s="2">
        <f ca="1"/>
        <v>-1.161785182476073</v>
      </c>
      <c r="O104" s="8">
        <f ca="1"/>
        <v>1</v>
      </c>
      <c r="T104">
        <f t="shared" ca="1" si="8"/>
        <v>0.47864299275755073</v>
      </c>
      <c r="U104">
        <f t="shared" ca="1" si="9"/>
        <v>0.93308941922708133</v>
      </c>
    </row>
    <row r="105" spans="4:21" x14ac:dyDescent="0.15">
      <c r="D105" s="7">
        <f t="shared" si="10"/>
        <v>0.73000000000000043</v>
      </c>
      <c r="E105" s="22">
        <f t="shared" ca="1" si="11"/>
        <v>0.4182926770513028</v>
      </c>
      <c r="F105" s="22">
        <f t="shared" ca="1" si="12"/>
        <v>1.2597918456780723</v>
      </c>
      <c r="G105" s="32">
        <f t="shared" si="13"/>
        <v>0</v>
      </c>
      <c r="H105" s="29">
        <f t="shared" si="7"/>
        <v>0.73000000000000043</v>
      </c>
      <c r="I105" s="2">
        <f ca="1">E105/E$436</f>
        <v>8.9218510921440366</v>
      </c>
      <c r="J105" s="2">
        <f ca="1">F105/F$436</f>
        <v>17.640167149420083</v>
      </c>
      <c r="K105" s="8">
        <f>1</f>
        <v>1</v>
      </c>
      <c r="L105" s="30">
        <f t="array" aca="1" ref="L105:O105" ca="1">MMULT(H105:K105,$L$23:$O$26)</f>
        <v>0.47860460788246417</v>
      </c>
      <c r="M105" s="2">
        <f ca="1"/>
        <v>0.9230843668044586</v>
      </c>
      <c r="N105" s="2">
        <f ca="1"/>
        <v>-1.1723830174210979</v>
      </c>
      <c r="O105" s="8">
        <f ca="1"/>
        <v>1</v>
      </c>
      <c r="T105">
        <f t="shared" ca="1" si="8"/>
        <v>0.47860460788246417</v>
      </c>
      <c r="U105">
        <f t="shared" ca="1" si="9"/>
        <v>0.9230843668044586</v>
      </c>
    </row>
    <row r="106" spans="4:21" x14ac:dyDescent="0.15">
      <c r="D106" s="7">
        <f t="shared" si="10"/>
        <v>0.74000000000000044</v>
      </c>
      <c r="E106" s="22">
        <f t="shared" ca="1" si="11"/>
        <v>0.48167757668471617</v>
      </c>
      <c r="F106" s="22">
        <f t="shared" ca="1" si="12"/>
        <v>1.2116240880096008</v>
      </c>
      <c r="G106" s="32">
        <f t="shared" si="13"/>
        <v>0</v>
      </c>
      <c r="H106" s="29">
        <f t="shared" si="7"/>
        <v>0.74000000000000044</v>
      </c>
      <c r="I106" s="2">
        <f ca="1">E106/E$436</f>
        <v>10.273800736604224</v>
      </c>
      <c r="J106" s="2">
        <f ca="1">F106/F$436</f>
        <v>16.965700729114541</v>
      </c>
      <c r="K106" s="8">
        <f>1</f>
        <v>1</v>
      </c>
      <c r="L106" s="30">
        <f t="array" aca="1" ref="L106:O106" ca="1">MMULT(H106:K106,$L$23:$O$26)</f>
        <v>0.47875531903884122</v>
      </c>
      <c r="M106" s="2">
        <f ca="1"/>
        <v>0.91261716774319013</v>
      </c>
      <c r="N106" s="2">
        <f ca="1"/>
        <v>-1.1824956825905595</v>
      </c>
      <c r="O106" s="8">
        <f ca="1"/>
        <v>1</v>
      </c>
      <c r="T106">
        <f t="shared" ca="1" si="8"/>
        <v>0.47875531903884122</v>
      </c>
      <c r="U106">
        <f t="shared" ca="1" si="9"/>
        <v>0.91261716774319013</v>
      </c>
    </row>
    <row r="107" spans="4:21" x14ac:dyDescent="0.15">
      <c r="D107" s="7">
        <f t="shared" si="10"/>
        <v>0.75000000000000044</v>
      </c>
      <c r="E107" s="22">
        <f t="shared" ca="1" si="11"/>
        <v>0.5426389739785511</v>
      </c>
      <c r="F107" s="22">
        <f t="shared" ca="1" si="12"/>
        <v>1.1573601906117457</v>
      </c>
      <c r="G107" s="32">
        <f t="shared" si="13"/>
        <v>0</v>
      </c>
      <c r="H107" s="29">
        <f t="shared" si="7"/>
        <v>0.75000000000000044</v>
      </c>
      <c r="I107" s="2">
        <f ca="1">E107/E$436</f>
        <v>11.57405899801749</v>
      </c>
      <c r="J107" s="2">
        <f ca="1">F107/F$436</f>
        <v>16.205873442121803</v>
      </c>
      <c r="K107" s="8">
        <f>1</f>
        <v>1</v>
      </c>
      <c r="L107" s="30">
        <f t="array" aca="1" ref="L107:O107" ca="1">MMULT(H107:K107,$L$23:$O$26)</f>
        <v>0.47912994516232921</v>
      </c>
      <c r="M107" s="2">
        <f ca="1"/>
        <v>0.90172269787626935</v>
      </c>
      <c r="N107" s="2">
        <f ca="1"/>
        <v>-1.1921031081122866</v>
      </c>
      <c r="O107" s="8">
        <f ca="1"/>
        <v>1</v>
      </c>
      <c r="T107">
        <f t="shared" ca="1" si="8"/>
        <v>0.47912994516232921</v>
      </c>
      <c r="U107">
        <f t="shared" ca="1" si="9"/>
        <v>0.90172269787626935</v>
      </c>
    </row>
    <row r="108" spans="4:21" x14ac:dyDescent="0.15">
      <c r="D108" s="7">
        <f t="shared" si="10"/>
        <v>0.76000000000000045</v>
      </c>
      <c r="E108" s="22">
        <f t="shared" ca="1" si="11"/>
        <v>0.6008701490518813</v>
      </c>
      <c r="F108" s="22">
        <f t="shared" ca="1" si="12"/>
        <v>1.0972731757065575</v>
      </c>
      <c r="G108" s="32">
        <f t="shared" si="13"/>
        <v>0</v>
      </c>
      <c r="H108" s="29">
        <f t="shared" si="7"/>
        <v>0.76000000000000045</v>
      </c>
      <c r="I108" s="2">
        <f ca="1">E108/E$436</f>
        <v>12.816083784554937</v>
      </c>
      <c r="J108" s="2">
        <f ca="1">F108/F$436</f>
        <v>15.364508267332385</v>
      </c>
      <c r="K108" s="8">
        <f>1</f>
        <v>1</v>
      </c>
      <c r="L108" s="30">
        <f t="array" aca="1" ref="L108:O108" ca="1">MMULT(H108:K108,$L$23:$O$26)</f>
        <v>0.47976217858756048</v>
      </c>
      <c r="M108" s="2">
        <f ca="1"/>
        <v>0.89043798279795583</v>
      </c>
      <c r="N108" s="2">
        <f ca="1"/>
        <v>-1.2011877661661525</v>
      </c>
      <c r="O108" s="8">
        <f ca="1"/>
        <v>1</v>
      </c>
      <c r="T108">
        <f t="shared" ca="1" si="8"/>
        <v>0.47976217858756048</v>
      </c>
      <c r="U108">
        <f t="shared" ca="1" si="9"/>
        <v>0.89043798279795583</v>
      </c>
    </row>
    <row r="109" spans="4:21" x14ac:dyDescent="0.15">
      <c r="D109" s="7">
        <f t="shared" si="10"/>
        <v>0.77000000000000046</v>
      </c>
      <c r="E109" s="22">
        <f t="shared" ca="1" si="11"/>
        <v>0.6560781188059337</v>
      </c>
      <c r="F109" s="22">
        <f t="shared" ca="1" si="12"/>
        <v>1.0316653638259639</v>
      </c>
      <c r="G109" s="32">
        <f t="shared" si="13"/>
        <v>0</v>
      </c>
      <c r="H109" s="29">
        <f t="shared" si="7"/>
        <v>0.77000000000000046</v>
      </c>
      <c r="I109" s="2">
        <f ca="1">E109/E$436</f>
        <v>13.993625999057622</v>
      </c>
      <c r="J109" s="2">
        <f ca="1">F109/F$436</f>
        <v>14.445838431635476</v>
      </c>
      <c r="K109" s="8">
        <f>1</f>
        <v>1</v>
      </c>
      <c r="L109" s="30">
        <f t="array" aca="1" ref="L109:O109" ca="1">MMULT(H109:K109,$L$23:$O$26)</f>
        <v>0.48068441552925534</v>
      </c>
      <c r="M109" s="2">
        <f ca="1"/>
        <v>0.87880201157398574</v>
      </c>
      <c r="N109" s="2">
        <f ca="1"/>
        <v>-1.2097347591731769</v>
      </c>
      <c r="O109" s="8">
        <f ca="1"/>
        <v>1</v>
      </c>
      <c r="T109">
        <f t="shared" ca="1" si="8"/>
        <v>0.48068441552925534</v>
      </c>
      <c r="U109">
        <f t="shared" ca="1" si="9"/>
        <v>0.87880201157398574</v>
      </c>
    </row>
    <row r="110" spans="4:21" x14ac:dyDescent="0.15">
      <c r="D110" s="7">
        <f t="shared" si="10"/>
        <v>0.78000000000000047</v>
      </c>
      <c r="E110" s="22">
        <f t="shared" ca="1" si="11"/>
        <v>0.70798511103303507</v>
      </c>
      <c r="F110" s="22">
        <f t="shared" ca="1" si="12"/>
        <v>0.96086685272266004</v>
      </c>
      <c r="G110" s="32">
        <f t="shared" si="13"/>
        <v>0</v>
      </c>
      <c r="H110" s="29">
        <f t="shared" si="7"/>
        <v>0.78000000000000047</v>
      </c>
      <c r="I110" s="2">
        <f ca="1">E110/E$436</f>
        <v>15.100760980611405</v>
      </c>
      <c r="J110" s="2">
        <f ca="1">F110/F$436</f>
        <v>13.454486110950986</v>
      </c>
      <c r="K110" s="8">
        <f>1</f>
        <v>1</v>
      </c>
      <c r="L110" s="30">
        <f t="array" aca="1" ref="L110:O110" ca="1">MMULT(H110:K110,$L$23:$O$26)</f>
        <v>0.48192759308459421</v>
      </c>
      <c r="M110" s="2">
        <f ca="1"/>
        <v>0.86685554057281444</v>
      </c>
      <c r="N110" s="2">
        <f ca="1"/>
        <v>-1.2177318947508882</v>
      </c>
      <c r="O110" s="8">
        <f ca="1"/>
        <v>1</v>
      </c>
      <c r="T110">
        <f t="shared" ca="1" si="8"/>
        <v>0.48192759308459421</v>
      </c>
      <c r="U110">
        <f t="shared" ca="1" si="9"/>
        <v>0.86685554057281444</v>
      </c>
    </row>
    <row r="111" spans="4:21" x14ac:dyDescent="0.15">
      <c r="D111" s="7">
        <f t="shared" si="10"/>
        <v>0.79000000000000048</v>
      </c>
      <c r="E111" s="22">
        <f t="shared" ca="1" si="11"/>
        <v>0.75632996199380464</v>
      </c>
      <c r="F111" s="22">
        <f t="shared" ca="1" si="12"/>
        <v>0.88523385652327913</v>
      </c>
      <c r="G111" s="32">
        <f t="shared" si="13"/>
        <v>0</v>
      </c>
      <c r="H111" s="29">
        <f t="shared" si="7"/>
        <v>0.79000000000000048</v>
      </c>
      <c r="I111" s="2">
        <f ca="1">E111/E$436</f>
        <v>16.131918313760178</v>
      </c>
      <c r="J111" s="2">
        <f ca="1">F111/F$436</f>
        <v>12.395439174311687</v>
      </c>
      <c r="K111" s="8">
        <f>1</f>
        <v>1</v>
      </c>
      <c r="L111" s="30">
        <f t="array" aca="1" ref="L111:O111" ca="1">MMULT(H111:K111,$L$23:$O$26)</f>
        <v>0.48352103357696347</v>
      </c>
      <c r="M111" s="2">
        <f ca="1"/>
        <v>0.85464088840488772</v>
      </c>
      <c r="N111" s="2">
        <f ca="1"/>
        <v>-1.2251697470578187</v>
      </c>
      <c r="O111" s="8">
        <f ca="1"/>
        <v>1</v>
      </c>
      <c r="T111">
        <f t="shared" ca="1" si="8"/>
        <v>0.48352103357696347</v>
      </c>
      <c r="U111">
        <f t="shared" ca="1" si="9"/>
        <v>0.85464088840488772</v>
      </c>
    </row>
    <row r="112" spans="4:21" x14ac:dyDescent="0.15">
      <c r="D112" s="7">
        <f t="shared" si="10"/>
        <v>0.80000000000000049</v>
      </c>
      <c r="E112" s="22">
        <f t="shared" ca="1" si="11"/>
        <v>0.80086943043085124</v>
      </c>
      <c r="F112" s="22">
        <f t="shared" ca="1" si="12"/>
        <v>0.8051469134801934</v>
      </c>
      <c r="G112" s="32">
        <f t="shared" si="13"/>
        <v>0</v>
      </c>
      <c r="H112" s="29">
        <f t="shared" si="7"/>
        <v>0.80000000000000049</v>
      </c>
      <c r="I112" s="2">
        <f ca="1">E112/E$436</f>
        <v>17.081909855376008</v>
      </c>
      <c r="J112" s="2">
        <f ca="1">F112/F$436</f>
        <v>11.274026088004781</v>
      </c>
      <c r="K112" s="8">
        <f>1</f>
        <v>1</v>
      </c>
      <c r="L112" s="30">
        <f t="array" aca="1" ref="L112:O112" ca="1">MMULT(H112:K112,$L$23:$O$26)</f>
        <v>0.48549229702423946</v>
      </c>
      <c r="M112" s="2">
        <f ca="1"/>
        <v>0.84220172300168428</v>
      </c>
      <c r="N112" s="2">
        <f ca="1"/>
        <v>-1.2320417042184824</v>
      </c>
      <c r="O112" s="8">
        <f ca="1"/>
        <v>1</v>
      </c>
      <c r="T112">
        <f t="shared" ca="1" si="8"/>
        <v>0.48549229702423946</v>
      </c>
      <c r="U112">
        <f t="shared" ca="1" si="9"/>
        <v>0.84220172300168428</v>
      </c>
    </row>
    <row r="113" spans="4:21" x14ac:dyDescent="0.15">
      <c r="D113" s="7">
        <f t="shared" si="10"/>
        <v>0.8100000000000005</v>
      </c>
      <c r="E113" s="22">
        <f t="shared" ca="1" si="11"/>
        <v>0.84137942140767441</v>
      </c>
      <c r="F113" s="22">
        <f t="shared" ca="1" si="12"/>
        <v>0.72100897133942521</v>
      </c>
      <c r="G113" s="32">
        <f t="shared" si="13"/>
        <v>0</v>
      </c>
      <c r="H113" s="29">
        <f t="shared" si="7"/>
        <v>0.8100000000000005</v>
      </c>
      <c r="I113" s="2">
        <f ca="1">E113/E$436</f>
        <v>17.94595583817237</v>
      </c>
      <c r="J113" s="2">
        <f ca="1">F113/F$436</f>
        <v>10.095889106039698</v>
      </c>
      <c r="K113" s="8">
        <f>1</f>
        <v>1</v>
      </c>
      <c r="L113" s="30">
        <f t="array" aca="1" ref="L113:O113" ca="1">MMULT(H113:K113,$L$23:$O$26)</f>
        <v>0.48786704247389973</v>
      </c>
      <c r="M113" s="2">
        <f ca="1"/>
        <v>0.82958284190581111</v>
      </c>
      <c r="N113" s="2">
        <f ca="1"/>
        <v>-1.2383440015902263</v>
      </c>
      <c r="O113" s="8">
        <f ca="1"/>
        <v>1</v>
      </c>
      <c r="T113">
        <f t="shared" ca="1" si="8"/>
        <v>0.48786704247389973</v>
      </c>
      <c r="U113">
        <f t="shared" ca="1" si="9"/>
        <v>0.82958284190581111</v>
      </c>
    </row>
    <row r="114" spans="4:21" x14ac:dyDescent="0.15">
      <c r="D114" s="7">
        <f t="shared" si="10"/>
        <v>0.82000000000000051</v>
      </c>
      <c r="E114" s="22">
        <f t="shared" ca="1" si="11"/>
        <v>0.87765611381517394</v>
      </c>
      <c r="F114" s="22">
        <f t="shared" ca="1" si="12"/>
        <v>0.63324335995790704</v>
      </c>
      <c r="G114" s="32">
        <f t="shared" si="13"/>
        <v>0</v>
      </c>
      <c r="H114" s="29">
        <f t="shared" si="7"/>
        <v>0.82000000000000051</v>
      </c>
      <c r="I114" s="2">
        <f ca="1">E114/E$436</f>
        <v>18.719708919523892</v>
      </c>
      <c r="J114" s="2">
        <f ca="1">F114/F$436</f>
        <v>8.8669558818309628</v>
      </c>
      <c r="K114" s="8">
        <f>1</f>
        <v>1</v>
      </c>
      <c r="L114" s="30">
        <f t="array" aca="1" ref="L114:O114" ca="1">MMULT(H114:K114,$L$23:$O$26)</f>
        <v>0.4906688989026356</v>
      </c>
      <c r="M114" s="2">
        <f ca="1"/>
        <v>0.81682994687759847</v>
      </c>
      <c r="N114" s="2">
        <f ca="1"/>
        <v>-1.2440757407045724</v>
      </c>
      <c r="O114" s="8">
        <f ca="1"/>
        <v>1</v>
      </c>
      <c r="T114">
        <f t="shared" ca="1" si="8"/>
        <v>0.4906688989026356</v>
      </c>
      <c r="U114">
        <f t="shared" ca="1" si="9"/>
        <v>0.81682994687759847</v>
      </c>
    </row>
    <row r="115" spans="4:21" x14ac:dyDescent="0.15">
      <c r="D115" s="7">
        <f t="shared" si="10"/>
        <v>0.83000000000000052</v>
      </c>
      <c r="E115" s="22">
        <f t="shared" ca="1" si="11"/>
        <v>0.90951698587285335</v>
      </c>
      <c r="F115" s="22">
        <f t="shared" ca="1" si="12"/>
        <v>0.54229166137062079</v>
      </c>
      <c r="G115" s="32">
        <f t="shared" si="13"/>
        <v>0</v>
      </c>
      <c r="H115" s="29">
        <f t="shared" si="7"/>
        <v>0.83000000000000052</v>
      </c>
      <c r="I115" s="2">
        <f ca="1">E115/E$436</f>
        <v>19.399276054593784</v>
      </c>
      <c r="J115" s="2">
        <f ca="1">F115/F$436</f>
        <v>7.5934096439285836</v>
      </c>
      <c r="K115" s="8">
        <f>1</f>
        <v>1</v>
      </c>
      <c r="L115" s="30">
        <f t="array" aca="1" ref="L115:O115" ca="1">MMULT(H115:K115,$L$23:$O$26)</f>
        <v>0.49391934633002038</v>
      </c>
      <c r="M115" s="2">
        <f ca="1"/>
        <v>0.80398941395223189</v>
      </c>
      <c r="N115" s="2">
        <f ca="1"/>
        <v>-1.2492388937877539</v>
      </c>
      <c r="O115" s="8">
        <f ca="1"/>
        <v>1</v>
      </c>
      <c r="T115">
        <f t="shared" ca="1" si="8"/>
        <v>0.49391934633002038</v>
      </c>
      <c r="U115">
        <f t="shared" ca="1" si="9"/>
        <v>0.80398941395223189</v>
      </c>
    </row>
    <row r="116" spans="4:21" x14ac:dyDescent="0.15">
      <c r="D116" s="7">
        <f t="shared" si="10"/>
        <v>0.84000000000000052</v>
      </c>
      <c r="E116" s="22">
        <f t="shared" ca="1" si="11"/>
        <v>0.93680173346503359</v>
      </c>
      <c r="F116" s="22">
        <f t="shared" ca="1" si="12"/>
        <v>0.44861148802411632</v>
      </c>
      <c r="G116" s="32">
        <f t="shared" si="13"/>
        <v>0</v>
      </c>
      <c r="H116" s="29">
        <f t="shared" si="7"/>
        <v>0.84000000000000052</v>
      </c>
      <c r="I116" s="2">
        <f ca="1">E116/E$436</f>
        <v>19.98123808371702</v>
      </c>
      <c r="J116" s="2">
        <f ca="1">F116/F$436</f>
        <v>6.2816580858531115</v>
      </c>
      <c r="K116" s="8">
        <f>1</f>
        <v>1</v>
      </c>
      <c r="L116" s="30">
        <f t="array" aca="1" ref="L116:O116" ca="1">MMULT(H116:K116,$L$23:$O$26)</f>
        <v>0.49763760774439431</v>
      </c>
      <c r="M116" s="2">
        <f ca="1"/>
        <v>0.79110806010435397</v>
      </c>
      <c r="N116" s="2">
        <f ca="1"/>
        <v>-1.2538382938376968</v>
      </c>
      <c r="O116" s="8">
        <f ca="1"/>
        <v>1</v>
      </c>
      <c r="T116">
        <f t="shared" ca="1" si="8"/>
        <v>0.49763760774439431</v>
      </c>
      <c r="U116">
        <f t="shared" ca="1" si="9"/>
        <v>0.79110806010435397</v>
      </c>
    </row>
    <row r="117" spans="4:21" x14ac:dyDescent="0.15">
      <c r="D117" s="7">
        <f t="shared" si="10"/>
        <v>0.85000000000000053</v>
      </c>
      <c r="E117" s="22">
        <f t="shared" ca="1" si="11"/>
        <v>0.95937307669158001</v>
      </c>
      <c r="F117" s="22">
        <f t="shared" ca="1" si="12"/>
        <v>0.35267418035495712</v>
      </c>
      <c r="G117" s="32">
        <f t="shared" si="13"/>
        <v>0</v>
      </c>
      <c r="H117" s="29">
        <f t="shared" si="7"/>
        <v>0.85000000000000053</v>
      </c>
      <c r="I117" s="2">
        <f ca="1">E117/E$436</f>
        <v>20.462666935487768</v>
      </c>
      <c r="J117" s="2">
        <f ca="1">F117/F$436</f>
        <v>4.9383011265624148</v>
      </c>
      <c r="K117" s="8">
        <f>1</f>
        <v>1</v>
      </c>
      <c r="L117" s="30">
        <f t="array" aca="1" ref="L117:O117" ca="1">MMULT(H117:K117,$L$23:$O$26)</f>
        <v>0.50184055238472913</v>
      </c>
      <c r="M117" s="2">
        <f ca="1"/>
        <v>0.77823290769413012</v>
      </c>
      <c r="N117" s="2">
        <f ca="1"/>
        <v>-1.2578816103073782</v>
      </c>
      <c r="O117" s="8">
        <f ca="1"/>
        <v>1</v>
      </c>
      <c r="T117">
        <f t="shared" ca="1" si="8"/>
        <v>0.50184055238472913</v>
      </c>
      <c r="U117">
        <f t="shared" ca="1" si="9"/>
        <v>0.77823290769413012</v>
      </c>
    </row>
    <row r="118" spans="4:21" x14ac:dyDescent="0.15">
      <c r="D118" s="7">
        <f>D117+$D$22</f>
        <v>0.86000000000000054</v>
      </c>
      <c r="E118" s="22">
        <f t="shared" ca="1" si="11"/>
        <v>0.97711745057507859</v>
      </c>
      <c r="F118" s="22">
        <f t="shared" ca="1" si="12"/>
        <v>0.254962435297448</v>
      </c>
      <c r="G118" s="32">
        <f t="shared" si="13"/>
        <v>0</v>
      </c>
      <c r="H118" s="29">
        <f t="shared" si="7"/>
        <v>0.86000000000000054</v>
      </c>
      <c r="I118" s="2">
        <f ca="1">E118/E$436</f>
        <v>20.841140358995702</v>
      </c>
      <c r="J118" s="2">
        <f ca="1">F118/F$436</f>
        <v>3.5700977037594659</v>
      </c>
      <c r="K118" s="8">
        <f>1</f>
        <v>1</v>
      </c>
      <c r="L118" s="30">
        <f t="array" aca="1" ref="L118:O118" ca="1">MMULT(H118:K118,$L$23:$O$26)</f>
        <v>0.50654261086509744</v>
      </c>
      <c r="M118" s="2">
        <f ca="1"/>
        <v>0.76541094787994413</v>
      </c>
      <c r="N118" s="2">
        <f ca="1"/>
        <v>-1.261379310516902</v>
      </c>
      <c r="O118" s="8">
        <f ca="1"/>
        <v>1</v>
      </c>
      <c r="T118">
        <f t="shared" ca="1" si="8"/>
        <v>0.50654261086509744</v>
      </c>
      <c r="U118">
        <f t="shared" ca="1" si="9"/>
        <v>0.76541094787994413</v>
      </c>
    </row>
    <row r="119" spans="4:21" x14ac:dyDescent="0.15">
      <c r="D119" s="7">
        <f t="shared" ref="D119:D157" si="14">D118+$D$22</f>
        <v>0.87000000000000055</v>
      </c>
      <c r="E119" s="22">
        <f t="shared" ca="1" si="11"/>
        <v>0.98994557644925441</v>
      </c>
      <c r="F119" s="22">
        <f t="shared" ca="1" si="12"/>
        <v>0.15596787765252118</v>
      </c>
      <c r="G119" s="32">
        <f t="shared" si="13"/>
        <v>0</v>
      </c>
      <c r="H119" s="29">
        <f t="shared" si="7"/>
        <v>0.87000000000000055</v>
      </c>
      <c r="I119" s="2">
        <f ca="1">E119/E$436</f>
        <v>21.114754111087848</v>
      </c>
      <c r="J119" s="2">
        <f ca="1">F119/F$436</f>
        <v>2.1839317671165834</v>
      </c>
      <c r="K119" s="8">
        <f>1</f>
        <v>1</v>
      </c>
      <c r="L119" s="30">
        <f t="array" aca="1" ref="L119:O119" ca="1">MMULT(H119:K119,$L$23:$O$26)</f>
        <v>0.51175570256878622</v>
      </c>
      <c r="M119" s="2">
        <f ca="1"/>
        <v>0.75268890418808088</v>
      </c>
      <c r="N119" s="2">
        <f ca="1"/>
        <v>-1.2643446069884472</v>
      </c>
      <c r="O119" s="8">
        <f ca="1"/>
        <v>1</v>
      </c>
      <c r="T119">
        <f t="shared" ca="1" si="8"/>
        <v>0.51175570256878622</v>
      </c>
      <c r="U119">
        <f t="shared" ca="1" si="9"/>
        <v>0.75268890418808088</v>
      </c>
    </row>
    <row r="120" spans="4:21" x14ac:dyDescent="0.15">
      <c r="D120" s="7">
        <f t="shared" si="14"/>
        <v>0.88000000000000056</v>
      </c>
      <c r="E120" s="22">
        <f t="shared" ca="1" si="11"/>
        <v>0.99779291115375846</v>
      </c>
      <c r="F120" s="22">
        <f t="shared" ca="1" si="12"/>
        <v>5.618858653714387E-2</v>
      </c>
      <c r="G120" s="32">
        <f t="shared" si="13"/>
        <v>0</v>
      </c>
      <c r="H120" s="29">
        <f t="shared" si="7"/>
        <v>0.88000000000000056</v>
      </c>
      <c r="I120" s="2">
        <f ca="1">E120/E$436</f>
        <v>21.282131537337204</v>
      </c>
      <c r="J120" s="2">
        <f ca="1">F120/F$436</f>
        <v>0.78677764251711013</v>
      </c>
      <c r="K120" s="8">
        <f>1</f>
        <v>1</v>
      </c>
      <c r="L120" s="30">
        <f t="array" aca="1" ref="L120:O120" ca="1">MMULT(H120:K120,$L$23:$O$26)</f>
        <v>0.51748917567736563</v>
      </c>
      <c r="M120" s="2">
        <f ca="1"/>
        <v>0.74011299742896686</v>
      </c>
      <c r="N120" s="2">
        <f ca="1"/>
        <v>-1.2667933909690643</v>
      </c>
      <c r="O120" s="8">
        <f ca="1"/>
        <v>1</v>
      </c>
      <c r="T120">
        <f t="shared" ca="1" si="8"/>
        <v>0.51748917567736563</v>
      </c>
      <c r="U120">
        <f t="shared" ca="1" si="9"/>
        <v>0.74011299742896686</v>
      </c>
    </row>
    <row r="121" spans="4:21" x14ac:dyDescent="0.15">
      <c r="D121" s="7">
        <f t="shared" si="14"/>
        <v>0.89000000000000057</v>
      </c>
      <c r="E121" s="22">
        <f t="shared" ca="1" si="11"/>
        <v>1.0006199717752553</v>
      </c>
      <c r="F121" s="22">
        <f t="shared" ca="1" si="12"/>
        <v>-4.3873410640383206E-2</v>
      </c>
      <c r="G121" s="32">
        <f t="shared" si="13"/>
        <v>0</v>
      </c>
      <c r="H121" s="29">
        <f t="shared" si="7"/>
        <v>0.89000000000000057</v>
      </c>
      <c r="I121" s="2">
        <f ca="1">E121/E$436</f>
        <v>21.342430498512577</v>
      </c>
      <c r="J121" s="2">
        <f ca="1">F121/F$436</f>
        <v>-0.6143350584198628</v>
      </c>
      <c r="K121" s="8">
        <f>1</f>
        <v>1</v>
      </c>
      <c r="L121" s="30">
        <f t="array" aca="1" ref="L121:O121" ca="1">MMULT(H121:K121,$L$23:$O$26)</f>
        <v>0.52374976013644592</v>
      </c>
      <c r="M121" s="2">
        <f ca="1"/>
        <v>0.72772871314276633</v>
      </c>
      <c r="N121" s="2">
        <f ca="1"/>
        <v>-1.2687441524757914</v>
      </c>
      <c r="O121" s="8">
        <f ca="1"/>
        <v>1</v>
      </c>
      <c r="T121">
        <f t="shared" ca="1" si="8"/>
        <v>0.52374976013644592</v>
      </c>
      <c r="U121">
        <f t="shared" ca="1" si="9"/>
        <v>0.72772871314276633</v>
      </c>
    </row>
    <row r="122" spans="4:21" x14ac:dyDescent="0.15">
      <c r="D122" s="7">
        <f t="shared" si="14"/>
        <v>0.90000000000000058</v>
      </c>
      <c r="E122" s="22">
        <f t="shared" ca="1" si="11"/>
        <v>0.99841253430091581</v>
      </c>
      <c r="F122" s="22">
        <f t="shared" ca="1" si="12"/>
        <v>-0.14371466407047639</v>
      </c>
      <c r="G122" s="32">
        <f t="shared" si="13"/>
        <v>0</v>
      </c>
      <c r="H122" s="29">
        <f t="shared" si="7"/>
        <v>0.90000000000000058</v>
      </c>
      <c r="I122" s="2">
        <f ca="1">E122/E$436</f>
        <v>21.295347607700073</v>
      </c>
      <c r="J122" s="2">
        <f ca="1">F122/F$436</f>
        <v>-2.0123568069782487</v>
      </c>
      <c r="K122" s="8">
        <f>1</f>
        <v>1</v>
      </c>
      <c r="L122" s="30">
        <f t="array" aca="1" ref="L122:O122" ca="1">MMULT(H122:K122,$L$23:$O$26)</f>
        <v>0.53054153379477209</v>
      </c>
      <c r="M122" s="2">
        <f ca="1"/>
        <v>0.71558057274439824</v>
      </c>
      <c r="N122" s="2">
        <f ca="1"/>
        <v>-1.2702178872653751</v>
      </c>
      <c r="O122" s="8">
        <f ca="1"/>
        <v>1</v>
      </c>
      <c r="T122">
        <f t="shared" ca="1" si="8"/>
        <v>0.53054153379477209</v>
      </c>
      <c r="U122">
        <f t="shared" ca="1" si="9"/>
        <v>0.71558057274439824</v>
      </c>
    </row>
    <row r="123" spans="4:21" x14ac:dyDescent="0.15">
      <c r="D123" s="7">
        <f t="shared" si="14"/>
        <v>0.91000000000000059</v>
      </c>
      <c r="E123" s="22">
        <f t="shared" ca="1" si="11"/>
        <v>0.99118170518481308</v>
      </c>
      <c r="F123" s="22">
        <f t="shared" ca="1" si="12"/>
        <v>-0.24283283458895938</v>
      </c>
      <c r="G123" s="32">
        <f t="shared" si="13"/>
        <v>0</v>
      </c>
      <c r="H123" s="29">
        <f t="shared" si="7"/>
        <v>0.91000000000000059</v>
      </c>
      <c r="I123" s="2">
        <f ca="1">E123/E$436</f>
        <v>21.141119756757572</v>
      </c>
      <c r="J123" s="2">
        <f ca="1">F123/F$436</f>
        <v>-3.4002536261941785</v>
      </c>
      <c r="K123" s="8">
        <f>1</f>
        <v>1</v>
      </c>
      <c r="L123" s="30">
        <f t="array" aca="1" ref="L123:O123" ca="1">MMULT(H123:K123,$L$23:$O$26)</f>
        <v>0.53786590188702299</v>
      </c>
      <c r="M123" s="2">
        <f ca="1"/>
        <v>0.7037119095194353</v>
      </c>
      <c r="N123" s="2">
        <f ca="1"/>
        <v>-1.2712379911966667</v>
      </c>
      <c r="O123" s="8">
        <f ca="1"/>
        <v>1</v>
      </c>
      <c r="T123">
        <f t="shared" ca="1" si="8"/>
        <v>0.53786590188702299</v>
      </c>
      <c r="U123">
        <f t="shared" ca="1" si="9"/>
        <v>0.7037119095194353</v>
      </c>
    </row>
    <row r="124" spans="4:21" x14ac:dyDescent="0.15">
      <c r="D124" s="7">
        <f t="shared" si="14"/>
        <v>0.9200000000000006</v>
      </c>
      <c r="E124" s="22">
        <f t="shared" ca="1" si="11"/>
        <v>0.97896386546714531</v>
      </c>
      <c r="F124" s="22">
        <f t="shared" ca="1" si="12"/>
        <v>-0.34072922113567566</v>
      </c>
      <c r="G124" s="32">
        <f t="shared" si="13"/>
        <v>0</v>
      </c>
      <c r="H124" s="29">
        <f t="shared" si="7"/>
        <v>0.9200000000000006</v>
      </c>
      <c r="I124" s="2">
        <f ca="1">E124/E$436</f>
        <v>20.880522924422053</v>
      </c>
      <c r="J124" s="2">
        <f ca="1">F124/F$436</f>
        <v>-4.7710424814584549</v>
      </c>
      <c r="K124" s="8">
        <f>1</f>
        <v>1</v>
      </c>
      <c r="L124" s="30">
        <f t="array" aca="1" ref="L124:O124" ca="1">MMULT(H124:K124,$L$23:$O$26)</f>
        <v>0.54572158996354159</v>
      </c>
      <c r="M124" s="2">
        <f ca="1"/>
        <v>0.69216465059792909</v>
      </c>
      <c r="N124" s="2">
        <f ca="1"/>
        <v>-1.2718301425171914</v>
      </c>
      <c r="O124" s="8">
        <f ca="1"/>
        <v>1</v>
      </c>
      <c r="T124">
        <f t="shared" ca="1" si="8"/>
        <v>0.54572158996354159</v>
      </c>
      <c r="U124">
        <f t="shared" ca="1" si="9"/>
        <v>0.69216465059792909</v>
      </c>
    </row>
    <row r="125" spans="4:21" x14ac:dyDescent="0.15">
      <c r="D125" s="7">
        <f t="shared" si="14"/>
        <v>0.9300000000000006</v>
      </c>
      <c r="E125" s="22">
        <f t="shared" ca="1" si="11"/>
        <v>0.96182048772744211</v>
      </c>
      <c r="F125" s="22">
        <f t="shared" ca="1" si="12"/>
        <v>-0.43691126990842172</v>
      </c>
      <c r="G125" s="32">
        <f t="shared" si="13"/>
        <v>0</v>
      </c>
      <c r="H125" s="29">
        <f t="shared" si="7"/>
        <v>0.9300000000000006</v>
      </c>
      <c r="I125" s="2">
        <f ca="1">E125/E$436</f>
        <v>20.514868272066639</v>
      </c>
      <c r="J125" s="2">
        <f ca="1">F125/F$436</f>
        <v>-6.1178264148087287</v>
      </c>
      <c r="K125" s="8">
        <f>1</f>
        <v>1</v>
      </c>
      <c r="L125" s="30">
        <f t="array" aca="1" ref="L125:O125" ca="1">MMULT(H125:K125,$L$23:$O$26)</f>
        <v>0.55410465030257605</v>
      </c>
      <c r="M125" s="2">
        <f ca="1"/>
        <v>0.68097910600313827</v>
      </c>
      <c r="N125" s="2">
        <f ca="1"/>
        <v>-1.2720221726661622</v>
      </c>
      <c r="O125" s="8">
        <f ca="1"/>
        <v>1</v>
      </c>
      <c r="T125">
        <f t="shared" ca="1" si="8"/>
        <v>0.55410465030257605</v>
      </c>
      <c r="U125">
        <f t="shared" ca="1" si="9"/>
        <v>0.68097910600313827</v>
      </c>
    </row>
    <row r="126" spans="4:21" x14ac:dyDescent="0.15">
      <c r="D126" s="7">
        <f t="shared" si="14"/>
        <v>0.94000000000000061</v>
      </c>
      <c r="E126" s="22">
        <f t="shared" ca="1" si="11"/>
        <v>0.93983782679273209</v>
      </c>
      <c r="F126" s="22">
        <f t="shared" ca="1" si="12"/>
        <v>-0.53089505258769676</v>
      </c>
      <c r="G126" s="32">
        <f t="shared" si="13"/>
        <v>0</v>
      </c>
      <c r="H126" s="29">
        <f t="shared" si="7"/>
        <v>0.94000000000000061</v>
      </c>
      <c r="I126" s="2">
        <f ca="1">E126/E$436</f>
        <v>20.045995546751104</v>
      </c>
      <c r="J126" s="2">
        <f ca="1">F126/F$436</f>
        <v>-7.4338292461374538</v>
      </c>
      <c r="K126" s="8">
        <f>1</f>
        <v>1</v>
      </c>
      <c r="L126" s="30">
        <f t="array" aca="1" ref="L126:O126" ca="1">MMULT(H126:K126,$L$23:$O$26)</f>
        <v>0.56300848177276153</v>
      </c>
      <c r="M126" s="2">
        <f ca="1"/>
        <v>0.67019376583653245</v>
      </c>
      <c r="N126" s="2">
        <f ca="1"/>
        <v>-1.271843926243964</v>
      </c>
      <c r="O126" s="8">
        <f ca="1"/>
        <v>1</v>
      </c>
      <c r="T126">
        <f t="shared" ca="1" si="8"/>
        <v>0.56300848177276153</v>
      </c>
      <c r="U126">
        <f t="shared" ca="1" si="9"/>
        <v>0.67019376583653245</v>
      </c>
    </row>
    <row r="127" spans="4:21" x14ac:dyDescent="0.15">
      <c r="D127" s="7">
        <f t="shared" si="14"/>
        <v>0.95000000000000062</v>
      </c>
      <c r="E127" s="22">
        <f t="shared" ca="1" si="11"/>
        <v>0.91312648575683597</v>
      </c>
      <c r="F127" s="22">
        <f t="shared" ca="1" si="12"/>
        <v>-0.6222077011633822</v>
      </c>
      <c r="G127" s="32">
        <f t="shared" si="13"/>
        <v>0</v>
      </c>
      <c r="H127" s="29">
        <f t="shared" si="7"/>
        <v>0.95000000000000062</v>
      </c>
      <c r="I127" s="2">
        <f ca="1">E127/E$436</f>
        <v>19.476263824757531</v>
      </c>
      <c r="J127" s="2">
        <f ca="1">F127/F$436</f>
        <v>-8.7124296667207162</v>
      </c>
      <c r="K127" s="8">
        <f>1</f>
        <v>1</v>
      </c>
      <c r="L127" s="30">
        <f t="array" aca="1" ref="L127:O127" ca="1">MMULT(H127:K127,$L$23:$O$26)</f>
        <v>0.57242386304591308</v>
      </c>
      <c r="M127" s="2">
        <f ca="1"/>
        <v>0.65984510661951234</v>
      </c>
      <c r="N127" s="2">
        <f ca="1"/>
        <v>-1.271327110852666</v>
      </c>
      <c r="O127" s="8">
        <f ca="1"/>
        <v>1</v>
      </c>
      <c r="T127">
        <f t="shared" ca="1" si="8"/>
        <v>0.57242386304591308</v>
      </c>
      <c r="U127">
        <f t="shared" ca="1" si="9"/>
        <v>0.65984510661951234</v>
      </c>
    </row>
    <row r="128" spans="4:21" x14ac:dyDescent="0.15">
      <c r="D128" s="7">
        <f t="shared" si="14"/>
        <v>0.96000000000000063</v>
      </c>
      <c r="E128" s="22">
        <f t="shared" ca="1" si="11"/>
        <v>0.88182085949430733</v>
      </c>
      <c r="F128" s="22">
        <f t="shared" ca="1" si="12"/>
        <v>-0.71038978711281486</v>
      </c>
      <c r="G128" s="32">
        <f t="shared" si="13"/>
        <v>0</v>
      </c>
      <c r="H128" s="29">
        <f t="shared" si="7"/>
        <v>0.96000000000000063</v>
      </c>
      <c r="I128" s="2">
        <f ca="1">E128/E$436</f>
        <v>18.808539642183952</v>
      </c>
      <c r="J128" s="2">
        <f ca="1">F128/F$436</f>
        <v>-9.9471945535304567</v>
      </c>
      <c r="K128" s="8">
        <f>1</f>
        <v>1</v>
      </c>
      <c r="L128" s="30">
        <f t="array" aca="1" ref="L128:O128" ca="1">MMULT(H128:K128,$L$23:$O$26)</f>
        <v>0.58233899899302133</v>
      </c>
      <c r="M128" s="2">
        <f ca="1"/>
        <v>0.64996740776621431</v>
      </c>
      <c r="N128" s="2">
        <f ca="1"/>
        <v>-1.2705051375630658</v>
      </c>
      <c r="O128" s="8">
        <f ca="1"/>
        <v>1</v>
      </c>
      <c r="T128">
        <f t="shared" ca="1" si="8"/>
        <v>0.58233899899302133</v>
      </c>
      <c r="U128">
        <f t="shared" ca="1" si="9"/>
        <v>0.64996740776621431</v>
      </c>
    </row>
    <row r="129" spans="4:21" x14ac:dyDescent="0.15">
      <c r="D129" s="7">
        <f t="shared" si="14"/>
        <v>0.97000000000000064</v>
      </c>
      <c r="E129" s="22">
        <f t="shared" ca="1" si="11"/>
        <v>0.84607845846891183</v>
      </c>
      <c r="F129" s="22">
        <f t="shared" ca="1" si="12"/>
        <v>-0.79499763295970793</v>
      </c>
      <c r="G129" s="32">
        <f t="shared" si="13"/>
        <v>0</v>
      </c>
      <c r="H129" s="29">
        <f t="shared" si="7"/>
        <v>0.97000000000000064</v>
      </c>
      <c r="I129" s="2">
        <f ca="1">E129/E$436</f>
        <v>18.04618257231547</v>
      </c>
      <c r="J129" s="2">
        <f ca="1">F129/F$436</f>
        <v>-11.131911336713188</v>
      </c>
      <c r="K129" s="8">
        <f>1</f>
        <v>1</v>
      </c>
      <c r="L129" s="30">
        <f t="array" aca="1" ref="L129:O129" ca="1">MMULT(H129:K129,$L$23:$O$26)</f>
        <v>0.59273958003001292</v>
      </c>
      <c r="M129" s="2">
        <f ca="1"/>
        <v>0.6405925791107927</v>
      </c>
      <c r="N129" s="2">
        <f ca="1"/>
        <v>-1.2694129528109346</v>
      </c>
      <c r="O129" s="8">
        <f ca="1"/>
        <v>1</v>
      </c>
      <c r="T129">
        <f t="shared" ca="1" si="8"/>
        <v>0.59273958003001292</v>
      </c>
      <c r="U129">
        <f t="shared" ca="1" si="9"/>
        <v>0.6405925791107927</v>
      </c>
    </row>
    <row r="130" spans="4:21" x14ac:dyDescent="0.15">
      <c r="D130" s="7">
        <f t="shared" si="14"/>
        <v>0.98000000000000065</v>
      </c>
      <c r="E130" s="22">
        <f t="shared" ca="1" si="11"/>
        <v>0.80607911623882234</v>
      </c>
      <c r="F130" s="22">
        <f t="shared" ca="1" si="12"/>
        <v>-0.87560554458359197</v>
      </c>
      <c r="G130" s="32">
        <f t="shared" si="13"/>
        <v>0</v>
      </c>
      <c r="H130" s="29">
        <f t="shared" si="7"/>
        <v>0.98000000000000065</v>
      </c>
      <c r="I130" s="2">
        <f ca="1">E130/E$436</f>
        <v>17.193028322338492</v>
      </c>
      <c r="J130" s="2">
        <f ca="1">F130/F$436</f>
        <v>-12.260619257382139</v>
      </c>
      <c r="K130" s="8">
        <f>1</f>
        <v>1</v>
      </c>
      <c r="L130" s="30">
        <f t="array" aca="1" ref="L130:O130" ca="1">MMULT(H130:K130,$L$23:$O$26)</f>
        <v>0.60360885411468934</v>
      </c>
      <c r="M130" s="2">
        <f ca="1"/>
        <v>0.63175000035695761</v>
      </c>
      <c r="N130" s="2">
        <f ca="1"/>
        <v>-1.2680868625682646</v>
      </c>
      <c r="O130" s="8">
        <f ca="1"/>
        <v>1</v>
      </c>
      <c r="T130">
        <f t="shared" ca="1" si="8"/>
        <v>0.60360885411468934</v>
      </c>
      <c r="U130">
        <f t="shared" ca="1" si="9"/>
        <v>0.63175000035695761</v>
      </c>
    </row>
    <row r="131" spans="4:21" x14ac:dyDescent="0.15">
      <c r="D131" s="7">
        <f t="shared" si="14"/>
        <v>0.99000000000000066</v>
      </c>
      <c r="E131" s="22">
        <f t="shared" ca="1" si="11"/>
        <v>0.76202408464586924</v>
      </c>
      <c r="F131" s="22">
        <f t="shared" ca="1" si="12"/>
        <v>-0.95180795304818067</v>
      </c>
      <c r="G131" s="32">
        <f t="shared" si="13"/>
        <v>0</v>
      </c>
      <c r="H131" s="29">
        <f t="shared" si="7"/>
        <v>0.99000000000000066</v>
      </c>
      <c r="I131" s="2">
        <f ca="1">E131/E$436</f>
        <v>16.253369434444974</v>
      </c>
      <c r="J131" s="2">
        <f ca="1">F131/F$436</f>
        <v>-13.327639358453052</v>
      </c>
      <c r="K131" s="8">
        <f>1</f>
        <v>1</v>
      </c>
      <c r="L131" s="30">
        <f t="array" aca="1" ref="L131:O131" ca="1">MMULT(H131:K131,$L$23:$O$26)</f>
        <v>0.61492771103259602</v>
      </c>
      <c r="M131" s="2">
        <f ca="1"/>
        <v>0.6234663732575576</v>
      </c>
      <c r="N131" s="2">
        <f ca="1"/>
        <v>-1.2665643496741694</v>
      </c>
      <c r="O131" s="8">
        <f ca="1"/>
        <v>1</v>
      </c>
      <c r="T131">
        <f t="shared" ca="1" si="8"/>
        <v>0.61492771103259602</v>
      </c>
      <c r="U131">
        <f t="shared" ca="1" si="9"/>
        <v>0.6234663732575576</v>
      </c>
    </row>
    <row r="132" spans="4:21" x14ac:dyDescent="0.15">
      <c r="D132" s="7">
        <f t="shared" si="14"/>
        <v>1.0000000000000007</v>
      </c>
      <c r="E132" s="22">
        <f t="shared" ca="1" si="11"/>
        <v>0.71718311757987707</v>
      </c>
      <c r="F132" s="22">
        <f t="shared" ca="1" si="12"/>
        <v>-1.0270286869845044</v>
      </c>
      <c r="G132" s="32">
        <f t="shared" si="13"/>
        <v>20</v>
      </c>
      <c r="H132" s="29">
        <f t="shared" si="7"/>
        <v>1.0000000000000007</v>
      </c>
      <c r="I132" s="2">
        <f ca="1">E132/E$436</f>
        <v>15.296947166164506</v>
      </c>
      <c r="J132" s="2">
        <f ca="1">F132/F$436</f>
        <v>-14.380913615062175</v>
      </c>
      <c r="K132" s="8">
        <f>1</f>
        <v>1</v>
      </c>
      <c r="L132" s="30">
        <f t="array" aca="1" ref="L132:O132" ca="1">MMULT(H132:K132,$L$23:$O$26)</f>
        <v>0.62633434653838194</v>
      </c>
      <c r="M132" s="2">
        <f ca="1"/>
        <v>0.61530222234558474</v>
      </c>
      <c r="N132" s="2">
        <f ca="1"/>
        <v>-1.2650094584063649</v>
      </c>
      <c r="O132" s="8">
        <f ca="1"/>
        <v>1</v>
      </c>
      <c r="T132">
        <f t="shared" ca="1" si="8"/>
        <v>0.62633434653838194</v>
      </c>
      <c r="U132">
        <f t="shared" ca="1" si="9"/>
        <v>0.61530222234558474</v>
      </c>
    </row>
    <row r="133" spans="4:21" x14ac:dyDescent="0.15">
      <c r="D133" s="7">
        <f t="shared" si="14"/>
        <v>1.0100000000000007</v>
      </c>
      <c r="E133" s="22">
        <f t="shared" ca="1" si="11"/>
        <v>0.67160246306288696</v>
      </c>
      <c r="F133" s="22">
        <f t="shared" ca="1" si="12"/>
        <v>-1.1011901653235399</v>
      </c>
      <c r="G133" s="32">
        <f t="shared" si="13"/>
        <v>20</v>
      </c>
      <c r="H133" s="29">
        <f t="shared" si="7"/>
        <v>1.0100000000000007</v>
      </c>
      <c r="I133" s="2">
        <f ca="1">E133/E$436</f>
        <v>14.324747951132176</v>
      </c>
      <c r="J133" s="2">
        <f ca="1">F133/F$436</f>
        <v>-15.419355702488565</v>
      </c>
      <c r="K133" s="8">
        <f>1</f>
        <v>1</v>
      </c>
      <c r="L133" s="30">
        <f t="array" aca="1" ref="L133:O133" ca="1">MMULT(H133:K133,$L$23:$O$26)</f>
        <v>0.63782428901951516</v>
      </c>
      <c r="M133" s="2">
        <f ca="1"/>
        <v>0.60726232147841408</v>
      </c>
      <c r="N133" s="2">
        <f ca="1"/>
        <v>-1.2634301083260895</v>
      </c>
      <c r="O133" s="8">
        <f ca="1"/>
        <v>1</v>
      </c>
      <c r="T133">
        <f t="shared" ca="1" si="8"/>
        <v>0.63782428901951516</v>
      </c>
      <c r="U133">
        <f t="shared" ca="1" si="9"/>
        <v>0.60726232147841408</v>
      </c>
    </row>
    <row r="134" spans="4:21" x14ac:dyDescent="0.15">
      <c r="D134" s="7">
        <f t="shared" si="14"/>
        <v>1.0200000000000007</v>
      </c>
      <c r="E134" s="22">
        <f t="shared" ca="1" si="11"/>
        <v>0.62532913201488305</v>
      </c>
      <c r="F134" s="22">
        <f t="shared" ca="1" si="12"/>
        <v>-1.174215899490012</v>
      </c>
      <c r="G134" s="32">
        <f t="shared" si="13"/>
        <v>20</v>
      </c>
      <c r="H134" s="29">
        <f t="shared" si="7"/>
        <v>1.0200000000000007</v>
      </c>
      <c r="I134" s="2">
        <f ca="1">E134/E$436</f>
        <v>13.337774494991223</v>
      </c>
      <c r="J134" s="2">
        <f ca="1">F134/F$436</f>
        <v>-16.441894593595872</v>
      </c>
      <c r="K134" s="8">
        <f>1</f>
        <v>1</v>
      </c>
      <c r="L134" s="30">
        <f t="array" aca="1" ref="L134:O134" ca="1">MMULT(H134:K134,$L$23:$O$26)</f>
        <v>0.64939298094241726</v>
      </c>
      <c r="M134" s="2">
        <f ca="1"/>
        <v>0.59935131636456007</v>
      </c>
      <c r="N134" s="2">
        <f ca="1"/>
        <v>-1.2618342442208812</v>
      </c>
      <c r="O134" s="8">
        <f ca="1"/>
        <v>1</v>
      </c>
      <c r="T134">
        <f t="shared" ca="1" si="8"/>
        <v>0.64939298094241726</v>
      </c>
      <c r="U134">
        <f t="shared" ca="1" si="9"/>
        <v>0.59935131636456007</v>
      </c>
    </row>
    <row r="135" spans="4:21" x14ac:dyDescent="0.15">
      <c r="D135" s="7">
        <f t="shared" si="14"/>
        <v>1.0300000000000007</v>
      </c>
      <c r="E135" s="22">
        <f t="shared" ca="1" si="11"/>
        <v>0.57841084976772694</v>
      </c>
      <c r="F135" s="22">
        <f t="shared" ca="1" si="12"/>
        <v>-1.2460305722910887</v>
      </c>
      <c r="G135" s="32">
        <f t="shared" si="13"/>
        <v>20</v>
      </c>
      <c r="H135" s="29">
        <f t="shared" si="7"/>
        <v>1.0300000000000007</v>
      </c>
      <c r="I135" s="2">
        <f ca="1">E135/E$436</f>
        <v>12.337044741223691</v>
      </c>
      <c r="J135" s="2">
        <f ca="1">F135/F$436</f>
        <v>-17.447475663467021</v>
      </c>
      <c r="K135" s="8">
        <f>1</f>
        <v>1</v>
      </c>
      <c r="L135" s="30">
        <f t="array" aca="1" ref="L135:O135" ca="1">MMULT(H135:K135,$L$23:$O$26)</f>
        <v>0.66103578355300607</v>
      </c>
      <c r="M135" s="2">
        <f ca="1"/>
        <v>0.5915737197721922</v>
      </c>
      <c r="N135" s="2">
        <f ca="1"/>
        <v>-1.2602298279104935</v>
      </c>
      <c r="O135" s="8">
        <f ca="1"/>
        <v>1</v>
      </c>
      <c r="T135">
        <f t="shared" ca="1" si="8"/>
        <v>0.66103578355300607</v>
      </c>
      <c r="U135">
        <f t="shared" ca="1" si="9"/>
        <v>0.5915737197721922</v>
      </c>
    </row>
    <row r="136" spans="4:21" x14ac:dyDescent="0.15">
      <c r="D136" s="7">
        <f t="shared" si="14"/>
        <v>1.0400000000000007</v>
      </c>
      <c r="E136" s="22">
        <f t="shared" ca="1" si="11"/>
        <v>0.53089600684226324</v>
      </c>
      <c r="F136" s="22">
        <f t="shared" ca="1" si="12"/>
        <v>-1.3165601155969346</v>
      </c>
      <c r="G136" s="32">
        <f t="shared" si="13"/>
        <v>20</v>
      </c>
      <c r="H136" s="29">
        <f t="shared" si="7"/>
        <v>1.0400000000000007</v>
      </c>
      <c r="I136" s="2">
        <f ca="1">E136/E$436</f>
        <v>11.323590821265135</v>
      </c>
      <c r="J136" s="2">
        <f ca="1">F136/F$436</f>
        <v>-18.435061777121955</v>
      </c>
      <c r="K136" s="8">
        <f>1</f>
        <v>1</v>
      </c>
      <c r="L136" s="30">
        <f t="array" aca="1" ref="L136:O136" ca="1">MMULT(H136:K136,$L$23:$O$26)</f>
        <v>0.67274798166100858</v>
      </c>
      <c r="M136" s="2">
        <f ca="1"/>
        <v>0.58393390687476154</v>
      </c>
      <c r="N136" s="2">
        <f ca="1"/>
        <v>-1.2586248300352429</v>
      </c>
      <c r="O136" s="8">
        <f ca="1"/>
        <v>1</v>
      </c>
      <c r="T136">
        <f t="shared" ca="1" si="8"/>
        <v>0.67274798166100858</v>
      </c>
      <c r="U136">
        <f t="shared" ca="1" si="9"/>
        <v>0.58393390687476154</v>
      </c>
    </row>
    <row r="137" spans="4:21" x14ac:dyDescent="0.15">
      <c r="D137" s="7">
        <f t="shared" si="14"/>
        <v>1.0500000000000007</v>
      </c>
      <c r="E137" s="22">
        <f t="shared" ca="1" si="11"/>
        <v>0.48283360903936279</v>
      </c>
      <c r="F137" s="22">
        <f t="shared" ca="1" si="12"/>
        <v>-1.3857317867330095</v>
      </c>
      <c r="G137" s="32">
        <f t="shared" si="13"/>
        <v>20</v>
      </c>
      <c r="H137" s="29">
        <f t="shared" si="7"/>
        <v>1.0500000000000007</v>
      </c>
      <c r="I137" s="2">
        <f ca="1">E137/E$436</f>
        <v>10.298457989986149</v>
      </c>
      <c r="J137" s="2">
        <f ca="1">F137/F$436</f>
        <v>-19.403634359196666</v>
      </c>
      <c r="K137" s="8">
        <f>1</f>
        <v>1</v>
      </c>
      <c r="L137" s="30">
        <f t="array" aca="1" ref="L137:O137" ca="1">MMULT(H137:K137,$L$23:$O$26)</f>
        <v>0.68452478850310849</v>
      </c>
      <c r="M137" s="2">
        <f ca="1"/>
        <v>0.57643611073853929</v>
      </c>
      <c r="N137" s="2">
        <f ca="1"/>
        <v>-1.2570272218352594</v>
      </c>
      <c r="O137" s="8">
        <f ca="1"/>
        <v>1</v>
      </c>
      <c r="T137">
        <f t="shared" ca="1" si="8"/>
        <v>0.68452478850310849</v>
      </c>
      <c r="U137">
        <f t="shared" ca="1" si="9"/>
        <v>0.57643611073853929</v>
      </c>
    </row>
    <row r="138" spans="4:21" x14ac:dyDescent="0.15">
      <c r="D138" s="7">
        <f t="shared" si="14"/>
        <v>1.0600000000000007</v>
      </c>
      <c r="E138" s="22">
        <f t="shared" ca="1" si="11"/>
        <v>0.4342732268963797</v>
      </c>
      <c r="F138" s="22">
        <f t="shared" ca="1" si="12"/>
        <v>-1.453474243505319</v>
      </c>
      <c r="G138" s="32">
        <f t="shared" si="13"/>
        <v>20</v>
      </c>
      <c r="H138" s="29">
        <f t="shared" si="7"/>
        <v>1.0600000000000007</v>
      </c>
      <c r="I138" s="2">
        <f ca="1">E138/E$436</f>
        <v>9.2627035476386723</v>
      </c>
      <c r="J138" s="2">
        <f ca="1">F138/F$436</f>
        <v>-20.352194444480212</v>
      </c>
      <c r="K138" s="8">
        <f>1</f>
        <v>1</v>
      </c>
      <c r="L138" s="30">
        <f t="array" aca="1" ref="L138:O138" ca="1">MMULT(H138:K138,$L$23:$O$26)</f>
        <v>0.69636135067991156</v>
      </c>
      <c r="M138" s="2">
        <f ca="1"/>
        <v>0.56908441795672249</v>
      </c>
      <c r="N138" s="2">
        <f ca="1"/>
        <v>-1.2554449669291188</v>
      </c>
      <c r="O138" s="8">
        <f ca="1"/>
        <v>1</v>
      </c>
      <c r="T138">
        <f t="shared" ca="1" si="8"/>
        <v>0.69636135067991156</v>
      </c>
      <c r="U138">
        <f t="shared" ca="1" si="9"/>
        <v>0.56908441795672249</v>
      </c>
    </row>
    <row r="139" spans="4:21" x14ac:dyDescent="0.15">
      <c r="D139" s="7">
        <f t="shared" si="14"/>
        <v>1.0700000000000007</v>
      </c>
      <c r="E139" s="22">
        <f t="shared" ca="1" si="11"/>
        <v>0.38526494456115057</v>
      </c>
      <c r="F139" s="22">
        <f t="shared" ca="1" si="12"/>
        <v>-1.5197176177812397</v>
      </c>
      <c r="G139" s="32">
        <f t="shared" si="13"/>
        <v>20</v>
      </c>
      <c r="H139" s="29">
        <f t="shared" si="7"/>
        <v>1.0700000000000007</v>
      </c>
      <c r="I139" s="2">
        <f ca="1">E139/E$436</f>
        <v>8.2173957493789391</v>
      </c>
      <c r="J139" s="2">
        <f ca="1">F139/F$436</f>
        <v>-21.27976370822622</v>
      </c>
      <c r="K139" s="8">
        <f>1</f>
        <v>1</v>
      </c>
      <c r="L139" s="30">
        <f t="array" aca="1" ref="L139:O139" ca="1">MMULT(H139:K139,$L$23:$O$26)</f>
        <v>0.70825275316163916</v>
      </c>
      <c r="M139" s="2">
        <f ca="1"/>
        <v>0.56188276443460827</v>
      </c>
      <c r="N139" s="2">
        <f ca="1"/>
        <v>-1.2538860131003349</v>
      </c>
      <c r="O139" s="8">
        <f ca="1"/>
        <v>1</v>
      </c>
      <c r="T139">
        <f t="shared" ca="1" si="8"/>
        <v>0.70825275316163916</v>
      </c>
      <c r="U139">
        <f t="shared" ca="1" si="9"/>
        <v>0.56188276443460827</v>
      </c>
    </row>
    <row r="140" spans="4:21" x14ac:dyDescent="0.15">
      <c r="D140" s="7">
        <f t="shared" si="14"/>
        <v>1.0800000000000007</v>
      </c>
      <c r="E140" s="22">
        <f t="shared" ca="1" si="11"/>
        <v>0.3358593081362673</v>
      </c>
      <c r="F140" s="22">
        <f t="shared" ca="1" si="12"/>
        <v>-1.584393587550029</v>
      </c>
      <c r="G140" s="32">
        <f t="shared" si="13"/>
        <v>20</v>
      </c>
      <c r="H140" s="29">
        <f t="shared" si="7"/>
        <v>1.0800000000000007</v>
      </c>
      <c r="I140" s="2">
        <f ca="1">E140/E$436</f>
        <v>7.1636127034917791</v>
      </c>
      <c r="J140" s="2">
        <f ca="1">F140/F$436</f>
        <v>-22.185385475176304</v>
      </c>
      <c r="K140" s="8">
        <f>1</f>
        <v>1</v>
      </c>
      <c r="L140" s="30">
        <f t="array" aca="1" ref="L140:O140" ca="1">MMULT(H140:K140,$L$23:$O$26)</f>
        <v>0.72019402435738611</v>
      </c>
      <c r="M140" s="2">
        <f ca="1"/>
        <v>0.55483493133018491</v>
      </c>
      <c r="N140" s="2">
        <f ca="1"/>
        <v>-1.2523582841001855</v>
      </c>
      <c r="O140" s="8">
        <f ca="1"/>
        <v>1</v>
      </c>
      <c r="T140">
        <f t="shared" ca="1" si="8"/>
        <v>0.72019402435738611</v>
      </c>
      <c r="U140">
        <f t="shared" ca="1" si="9"/>
        <v>0.55483493133018491</v>
      </c>
    </row>
    <row r="141" spans="4:21" x14ac:dyDescent="0.15">
      <c r="D141" s="7">
        <f t="shared" si="14"/>
        <v>1.0900000000000007</v>
      </c>
      <c r="E141" s="22">
        <f t="shared" ca="1" si="11"/>
        <v>0.28610727354689913</v>
      </c>
      <c r="F141" s="22">
        <f t="shared" ca="1" si="12"/>
        <v>-1.6474354473886976</v>
      </c>
      <c r="G141" s="32">
        <f t="shared" si="13"/>
        <v>20</v>
      </c>
      <c r="H141" s="29">
        <f t="shared" si="7"/>
        <v>1.0900000000000007</v>
      </c>
      <c r="I141" s="2">
        <f ca="1">E141/E$436</f>
        <v>6.1024412594526058</v>
      </c>
      <c r="J141" s="2">
        <f ca="1">F141/F$436</f>
        <v>-23.068125706254609</v>
      </c>
      <c r="K141" s="8">
        <f>1</f>
        <v>1</v>
      </c>
      <c r="L141" s="30">
        <f t="array" aca="1" ref="L141:O141" ca="1">MMULT(H141:K141,$L$23:$O$26)</f>
        <v>0.73218014124271291</v>
      </c>
      <c r="M141" s="2">
        <f ca="1"/>
        <v>0.547944541154325</v>
      </c>
      <c r="N141" s="2">
        <f ca="1"/>
        <v>-1.250869671475322</v>
      </c>
      <c r="O141" s="8">
        <f ca="1"/>
        <v>1</v>
      </c>
      <c r="T141">
        <f t="shared" ca="1" si="8"/>
        <v>0.73218014124271291</v>
      </c>
      <c r="U141">
        <f t="shared" ca="1" si="9"/>
        <v>0.547944541154325</v>
      </c>
    </row>
    <row r="142" spans="4:21" x14ac:dyDescent="0.15">
      <c r="D142" s="7">
        <f t="shared" si="14"/>
        <v>1.1000000000000008</v>
      </c>
      <c r="E142" s="22">
        <f t="shared" ca="1" si="11"/>
        <v>0.23606015398593261</v>
      </c>
      <c r="F142" s="22">
        <f t="shared" ca="1" si="12"/>
        <v>-1.7087781772605668</v>
      </c>
      <c r="G142" s="32">
        <f t="shared" si="13"/>
        <v>20</v>
      </c>
      <c r="H142" s="29">
        <f t="shared" si="7"/>
        <v>1.1000000000000008</v>
      </c>
      <c r="I142" s="2">
        <f ca="1">E142/E$436</f>
        <v>5.0349758869739283</v>
      </c>
      <c r="J142" s="2">
        <f ca="1">F142/F$436</f>
        <v>-23.927073961915898</v>
      </c>
      <c r="K142" s="8">
        <f>1</f>
        <v>1</v>
      </c>
      <c r="L142" s="30">
        <f t="array" aca="1" ref="L142:O142" ca="1">MMULT(H142:K142,$L$23:$O$26)</f>
        <v>0.74420603454028844</v>
      </c>
      <c r="M142" s="2">
        <f ca="1"/>
        <v>0.54121505403460546</v>
      </c>
      <c r="N142" s="2">
        <f ca="1"/>
        <v>-1.2494280264285966</v>
      </c>
      <c r="O142" s="8">
        <f ca="1"/>
        <v>1</v>
      </c>
      <c r="T142">
        <f t="shared" ca="1" si="8"/>
        <v>0.74420603454028844</v>
      </c>
      <c r="U142">
        <f t="shared" ca="1" si="9"/>
        <v>0.54121505403460546</v>
      </c>
    </row>
    <row r="143" spans="4:21" x14ac:dyDescent="0.15">
      <c r="D143" s="7">
        <f t="shared" si="14"/>
        <v>1.1100000000000008</v>
      </c>
      <c r="E143" s="22">
        <f t="shared" ca="1" si="11"/>
        <v>0.18576956699063318</v>
      </c>
      <c r="F143" s="22">
        <f t="shared" ca="1" si="12"/>
        <v>-1.7683585095755554</v>
      </c>
      <c r="G143" s="32">
        <f t="shared" si="13"/>
        <v>20</v>
      </c>
      <c r="H143" s="29">
        <f t="shared" si="7"/>
        <v>1.1100000000000008</v>
      </c>
      <c r="I143" s="2">
        <f ca="1">E143/E$436</f>
        <v>3.9623175471925065</v>
      </c>
      <c r="J143" s="2">
        <f ca="1">F143/F$436</f>
        <v>-24.761344341153588</v>
      </c>
      <c r="K143" s="8">
        <f>1</f>
        <v>1</v>
      </c>
      <c r="L143" s="30">
        <f t="array" aca="1" ref="L143:O143" ca="1">MMULT(H143:K143,$L$23:$O$26)</f>
        <v>0.75626659394823281</v>
      </c>
      <c r="M143" s="2">
        <f ca="1"/>
        <v>0.53464976414660492</v>
      </c>
      <c r="N143" s="2">
        <f ca="1"/>
        <v>-1.2480411517214982</v>
      </c>
      <c r="O143" s="8">
        <f ca="1"/>
        <v>1</v>
      </c>
      <c r="T143">
        <f t="shared" ca="1" si="8"/>
        <v>0.75626659394823281</v>
      </c>
      <c r="U143">
        <f t="shared" ca="1" si="9"/>
        <v>0.53464976414660492</v>
      </c>
    </row>
    <row r="144" spans="4:21" x14ac:dyDescent="0.15">
      <c r="D144" s="7">
        <f t="shared" si="14"/>
        <v>1.1200000000000008</v>
      </c>
      <c r="E144" s="22">
        <f t="shared" ca="1" si="11"/>
        <v>0.13528738120541245</v>
      </c>
      <c r="F144" s="22">
        <f t="shared" ca="1" si="12"/>
        <v>-1.8261149944430297</v>
      </c>
      <c r="G144" s="32">
        <f t="shared" si="13"/>
        <v>20</v>
      </c>
      <c r="H144" s="29">
        <f t="shared" si="7"/>
        <v>1.1200000000000008</v>
      </c>
      <c r="I144" s="2">
        <f ca="1">E144/E$436</f>
        <v>2.8855725571614004</v>
      </c>
      <c r="J144" s="2">
        <f ca="1">F144/F$436</f>
        <v>-25.570076395199248</v>
      </c>
      <c r="K144" s="8">
        <f>1</f>
        <v>1</v>
      </c>
      <c r="L144" s="30">
        <f t="array" aca="1" ref="L144:O144" ca="1">MMULT(H144:K144,$L$23:$O$26)</f>
        <v>0.76835667341077585</v>
      </c>
      <c r="M144" s="2">
        <f ca="1"/>
        <v>0.5282517963163611</v>
      </c>
      <c r="N144" s="2">
        <f ca="1"/>
        <v>-1.2467167936265482</v>
      </c>
      <c r="O144" s="8">
        <f ca="1"/>
        <v>1</v>
      </c>
      <c r="T144">
        <f t="shared" ca="1" si="8"/>
        <v>0.76835667341077585</v>
      </c>
      <c r="U144">
        <f t="shared" ca="1" si="9"/>
        <v>0.5282517963163611</v>
      </c>
    </row>
    <row r="145" spans="4:21" x14ac:dyDescent="0.15">
      <c r="D145" s="7">
        <f t="shared" si="14"/>
        <v>1.1300000000000008</v>
      </c>
      <c r="E145" s="22">
        <f t="shared" ca="1" si="11"/>
        <v>8.4665662885608783E-2</v>
      </c>
      <c r="F145" s="22">
        <f t="shared" ca="1" si="12"/>
        <v>-1.8819880630499168</v>
      </c>
      <c r="G145" s="32">
        <f t="shared" si="13"/>
        <v>20</v>
      </c>
      <c r="H145" s="29">
        <f t="shared" si="7"/>
        <v>1.1300000000000008</v>
      </c>
      <c r="I145" s="2">
        <f ca="1">E145/E$436</f>
        <v>1.8058514488180302</v>
      </c>
      <c r="J145" s="2">
        <f ca="1">F145/F$436</f>
        <v>-26.3524360149712</v>
      </c>
      <c r="K145" s="8">
        <f>1</f>
        <v>1</v>
      </c>
      <c r="L145" s="30">
        <f t="array" aca="1" ref="L145:O145" ca="1">MMULT(H145:K145,$L$23:$O$26)</f>
        <v>0.78047109642578949</v>
      </c>
      <c r="M145" s="2">
        <f ca="1"/>
        <v>0.5220241027974909</v>
      </c>
      <c r="N145" s="2">
        <f ca="1"/>
        <v>-1.245462633937962</v>
      </c>
      <c r="O145" s="8">
        <f ca="1"/>
        <v>1</v>
      </c>
      <c r="T145">
        <f t="shared" ca="1" si="8"/>
        <v>0.78047109642578949</v>
      </c>
      <c r="U145">
        <f t="shared" ca="1" si="9"/>
        <v>0.5220241027974909</v>
      </c>
    </row>
    <row r="146" spans="4:21" x14ac:dyDescent="0.15">
      <c r="D146" s="7">
        <f t="shared" si="14"/>
        <v>1.1400000000000008</v>
      </c>
      <c r="E146" s="22">
        <f t="shared" ca="1" si="11"/>
        <v>3.3956622197456238E-2</v>
      </c>
      <c r="F146" s="22">
        <f t="shared" ca="1" si="12"/>
        <v>-1.9359200890987145</v>
      </c>
      <c r="G146" s="32">
        <f t="shared" si="13"/>
        <v>20</v>
      </c>
      <c r="H146" s="29">
        <f t="shared" si="7"/>
        <v>1.1400000000000008</v>
      </c>
      <c r="I146" s="2">
        <f ca="1">E146/E$436</f>
        <v>0.72426782360509834</v>
      </c>
      <c r="J146" s="2">
        <f ca="1">F146/F$436</f>
        <v>-27.107616291356941</v>
      </c>
      <c r="K146" s="8">
        <f>1</f>
        <v>1</v>
      </c>
      <c r="L146" s="30">
        <f t="array" aca="1" ref="L146:O146" ca="1">MMULT(H146:K146,$L$23:$O$26)</f>
        <v>0.79260466138372221</v>
      </c>
      <c r="M146" s="2">
        <f ca="1"/>
        <v>0.51596946022629986</v>
      </c>
      <c r="N146" s="2">
        <f ca="1"/>
        <v>-1.2442862820488081</v>
      </c>
      <c r="O146" s="8">
        <f ca="1"/>
        <v>1</v>
      </c>
      <c r="T146">
        <f t="shared" ca="1" si="8"/>
        <v>0.79260466138372221</v>
      </c>
      <c r="U146">
        <f t="shared" ca="1" si="9"/>
        <v>0.51596946022629986</v>
      </c>
    </row>
    <row r="147" spans="4:21" x14ac:dyDescent="0.15">
      <c r="D147" s="7">
        <f t="shared" si="14"/>
        <v>1.1500000000000008</v>
      </c>
      <c r="E147" s="22">
        <f t="shared" ca="1" si="11"/>
        <v>-1.6787440630373116E-2</v>
      </c>
      <c r="F147" s="22">
        <f t="shared" ca="1" si="12"/>
        <v>-1.9878554482420319</v>
      </c>
      <c r="G147" s="32">
        <f t="shared" si="13"/>
        <v>20</v>
      </c>
      <c r="H147" s="29">
        <f t="shared" si="7"/>
        <v>1.1500000000000008</v>
      </c>
      <c r="I147" s="2">
        <f ca="1">E147/E$436</f>
        <v>-0.3580627960743093</v>
      </c>
      <c r="J147" s="2">
        <f ca="1">F147/F$436</f>
        <v>-27.834838347442066</v>
      </c>
      <c r="K147" s="8">
        <f>1</f>
        <v>1</v>
      </c>
      <c r="L147" s="30">
        <f t="array" aca="1" ref="L147:O147" ca="1">MMULT(H147:K147,$L$23:$O$26)</f>
        <v>0.80475214693242858</v>
      </c>
      <c r="M147" s="2">
        <f ca="1"/>
        <v>0.51009046675801728</v>
      </c>
      <c r="N147" s="2">
        <f ca="1"/>
        <v>-1.2431952671028403</v>
      </c>
      <c r="O147" s="8">
        <f ca="1"/>
        <v>1</v>
      </c>
      <c r="T147">
        <f t="shared" ca="1" si="8"/>
        <v>0.80475214693242858</v>
      </c>
      <c r="U147">
        <f t="shared" ca="1" si="9"/>
        <v>0.51009046675801728</v>
      </c>
    </row>
    <row r="148" spans="4:21" x14ac:dyDescent="0.15">
      <c r="D148" s="7">
        <f t="shared" si="14"/>
        <v>1.1600000000000008</v>
      </c>
      <c r="E148" s="22">
        <f t="shared" ca="1" si="11"/>
        <v>-6.7514189248115419E-2</v>
      </c>
      <c r="F148" s="22">
        <f t="shared" ca="1" si="12"/>
        <v>-2.0377405754523608</v>
      </c>
      <c r="G148" s="32">
        <f t="shared" si="13"/>
        <v>20</v>
      </c>
      <c r="H148" s="29">
        <f t="shared" si="7"/>
        <v>1.1600000000000008</v>
      </c>
      <c r="I148" s="2">
        <f ca="1">E148/E$436</f>
        <v>-1.4400241173828641</v>
      </c>
      <c r="J148" s="2">
        <f ca="1">F148/F$436</f>
        <v>-28.533352141827393</v>
      </c>
      <c r="K148" s="8">
        <f>1</f>
        <v>1</v>
      </c>
      <c r="L148" s="30">
        <f t="array" aca="1" ref="L148:O148" ca="1">MMULT(H148:K148,$L$23:$O$26)</f>
        <v>0.81690831736236103</v>
      </c>
      <c r="M148" s="2">
        <f ca="1"/>
        <v>0.50438953938711462</v>
      </c>
      <c r="N148" s="2">
        <f ca="1"/>
        <v>-1.2421970302291008</v>
      </c>
      <c r="O148" s="8">
        <f ca="1"/>
        <v>1</v>
      </c>
      <c r="T148">
        <f t="shared" ca="1" si="8"/>
        <v>0.81690831736236103</v>
      </c>
      <c r="U148">
        <f t="shared" ca="1" si="9"/>
        <v>0.50438953938711462</v>
      </c>
    </row>
    <row r="149" spans="4:21" x14ac:dyDescent="0.15">
      <c r="D149" s="7">
        <f t="shared" si="14"/>
        <v>1.1700000000000008</v>
      </c>
      <c r="E149" s="22">
        <f t="shared" ca="1" si="11"/>
        <v>-0.11817130516351575</v>
      </c>
      <c r="F149" s="22">
        <f t="shared" ca="1" si="12"/>
        <v>-2.0855240202679095</v>
      </c>
      <c r="G149" s="32">
        <f t="shared" si="13"/>
        <v>20</v>
      </c>
      <c r="H149" s="29">
        <f t="shared" si="7"/>
        <v>1.1700000000000008</v>
      </c>
      <c r="I149" s="2">
        <f ca="1">E149/E$436</f>
        <v>-2.5205002283697415</v>
      </c>
      <c r="J149" s="2">
        <f ca="1">F149/F$436</f>
        <v>-29.202437242205768</v>
      </c>
      <c r="K149" s="8">
        <f>1</f>
        <v>1</v>
      </c>
      <c r="L149" s="30">
        <f t="array" aca="1" ref="L149:O149" ca="1">MMULT(H149:K149,$L$23:$O$26)</f>
        <v>0.82906792800656981</v>
      </c>
      <c r="M149" s="2">
        <f ca="1"/>
        <v>0.49886891145446843</v>
      </c>
      <c r="N149" s="2">
        <f ca="1"/>
        <v>-1.2412989168672963</v>
      </c>
      <c r="O149" s="8">
        <f ca="1"/>
        <v>1</v>
      </c>
      <c r="T149">
        <f t="shared" ca="1" si="8"/>
        <v>0.82906792800656981</v>
      </c>
      <c r="U149">
        <f t="shared" ca="1" si="9"/>
        <v>0.49886891145446843</v>
      </c>
    </row>
    <row r="150" spans="4:21" x14ac:dyDescent="0.15">
      <c r="D150" s="7">
        <f t="shared" si="14"/>
        <v>1.1800000000000008</v>
      </c>
      <c r="E150" s="22">
        <f t="shared" ca="1" si="11"/>
        <v>-0.16870654170201096</v>
      </c>
      <c r="F150" s="22">
        <f t="shared" ca="1" si="12"/>
        <v>-2.1311564998575161</v>
      </c>
      <c r="G150" s="32">
        <f t="shared" si="13"/>
        <v>20</v>
      </c>
      <c r="H150" s="29">
        <f t="shared" si="7"/>
        <v>1.1800000000000008</v>
      </c>
      <c r="I150" s="2">
        <f ca="1">E150/E$436</f>
        <v>-3.5983767488985303</v>
      </c>
      <c r="J150" s="2">
        <f ca="1">F150/F$436</f>
        <v>-29.841403568400629</v>
      </c>
      <c r="K150" s="8">
        <f>1</f>
        <v>1</v>
      </c>
      <c r="L150" s="30">
        <f t="array" aca="1" ref="L150:O150" ca="1">MMULT(H150:K150,$L$23:$O$26)</f>
        <v>0.84122573064994144</v>
      </c>
      <c r="M150" s="2">
        <f ca="1"/>
        <v>0.49353063034394018</v>
      </c>
      <c r="N150" s="2">
        <f ca="1"/>
        <v>-1.2405081691918673</v>
      </c>
      <c r="O150" s="8">
        <f ca="1"/>
        <v>1</v>
      </c>
      <c r="T150">
        <f t="shared" ca="1" si="8"/>
        <v>0.84122573064994144</v>
      </c>
      <c r="U150">
        <f t="shared" ca="1" si="9"/>
        <v>0.49353063034394018</v>
      </c>
    </row>
    <row r="151" spans="4:21" x14ac:dyDescent="0.15">
      <c r="D151" s="7">
        <f t="shared" si="14"/>
        <v>1.1900000000000008</v>
      </c>
      <c r="E151" s="22">
        <f t="shared" ca="1" si="11"/>
        <v>-0.21906777789284138</v>
      </c>
      <c r="F151" s="22">
        <f t="shared" ca="1" si="12"/>
        <v>-2.1745909498499163</v>
      </c>
      <c r="G151" s="32">
        <f t="shared" si="13"/>
        <v>20</v>
      </c>
      <c r="H151" s="29">
        <f t="shared" si="7"/>
        <v>1.1900000000000008</v>
      </c>
      <c r="I151" s="2">
        <f ca="1">E151/E$436</f>
        <v>-4.6725419799952643</v>
      </c>
      <c r="J151" s="2">
        <f ca="1">F151/F$436</f>
        <v>-30.449592104100088</v>
      </c>
      <c r="K151" s="8">
        <f>1</f>
        <v>1</v>
      </c>
      <c r="L151" s="30">
        <f t="array" aca="1" ref="L151:O151" ca="1">MMULT(H151:K151,$L$23:$O$26)</f>
        <v>0.85337647894209578</v>
      </c>
      <c r="M151" s="2">
        <f ca="1"/>
        <v>0.48837655537074798</v>
      </c>
      <c r="N151" s="2">
        <f ca="1"/>
        <v>-1.2398319186425644</v>
      </c>
      <c r="O151" s="8">
        <f ca="1"/>
        <v>1</v>
      </c>
      <c r="T151">
        <f t="shared" ca="1" si="8"/>
        <v>0.85337647894209578</v>
      </c>
      <c r="U151">
        <f t="shared" ca="1" si="9"/>
        <v>0.48837655537074798</v>
      </c>
    </row>
    <row r="152" spans="4:21" x14ac:dyDescent="0.15">
      <c r="D152" s="7">
        <f t="shared" si="14"/>
        <v>1.2000000000000008</v>
      </c>
      <c r="E152" s="22">
        <f t="shared" ca="1" si="11"/>
        <v>-0.2692030722255141</v>
      </c>
      <c r="F152" s="22">
        <f t="shared" ca="1" si="12"/>
        <v>-2.2157825728749367</v>
      </c>
      <c r="G152" s="32">
        <f t="shared" si="13"/>
        <v>20</v>
      </c>
      <c r="H152" s="29">
        <f t="shared" si="7"/>
        <v>1.2000000000000008</v>
      </c>
      <c r="I152" s="2">
        <f ca="1">E152/E$436</f>
        <v>-5.7418880504311529</v>
      </c>
      <c r="J152" s="2">
        <f ca="1">F152/F$436</f>
        <v>-31.026375576552365</v>
      </c>
      <c r="K152" s="8">
        <f>1</f>
        <v>1</v>
      </c>
      <c r="L152" s="30"/>
      <c r="M152" s="2"/>
      <c r="N152" s="2"/>
      <c r="O152" s="8"/>
    </row>
    <row r="153" spans="4:21" x14ac:dyDescent="0.15">
      <c r="D153" s="7">
        <f>D152+$D$22</f>
        <v>1.2100000000000009</v>
      </c>
      <c r="E153" s="22">
        <f t="shared" ca="1" si="11"/>
        <v>-0.31906071622117493</v>
      </c>
      <c r="F153" s="22">
        <f t="shared" ca="1" si="12"/>
        <v>-2.2546888847665523</v>
      </c>
      <c r="G153" s="32">
        <f t="shared" si="13"/>
        <v>20</v>
      </c>
      <c r="H153" s="29">
        <f t="shared" si="7"/>
        <v>1.2100000000000009</v>
      </c>
      <c r="I153" s="2">
        <f ca="1">E153/E$436</f>
        <v>-6.8053120593574636</v>
      </c>
      <c r="J153" s="2">
        <f ca="1">F153/F$436</f>
        <v>-31.571159103521587</v>
      </c>
      <c r="K153" s="8">
        <f>1</f>
        <v>1</v>
      </c>
      <c r="L153" s="30"/>
      <c r="M153" s="2"/>
      <c r="N153" s="2"/>
      <c r="O153" s="8"/>
    </row>
    <row r="154" spans="4:21" x14ac:dyDescent="0.15">
      <c r="D154" s="7">
        <f t="shared" si="14"/>
        <v>1.2200000000000009</v>
      </c>
      <c r="E154" s="22">
        <f t="shared" ca="1" si="11"/>
        <v>-0.36858928776363642</v>
      </c>
      <c r="F154" s="22">
        <f t="shared" ca="1" si="12"/>
        <v>-2.2912697583801531</v>
      </c>
      <c r="G154" s="32">
        <f t="shared" si="13"/>
        <v>20</v>
      </c>
      <c r="H154" s="29">
        <f t="shared" si="7"/>
        <v>1.2200000000000009</v>
      </c>
      <c r="I154" s="2">
        <f ca="1">E154/E$436</f>
        <v>-7.8617172138140585</v>
      </c>
      <c r="J154" s="2">
        <f ca="1">F154/F$436</f>
        <v>-32.083380806836715</v>
      </c>
      <c r="K154" s="8">
        <f>1</f>
        <v>1</v>
      </c>
      <c r="L154" s="30"/>
      <c r="M154" s="2"/>
      <c r="N154" s="2"/>
      <c r="O154" s="8"/>
    </row>
    <row r="155" spans="4:21" x14ac:dyDescent="0.15">
      <c r="D155" s="7">
        <f t="shared" si="14"/>
        <v>1.2300000000000009</v>
      </c>
      <c r="E155" s="22">
        <f t="shared" ca="1" si="11"/>
        <v>-0.41773770413505729</v>
      </c>
      <c r="F155" s="22">
        <f t="shared" ca="1" si="12"/>
        <v>-2.3254874649788304</v>
      </c>
      <c r="G155" s="32">
        <f t="shared" si="13"/>
        <v>20</v>
      </c>
      <c r="H155" s="29">
        <f t="shared" si="7"/>
        <v>1.2300000000000009</v>
      </c>
      <c r="I155" s="2">
        <f ca="1">E155/E$436</f>
        <v>-8.910013959938377</v>
      </c>
      <c r="J155" s="2">
        <f ca="1">F155/F$436</f>
        <v>-32.562512391900754</v>
      </c>
      <c r="K155" s="8">
        <f>1</f>
        <v>1</v>
      </c>
      <c r="L155" s="30"/>
      <c r="M155" s="2"/>
      <c r="N155" s="2"/>
      <c r="O155" s="8"/>
    </row>
    <row r="156" spans="4:21" x14ac:dyDescent="0.15">
      <c r="D156" s="7">
        <f t="shared" si="14"/>
        <v>1.2400000000000009</v>
      </c>
      <c r="E156" s="22">
        <f t="shared" ca="1" si="11"/>
        <v>-0.466455274701574</v>
      </c>
      <c r="F156" s="22">
        <f t="shared" ca="1" si="12"/>
        <v>-2.357306713145995</v>
      </c>
      <c r="G156" s="32">
        <f t="shared" si="13"/>
        <v>20</v>
      </c>
      <c r="H156" s="29">
        <f t="shared" si="7"/>
        <v>1.2400000000000009</v>
      </c>
      <c r="I156" s="2">
        <f ca="1">E156/E$436</f>
        <v>-9.9491211067081782</v>
      </c>
      <c r="J156" s="2">
        <f ca="1">F156/F$436</f>
        <v>-33.00805969256259</v>
      </c>
      <c r="K156" s="8">
        <f>1</f>
        <v>1</v>
      </c>
      <c r="L156" s="30"/>
      <c r="M156" s="2"/>
      <c r="N156" s="2"/>
      <c r="O156" s="8"/>
    </row>
    <row r="157" spans="4:21" x14ac:dyDescent="0.15">
      <c r="D157" s="7">
        <f t="shared" si="14"/>
        <v>1.2500000000000009</v>
      </c>
      <c r="E157" s="22">
        <f t="shared" ca="1" si="11"/>
        <v>-0.51469175319454497</v>
      </c>
      <c r="F157" s="22">
        <f t="shared" ca="1" si="12"/>
        <v>-2.3866946851841968</v>
      </c>
      <c r="G157" s="32">
        <f t="shared" si="13"/>
        <v>20</v>
      </c>
      <c r="H157" s="29">
        <f t="shared" si="7"/>
        <v>1.2500000000000009</v>
      </c>
      <c r="I157" s="2">
        <f ca="1">E157/E$436</f>
        <v>-10.977966941059021</v>
      </c>
      <c r="J157" s="2">
        <f ca="1">F157/F$436</f>
        <v>-33.419563180789517</v>
      </c>
      <c r="K157" s="8">
        <f>1</f>
        <v>1</v>
      </c>
      <c r="L157" s="30"/>
      <c r="M157" s="2"/>
      <c r="N157" s="2"/>
      <c r="O157" s="8"/>
    </row>
    <row r="158" spans="4:21" x14ac:dyDescent="0.15">
      <c r="D158" s="7">
        <f>D157+$D$22</f>
        <v>1.2600000000000009</v>
      </c>
      <c r="E158" s="22">
        <f t="shared" ca="1" si="11"/>
        <v>-0.56239738953348595</v>
      </c>
      <c r="F158" s="22">
        <f t="shared" ca="1" si="12"/>
        <v>-2.4136210709626003</v>
      </c>
      <c r="G158" s="32">
        <f t="shared" si="13"/>
        <v>20</v>
      </c>
      <c r="H158" s="29">
        <f t="shared" si="7"/>
        <v>1.2600000000000009</v>
      </c>
      <c r="I158" s="2">
        <f ca="1">E158/E$436</f>
        <v>-11.99549033322638</v>
      </c>
      <c r="J158" s="2">
        <f ca="1">F158/F$436</f>
        <v>-33.796598440614638</v>
      </c>
      <c r="K158" s="8">
        <f>1</f>
        <v>1</v>
      </c>
      <c r="L158" s="30"/>
      <c r="M158" s="2"/>
      <c r="N158" s="2"/>
      <c r="O158" s="8"/>
    </row>
    <row r="159" spans="4:21" x14ac:dyDescent="0.15">
      <c r="D159" s="7">
        <f t="shared" ref="D159:D222" si="15">D158+$D$22</f>
        <v>1.2700000000000009</v>
      </c>
      <c r="E159" s="22">
        <f t="shared" ca="1" si="11"/>
        <v>-0.60952298113724734</v>
      </c>
      <c r="F159" s="22">
        <f t="shared" ca="1" si="12"/>
        <v>-2.4380580991782104</v>
      </c>
      <c r="G159" s="32">
        <f t="shared" si="13"/>
        <v>20</v>
      </c>
      <c r="H159" s="29">
        <f t="shared" si="7"/>
        <v>1.2700000000000009</v>
      </c>
      <c r="I159" s="2">
        <f ca="1">E159/E$436</f>
        <v>-13.000641831172363</v>
      </c>
      <c r="J159" s="2">
        <f ca="1">F159/F$436</f>
        <v>-34.138776605870532</v>
      </c>
      <c r="K159" s="8">
        <f>1</f>
        <v>1</v>
      </c>
      <c r="L159" s="30"/>
      <c r="M159" s="2"/>
      <c r="N159" s="2"/>
      <c r="O159" s="8"/>
    </row>
    <row r="160" spans="4:21" x14ac:dyDescent="0.15">
      <c r="D160" s="7">
        <f t="shared" si="15"/>
        <v>1.2800000000000009</v>
      </c>
      <c r="E160" s="22">
        <f t="shared" ca="1" si="11"/>
        <v>-0.65601992367051265</v>
      </c>
      <c r="F160" s="22">
        <f t="shared" ca="1" si="12"/>
        <v>-2.459980565998606</v>
      </c>
      <c r="G160" s="32">
        <f t="shared" si="13"/>
        <v>20</v>
      </c>
      <c r="H160" s="29">
        <f t="shared" si="7"/>
        <v>1.2800000000000009</v>
      </c>
      <c r="I160" s="2">
        <f ca="1">E160/E$436</f>
        <v>-13.992384742968287</v>
      </c>
      <c r="J160" s="2">
        <f ca="1">F160/F$436</f>
        <v>-34.445744761257544</v>
      </c>
      <c r="K160" s="8">
        <f>1</f>
        <v>1</v>
      </c>
      <c r="L160" s="30"/>
      <c r="M160" s="2"/>
      <c r="N160" s="2"/>
      <c r="O160" s="8"/>
    </row>
    <row r="161" spans="4:15" x14ac:dyDescent="0.15">
      <c r="D161" s="7">
        <f t="shared" si="15"/>
        <v>1.2900000000000009</v>
      </c>
      <c r="E161" s="22">
        <f t="shared" ca="1" si="11"/>
        <v>-0.7018402611732788</v>
      </c>
      <c r="F161" s="22">
        <f t="shared" ca="1" si="12"/>
        <v>-2.479365861056638</v>
      </c>
      <c r="G161" s="32">
        <f t="shared" si="13"/>
        <v>20</v>
      </c>
      <c r="H161" s="29">
        <f t="shared" ref="H161:H182" si="16">D161</f>
        <v>1.2900000000000009</v>
      </c>
      <c r="I161" s="2">
        <f ca="1">E161/E$436</f>
        <v>-14.96969620601674</v>
      </c>
      <c r="J161" s="2">
        <f ca="1">F161/F$436</f>
        <v>-34.717186306333154</v>
      </c>
      <c r="K161" s="8">
        <f>1</f>
        <v>1</v>
      </c>
      <c r="L161" s="30"/>
      <c r="M161" s="2"/>
      <c r="N161" s="2"/>
      <c r="O161" s="8"/>
    </row>
    <row r="162" spans="4:15" x14ac:dyDescent="0.15">
      <c r="D162" s="7">
        <f t="shared" si="15"/>
        <v>1.3000000000000009</v>
      </c>
      <c r="E162" s="22">
        <f t="shared" ca="1" si="11"/>
        <v>-0.74693673552161544</v>
      </c>
      <c r="F162" s="22">
        <f t="shared" ca="1" si="12"/>
        <v>-2.4961939907702808</v>
      </c>
      <c r="G162" s="32">
        <f t="shared" si="13"/>
        <v>20</v>
      </c>
      <c r="H162" s="29">
        <f t="shared" si="16"/>
        <v>1.3000000000000009</v>
      </c>
      <c r="I162" s="2">
        <f ca="1">E162/E$436</f>
        <v>-15.931568242010346</v>
      </c>
      <c r="J162" s="2">
        <f ca="1">F162/F$436</f>
        <v>-34.952821282046941</v>
      </c>
      <c r="K162" s="8">
        <f>1</f>
        <v>1</v>
      </c>
      <c r="L162" s="30"/>
      <c r="M162" s="2"/>
      <c r="N162" s="2"/>
      <c r="O162" s="8"/>
    </row>
    <row r="163" spans="4:15" x14ac:dyDescent="0.15">
      <c r="D163" s="7">
        <f t="shared" si="15"/>
        <v>1.3100000000000009</v>
      </c>
      <c r="E163" s="22">
        <f t="shared" ref="E163:E182" ca="1" si="17">2*(1-$D$20*($D$17-G163)*$D$22^2/$D$19^2)*E162-E161</f>
        <v>-0.79126283516869167</v>
      </c>
      <c r="F163" s="22">
        <f t="shared" ref="F163:F182" ca="1" si="18">2*(1-$D$20*($D$17-G163)*$D$22^2/$D$19^2)*F162-F161</f>
        <v>-2.5104475989635899</v>
      </c>
      <c r="G163" s="32">
        <f t="shared" ref="G163:G182" si="19">IF(AND(D163&gt;-$D$18,D163&lt;$D$18),0,$D$21)</f>
        <v>20</v>
      </c>
      <c r="H163" s="29">
        <f t="shared" si="16"/>
        <v>1.3100000000000009</v>
      </c>
      <c r="I163" s="2">
        <f ca="1">E163/E$436</f>
        <v>-16.877008796539226</v>
      </c>
      <c r="J163" s="2">
        <f ca="1">F163/F$436</f>
        <v>-35.15240665948442</v>
      </c>
      <c r="K163" s="8">
        <f>1</f>
        <v>1</v>
      </c>
      <c r="L163" s="30"/>
      <c r="M163" s="2"/>
      <c r="N163" s="2"/>
      <c r="O163" s="8"/>
    </row>
    <row r="164" spans="4:15" x14ac:dyDescent="0.15">
      <c r="D164" s="7">
        <f t="shared" si="15"/>
        <v>1.320000000000001</v>
      </c>
      <c r="E164" s="22">
        <f t="shared" ca="1" si="17"/>
        <v>-0.83477284311579836</v>
      </c>
      <c r="F164" s="22">
        <f t="shared" ca="1" si="18"/>
        <v>-2.522111984767494</v>
      </c>
      <c r="G164" s="32">
        <f t="shared" si="19"/>
        <v>20</v>
      </c>
      <c r="H164" s="29">
        <f t="shared" si="16"/>
        <v>1.320000000000001</v>
      </c>
      <c r="I164" s="2">
        <f ca="1">E164/E$436</f>
        <v>-17.805042762274844</v>
      </c>
      <c r="J164" s="2">
        <f ca="1">F164/F$436</f>
        <v>-35.315736590521908</v>
      </c>
      <c r="K164" s="8">
        <f>1</f>
        <v>1</v>
      </c>
      <c r="L164" s="30"/>
      <c r="M164" s="2"/>
      <c r="N164" s="2"/>
      <c r="O164" s="8"/>
    </row>
    <row r="165" spans="4:15" x14ac:dyDescent="0.15">
      <c r="D165" s="7">
        <f t="shared" si="15"/>
        <v>1.330000000000001</v>
      </c>
      <c r="E165" s="22">
        <f t="shared" ca="1" si="17"/>
        <v>-0.87742188406389054</v>
      </c>
      <c r="F165" s="22">
        <f t="shared" ca="1" si="18"/>
        <v>-2.5311751177819577</v>
      </c>
      <c r="G165" s="32">
        <f t="shared" si="19"/>
        <v>20</v>
      </c>
      <c r="H165" s="29">
        <f t="shared" si="16"/>
        <v>1.330000000000001</v>
      </c>
      <c r="I165" s="2">
        <f ca="1">E165/E$436</f>
        <v>-18.714712984675039</v>
      </c>
      <c r="J165" s="2">
        <f ca="1">F165/F$436</f>
        <v>-35.442642620133903</v>
      </c>
      <c r="K165" s="8">
        <f>1</f>
        <v>1</v>
      </c>
      <c r="L165" s="30"/>
      <c r="M165" s="2"/>
      <c r="N165" s="2"/>
      <c r="O165" s="8"/>
    </row>
    <row r="166" spans="4:15" x14ac:dyDescent="0.15">
      <c r="D166" s="7">
        <f t="shared" si="15"/>
        <v>1.340000000000001</v>
      </c>
      <c r="E166" s="22">
        <f t="shared" ca="1" si="17"/>
        <v>-0.919165970697019</v>
      </c>
      <c r="F166" s="22">
        <f t="shared" ca="1" si="18"/>
        <v>-2.5376276504838824</v>
      </c>
      <c r="G166" s="32">
        <f t="shared" si="19"/>
        <v>20</v>
      </c>
      <c r="H166" s="29">
        <f t="shared" si="16"/>
        <v>1.340000000000001</v>
      </c>
      <c r="I166" s="2">
        <f ca="1">E166/E$436</f>
        <v>-19.605081249172901</v>
      </c>
      <c r="J166" s="2">
        <f ca="1">F166/F$436</f>
        <v>-35.53299386013402</v>
      </c>
      <c r="K166" s="8">
        <f>1</f>
        <v>1</v>
      </c>
      <c r="L166" s="30"/>
      <c r="M166" s="2"/>
      <c r="N166" s="2"/>
      <c r="O166" s="8"/>
    </row>
    <row r="167" spans="4:15" x14ac:dyDescent="0.15">
      <c r="D167" s="7">
        <f t="shared" si="15"/>
        <v>1.350000000000001</v>
      </c>
      <c r="E167" s="22">
        <f t="shared" ca="1" si="17"/>
        <v>-0.95996204904991456</v>
      </c>
      <c r="F167" s="22">
        <f t="shared" ca="1" si="18"/>
        <v>-2.5414629278679435</v>
      </c>
      <c r="G167" s="32">
        <f t="shared" si="19"/>
        <v>20</v>
      </c>
      <c r="H167" s="29">
        <f t="shared" si="16"/>
        <v>1.350000000000001</v>
      </c>
      <c r="I167" s="2">
        <f ca="1">E167/E$436</f>
        <v>-20.475229248831365</v>
      </c>
      <c r="J167" s="2">
        <f ca="1">F167/F$436</f>
        <v>-35.586697124170321</v>
      </c>
      <c r="K167" s="8">
        <f>1</f>
        <v>1</v>
      </c>
      <c r="L167" s="30"/>
      <c r="M167" s="2"/>
      <c r="N167" s="2"/>
      <c r="O167" s="8"/>
    </row>
    <row r="168" spans="4:15" x14ac:dyDescent="0.15">
      <c r="D168" s="7">
        <f t="shared" si="15"/>
        <v>1.360000000000001</v>
      </c>
      <c r="E168" s="22">
        <f t="shared" ca="1" si="17"/>
        <v>-0.99976804291293453</v>
      </c>
      <c r="F168" s="22">
        <f t="shared" ca="1" si="18"/>
        <v>-2.5426769943104199</v>
      </c>
      <c r="G168" s="32">
        <f t="shared" si="19"/>
        <v>20</v>
      </c>
      <c r="H168" s="29">
        <f t="shared" si="16"/>
        <v>1.360000000000001</v>
      </c>
      <c r="I168" s="2">
        <f ca="1">E168/E$436</f>
        <v>-21.324259531465515</v>
      </c>
      <c r="J168" s="2">
        <f ca="1">F168/F$436</f>
        <v>-35.6036970238357</v>
      </c>
      <c r="K168" s="8">
        <f>1</f>
        <v>1</v>
      </c>
      <c r="L168" s="30"/>
      <c r="M168" s="2"/>
      <c r="N168" s="2"/>
      <c r="O168" s="8"/>
    </row>
    <row r="169" spans="4:15" x14ac:dyDescent="0.15">
      <c r="D169" s="7">
        <f t="shared" si="15"/>
        <v>1.370000000000001</v>
      </c>
      <c r="E169" s="22">
        <f t="shared" ca="1" si="17"/>
        <v>-1.0385428972285724</v>
      </c>
      <c r="F169" s="22">
        <f t="shared" ca="1" si="18"/>
        <v>-2.5412685976489415</v>
      </c>
      <c r="G169" s="32">
        <f t="shared" si="19"/>
        <v>20</v>
      </c>
      <c r="H169" s="29">
        <f t="shared" si="16"/>
        <v>1.370000000000001</v>
      </c>
      <c r="I169" s="2">
        <f ca="1">E169/E$436</f>
        <v>-22.151296425255723</v>
      </c>
      <c r="J169" s="2">
        <f ca="1">F169/F$436</f>
        <v>-35.583976025794314</v>
      </c>
      <c r="K169" s="8">
        <f>1</f>
        <v>1</v>
      </c>
      <c r="L169" s="30"/>
      <c r="M169" s="2"/>
      <c r="N169" s="2"/>
      <c r="O169" s="8"/>
    </row>
    <row r="170" spans="4:15" x14ac:dyDescent="0.15">
      <c r="D170" s="7">
        <f t="shared" si="15"/>
        <v>1.380000000000001</v>
      </c>
      <c r="E170" s="22">
        <f t="shared" ca="1" si="17"/>
        <v>-1.0762466204347731</v>
      </c>
      <c r="F170" s="22">
        <f t="shared" ca="1" si="18"/>
        <v>-2.5372391904739429</v>
      </c>
      <c r="G170" s="32">
        <f t="shared" si="19"/>
        <v>20</v>
      </c>
      <c r="H170" s="29">
        <f t="shared" si="16"/>
        <v>1.380000000000001</v>
      </c>
      <c r="I170" s="2">
        <f ca="1">E170/E$436</f>
        <v>-22.955486941896972</v>
      </c>
      <c r="J170" s="2">
        <f ca="1">F170/F$436</f>
        <v>-35.527554469865137</v>
      </c>
      <c r="K170" s="8">
        <f>1</f>
        <v>1</v>
      </c>
      <c r="L170" s="30"/>
      <c r="M170" s="2"/>
      <c r="N170" s="2"/>
      <c r="O170" s="8"/>
    </row>
    <row r="171" spans="4:15" x14ac:dyDescent="0.15">
      <c r="D171" s="7">
        <f t="shared" si="15"/>
        <v>1.390000000000001</v>
      </c>
      <c r="E171" s="22">
        <f t="shared" ca="1" si="17"/>
        <v>-1.1128403257113817</v>
      </c>
      <c r="F171" s="22">
        <f t="shared" ca="1" si="18"/>
        <v>-2.5305929286304929</v>
      </c>
      <c r="G171" s="32">
        <f t="shared" si="19"/>
        <v>20</v>
      </c>
      <c r="H171" s="29">
        <f t="shared" si="16"/>
        <v>1.390000000000001</v>
      </c>
      <c r="I171" s="2">
        <f ca="1">E171/E$436</f>
        <v>-23.736001656352908</v>
      </c>
      <c r="J171" s="2">
        <f ca="1">F171/F$436</f>
        <v>-35.434490548043861</v>
      </c>
      <c r="K171" s="8">
        <f>1</f>
        <v>1</v>
      </c>
      <c r="L171" s="30"/>
      <c r="M171" s="2"/>
      <c r="N171" s="2"/>
      <c r="O171" s="8"/>
    </row>
    <row r="172" spans="4:15" x14ac:dyDescent="0.15">
      <c r="D172" s="7">
        <f t="shared" si="15"/>
        <v>1.400000000000001</v>
      </c>
      <c r="E172" s="22">
        <f t="shared" ca="1" si="17"/>
        <v>-1.1482862710871844</v>
      </c>
      <c r="F172" s="22">
        <f t="shared" ca="1" si="18"/>
        <v>-2.5213366669320427</v>
      </c>
      <c r="G172" s="32">
        <f t="shared" si="19"/>
        <v>20</v>
      </c>
      <c r="H172" s="29">
        <f t="shared" si="16"/>
        <v>1.400000000000001</v>
      </c>
      <c r="I172" s="2">
        <f ca="1">E172/E$436</f>
        <v>-24.492035562307223</v>
      </c>
      <c r="J172" s="2">
        <f ca="1">F172/F$436</f>
        <v>-35.304880244484899</v>
      </c>
      <c r="K172" s="8">
        <f>1</f>
        <v>1</v>
      </c>
      <c r="L172" s="30"/>
      <c r="M172" s="2"/>
      <c r="N172" s="2"/>
      <c r="O172" s="8"/>
    </row>
    <row r="173" spans="4:15" x14ac:dyDescent="0.15">
      <c r="D173" s="7">
        <f t="shared" si="15"/>
        <v>1.410000000000001</v>
      </c>
      <c r="E173" s="22">
        <f t="shared" ca="1" si="17"/>
        <v>-1.182547898366177</v>
      </c>
      <c r="F173" s="22">
        <f t="shared" ca="1" si="18"/>
        <v>-2.5094799520905182</v>
      </c>
      <c r="G173" s="32">
        <f t="shared" si="19"/>
        <v>20</v>
      </c>
      <c r="H173" s="29">
        <f t="shared" si="16"/>
        <v>1.410000000000001</v>
      </c>
      <c r="I173" s="2">
        <f ca="1">E173/E$436</f>
        <v>-25.222808902430081</v>
      </c>
      <c r="J173" s="2">
        <f ca="1">F173/F$436</f>
        <v>-35.138857236505416</v>
      </c>
      <c r="K173" s="8">
        <f>1</f>
        <v>1</v>
      </c>
      <c r="L173" s="30"/>
      <c r="M173" s="2"/>
      <c r="N173" s="2"/>
      <c r="O173" s="8"/>
    </row>
    <row r="174" spans="4:15" x14ac:dyDescent="0.15">
      <c r="D174" s="7">
        <f t="shared" si="15"/>
        <v>1.420000000000001</v>
      </c>
      <c r="E174" s="22">
        <f t="shared" ca="1" si="17"/>
        <v>-1.2155898708329134</v>
      </c>
      <c r="F174" s="22">
        <f t="shared" ca="1" si="18"/>
        <v>-2.4950350128700434</v>
      </c>
      <c r="G174" s="32">
        <f t="shared" si="19"/>
        <v>20</v>
      </c>
      <c r="H174" s="29">
        <f t="shared" si="16"/>
        <v>1.420000000000001</v>
      </c>
      <c r="I174" s="2">
        <f ca="1">E174/E$436</f>
        <v>-25.927567972603306</v>
      </c>
      <c r="J174" s="2">
        <f ca="1">F174/F$436</f>
        <v>-34.936592756713324</v>
      </c>
      <c r="K174" s="8">
        <f>1</f>
        <v>1</v>
      </c>
      <c r="L174" s="30"/>
      <c r="M174" s="2"/>
      <c r="N174" s="2"/>
      <c r="O174" s="8"/>
    </row>
    <row r="175" spans="4:15" x14ac:dyDescent="0.15">
      <c r="D175" s="7">
        <f t="shared" si="15"/>
        <v>1.430000000000001</v>
      </c>
      <c r="E175" s="22">
        <f t="shared" ca="1" si="17"/>
        <v>-1.2473781096980425</v>
      </c>
      <c r="F175" s="22">
        <f t="shared" ca="1" si="18"/>
        <v>-2.4780167474744514</v>
      </c>
      <c r="G175" s="32">
        <f t="shared" si="19"/>
        <v>20</v>
      </c>
      <c r="H175" s="29">
        <f t="shared" si="16"/>
        <v>1.430000000000001</v>
      </c>
      <c r="I175" s="2">
        <f ca="1">E175/E$436</f>
        <v>-26.605585899274786</v>
      </c>
      <c r="J175" s="2">
        <f ca="1">F175/F$436</f>
        <v>-34.698295416401642</v>
      </c>
      <c r="K175" s="8">
        <f>1</f>
        <v>1</v>
      </c>
      <c r="L175" s="30"/>
      <c r="M175" s="2"/>
      <c r="N175" s="2"/>
      <c r="O175" s="8"/>
    </row>
    <row r="176" spans="4:15" x14ac:dyDescent="0.15">
      <c r="D176" s="7">
        <f t="shared" si="15"/>
        <v>1.4400000000000011</v>
      </c>
      <c r="E176" s="22">
        <f t="shared" ca="1" si="17"/>
        <v>-1.2778798292464502</v>
      </c>
      <c r="F176" s="22">
        <f t="shared" ca="1" si="18"/>
        <v>-2.4584427081815949</v>
      </c>
      <c r="G176" s="32">
        <f t="shared" si="19"/>
        <v>20</v>
      </c>
      <c r="H176" s="29">
        <f t="shared" si="16"/>
        <v>1.4400000000000011</v>
      </c>
      <c r="I176" s="2">
        <f ca="1">E176/E$436</f>
        <v>-27.256163389140465</v>
      </c>
      <c r="J176" s="2">
        <f ca="1">F176/F$436</f>
        <v>-34.424210990391202</v>
      </c>
      <c r="K176" s="8">
        <f>1</f>
        <v>1</v>
      </c>
      <c r="L176" s="30"/>
      <c r="M176" s="2"/>
      <c r="N176" s="2"/>
      <c r="O176" s="8"/>
    </row>
    <row r="177" spans="4:15" x14ac:dyDescent="0.15">
      <c r="D177" s="7">
        <f t="shared" si="15"/>
        <v>1.4500000000000011</v>
      </c>
      <c r="E177" s="22">
        <f t="shared" ca="1" si="17"/>
        <v>-1.3070635706517488</v>
      </c>
      <c r="F177" s="22">
        <f t="shared" ca="1" si="18"/>
        <v>-2.4363330832402985</v>
      </c>
      <c r="G177" s="32">
        <f t="shared" si="19"/>
        <v>20</v>
      </c>
      <c r="H177" s="29">
        <f t="shared" si="16"/>
        <v>1.4500000000000011</v>
      </c>
      <c r="I177" s="2">
        <f ca="1">E177/E$436</f>
        <v>-27.878629450380593</v>
      </c>
      <c r="J177" s="2">
        <f ca="1">F177/F$436</f>
        <v>-34.11462216354375</v>
      </c>
      <c r="K177" s="8">
        <f>1</f>
        <v>1</v>
      </c>
      <c r="L177" s="30"/>
      <c r="M177" s="2"/>
      <c r="N177" s="2"/>
      <c r="O177" s="8"/>
    </row>
    <row r="178" spans="4:15" x14ac:dyDescent="0.15">
      <c r="D178" s="7">
        <f t="shared" si="15"/>
        <v>1.4600000000000011</v>
      </c>
      <c r="E178" s="22">
        <f t="shared" ca="1" si="17"/>
        <v>-1.3348992344222448</v>
      </c>
      <c r="F178" s="22">
        <f t="shared" ca="1" si="18"/>
        <v>-2.4117106760486262</v>
      </c>
      <c r="G178" s="32">
        <f t="shared" si="19"/>
        <v>20</v>
      </c>
      <c r="H178" s="29">
        <f t="shared" si="16"/>
        <v>1.4600000000000011</v>
      </c>
      <c r="I178" s="2">
        <f ca="1">E178/E$436</f>
        <v>-28.472342084706472</v>
      </c>
      <c r="J178" s="2">
        <f ca="1">F178/F$436</f>
        <v>-33.769848239206752</v>
      </c>
      <c r="K178" s="8">
        <f>1</f>
        <v>1</v>
      </c>
      <c r="L178" s="30"/>
      <c r="M178" s="2"/>
      <c r="N178" s="2"/>
      <c r="O178" s="8"/>
    </row>
    <row r="179" spans="4:15" x14ac:dyDescent="0.15">
      <c r="D179" s="7">
        <f t="shared" si="15"/>
        <v>1.4700000000000011</v>
      </c>
      <c r="E179" s="22">
        <f t="shared" ca="1" si="17"/>
        <v>-1.3613581114449143</v>
      </c>
      <c r="F179" s="22">
        <f t="shared" ca="1" si="18"/>
        <v>-2.3846008816349418</v>
      </c>
      <c r="G179" s="32">
        <f t="shared" si="19"/>
        <v>20</v>
      </c>
      <c r="H179" s="29">
        <f t="shared" si="16"/>
        <v>1.4700000000000011</v>
      </c>
      <c r="I179" s="2">
        <f ca="1">E179/E$436</f>
        <v>-29.036688949503858</v>
      </c>
      <c r="J179" s="2">
        <f ca="1">F179/F$436</f>
        <v>-33.390244809890689</v>
      </c>
      <c r="K179" s="8">
        <f>1</f>
        <v>1</v>
      </c>
      <c r="L179" s="30"/>
      <c r="M179" s="2"/>
      <c r="N179" s="2"/>
      <c r="O179" s="8"/>
    </row>
    <row r="180" spans="4:15" x14ac:dyDescent="0.15">
      <c r="D180" s="7">
        <f t="shared" si="15"/>
        <v>1.4800000000000011</v>
      </c>
      <c r="E180" s="22">
        <f t="shared" ca="1" si="17"/>
        <v>-1.3864129125953739</v>
      </c>
      <c r="F180" s="22">
        <f t="shared" ca="1" si="18"/>
        <v>-2.3550316604660155</v>
      </c>
      <c r="G180" s="32">
        <f t="shared" si="19"/>
        <v>20</v>
      </c>
      <c r="H180" s="29">
        <f t="shared" si="16"/>
        <v>1.4800000000000011</v>
      </c>
      <c r="I180" s="2">
        <f ca="1">E180/E$436</f>
        <v>-29.571087989390143</v>
      </c>
      <c r="J180" s="2">
        <f ca="1">F180/F$436</f>
        <v>-32.976203390518521</v>
      </c>
      <c r="K180" s="8">
        <f>1</f>
        <v>1</v>
      </c>
      <c r="L180" s="30"/>
      <c r="M180" s="2"/>
      <c r="N180" s="2"/>
      <c r="O180" s="8"/>
    </row>
    <row r="181" spans="4:15" x14ac:dyDescent="0.15">
      <c r="D181" s="7">
        <f t="shared" si="15"/>
        <v>1.4900000000000011</v>
      </c>
      <c r="E181" s="22">
        <f t="shared" ca="1" si="17"/>
        <v>-1.4100377968833051</v>
      </c>
      <c r="F181" s="22">
        <f t="shared" ca="1" si="18"/>
        <v>-2.323033509609191</v>
      </c>
      <c r="G181" s="32">
        <f t="shared" si="19"/>
        <v>20</v>
      </c>
      <c r="H181" s="29">
        <f t="shared" si="16"/>
        <v>1.4900000000000011</v>
      </c>
      <c r="I181" s="2">
        <f ca="1">E181/E$436</f>
        <v>-30.074988036533938</v>
      </c>
      <c r="J181" s="2">
        <f ca="1">F181/F$436</f>
        <v>-32.528151014625479</v>
      </c>
      <c r="K181" s="8">
        <f>1</f>
        <v>1</v>
      </c>
      <c r="L181" s="30"/>
      <c r="M181" s="2"/>
      <c r="N181" s="2"/>
      <c r="O181" s="8"/>
    </row>
    <row r="182" spans="4:15" x14ac:dyDescent="0.15">
      <c r="D182" s="7">
        <f t="shared" si="15"/>
        <v>1.5000000000000011</v>
      </c>
      <c r="E182" s="22">
        <f t="shared" ca="1" si="17"/>
        <v>-1.4322083981043026</v>
      </c>
      <c r="F182" s="22">
        <f t="shared" ca="1" si="18"/>
        <v>-2.2886394312783569</v>
      </c>
      <c r="G182" s="32">
        <f t="shared" si="19"/>
        <v>20</v>
      </c>
      <c r="H182" s="29">
        <f t="shared" si="16"/>
        <v>1.5000000000000011</v>
      </c>
      <c r="I182" s="2">
        <f ca="1">E182/E$436</f>
        <v>-30.54786937911787</v>
      </c>
      <c r="J182" s="2">
        <f ca="1">F182/F$436</f>
        <v>-32.04654979392572</v>
      </c>
      <c r="K182" s="8">
        <f>1</f>
        <v>1</v>
      </c>
      <c r="L182" s="30"/>
      <c r="M182" s="2"/>
      <c r="N182" s="2"/>
      <c r="O182" s="8"/>
    </row>
    <row r="183" spans="4:15" x14ac:dyDescent="0.15">
      <c r="D183" s="7">
        <f t="shared" si="15"/>
        <v>1.5100000000000011</v>
      </c>
      <c r="E183" s="22">
        <f t="shared" ref="E183:E232" ca="1" si="20">2*(1-$D$20*($D$17-G183)*$D$22^2/$D$19^2)*E182-E181</f>
        <v>-1.4529018499706603</v>
      </c>
      <c r="F183" s="22">
        <f t="shared" ref="F183:F232" ca="1" si="21">2*(1-$D$20*($D$17-G183)*$D$22^2/$D$19^2)*F182-F181</f>
        <v>-2.2518848987961642</v>
      </c>
      <c r="G183" s="32">
        <f t="shared" ref="G183:G232" si="22">IF(AND(D183&gt;-$D$18,D183&lt;$D$18),0,$D$21)</f>
        <v>20</v>
      </c>
      <c r="H183" s="29">
        <f t="shared" ref="H183:H232" si="23">D183</f>
        <v>1.5100000000000011</v>
      </c>
      <c r="I183" s="2">
        <f ca="1">E183/E$436</f>
        <v>-30.989244297358308</v>
      </c>
      <c r="J183" s="2">
        <f ca="1">F183/F$436</f>
        <v>-31.531896441700141</v>
      </c>
      <c r="K183" s="8">
        <f>1</f>
        <v>1</v>
      </c>
      <c r="L183" s="30"/>
      <c r="M183" s="2"/>
      <c r="N183" s="2"/>
      <c r="O183" s="8"/>
    </row>
    <row r="184" spans="4:15" x14ac:dyDescent="0.15">
      <c r="D184" s="7">
        <f t="shared" si="15"/>
        <v>1.5200000000000011</v>
      </c>
      <c r="E184" s="22">
        <f t="shared" ca="1" si="20"/>
        <v>-1.4720968096951763</v>
      </c>
      <c r="F184" s="22">
        <f t="shared" ca="1" si="21"/>
        <v>-2.212807820007594</v>
      </c>
      <c r="G184" s="32">
        <f t="shared" si="22"/>
        <v>20</v>
      </c>
      <c r="H184" s="29">
        <f t="shared" si="23"/>
        <v>1.5200000000000011</v>
      </c>
      <c r="I184" s="2">
        <f ca="1">E184/E$436</f>
        <v>-31.398657566529238</v>
      </c>
      <c r="J184" s="2">
        <f ca="1">F184/F$436</f>
        <v>-30.984721760496825</v>
      </c>
      <c r="K184" s="8">
        <f>1</f>
        <v>1</v>
      </c>
      <c r="L184" s="30"/>
      <c r="M184" s="2"/>
      <c r="N184" s="2"/>
      <c r="O184" s="8"/>
    </row>
    <row r="185" spans="4:15" x14ac:dyDescent="0.15">
      <c r="D185" s="7">
        <f t="shared" si="15"/>
        <v>1.5300000000000011</v>
      </c>
      <c r="E185" s="22">
        <f t="shared" ca="1" si="20"/>
        <v>-1.4897734800036502</v>
      </c>
      <c r="F185" s="22">
        <f t="shared" ca="1" si="21"/>
        <v>-2.1714484981826105</v>
      </c>
      <c r="G185" s="32">
        <f t="shared" si="22"/>
        <v>20</v>
      </c>
      <c r="H185" s="29">
        <f t="shared" si="23"/>
        <v>1.5300000000000011</v>
      </c>
      <c r="I185" s="2">
        <f ca="1">E185/E$436</f>
        <v>-31.775686926471359</v>
      </c>
      <c r="J185" s="2">
        <f ca="1">F185/F$436</f>
        <v>-30.405590094672561</v>
      </c>
      <c r="K185" s="8">
        <f>1</f>
        <v>1</v>
      </c>
      <c r="L185" s="30"/>
      <c r="M185" s="2"/>
      <c r="N185" s="2"/>
      <c r="O185" s="8"/>
    </row>
    <row r="186" spans="4:15" x14ac:dyDescent="0.15">
      <c r="D186" s="7">
        <f t="shared" si="15"/>
        <v>1.5400000000000011</v>
      </c>
      <c r="E186" s="22">
        <f t="shared" ca="1" si="20"/>
        <v>-1.5059136295533717</v>
      </c>
      <c r="F186" s="22">
        <f t="shared" ca="1" si="21"/>
        <v>-2.127849590448224</v>
      </c>
      <c r="G186" s="32">
        <f t="shared" si="22"/>
        <v>20</v>
      </c>
      <c r="H186" s="29">
        <f t="shared" si="23"/>
        <v>1.5400000000000011</v>
      </c>
      <c r="I186" s="2">
        <f ca="1">E186/E$436</f>
        <v>-32.11994351710225</v>
      </c>
      <c r="J186" s="2">
        <f ca="1">F186/F$436</f>
        <v>-29.795098748340052</v>
      </c>
      <c r="K186" s="8">
        <f>1</f>
        <v>1</v>
      </c>
      <c r="L186" s="30"/>
      <c r="M186" s="2"/>
      <c r="N186" s="2"/>
      <c r="O186" s="8"/>
    </row>
    <row r="187" spans="4:15" x14ac:dyDescent="0.15">
      <c r="D187" s="7">
        <f t="shared" si="15"/>
        <v>1.5500000000000012</v>
      </c>
      <c r="E187" s="22">
        <f t="shared" ca="1" si="20"/>
        <v>-1.5205006117365407</v>
      </c>
      <c r="F187" s="22">
        <f t="shared" ca="1" si="21"/>
        <v>-2.0820560637928329</v>
      </c>
      <c r="G187" s="32">
        <f t="shared" si="22"/>
        <v>20</v>
      </c>
      <c r="H187" s="29">
        <f t="shared" si="23"/>
        <v>1.5500000000000012</v>
      </c>
      <c r="I187" s="2">
        <f ca="1">E187/E$436</f>
        <v>-32.431072279478435</v>
      </c>
      <c r="J187" s="2">
        <f ca="1">F187/F$436</f>
        <v>-29.153877369321101</v>
      </c>
      <c r="K187" s="8">
        <f>1</f>
        <v>1</v>
      </c>
      <c r="L187" s="30"/>
      <c r="M187" s="2"/>
      <c r="N187" s="2"/>
      <c r="O187" s="8"/>
    </row>
    <row r="188" spans="4:15" x14ac:dyDescent="0.15">
      <c r="D188" s="7">
        <f t="shared" si="15"/>
        <v>1.5600000000000012</v>
      </c>
      <c r="E188" s="22">
        <f t="shared" ca="1" si="20"/>
        <v>-1.5335193818492256</v>
      </c>
      <c r="F188" s="22">
        <f t="shared" ca="1" si="21"/>
        <v>-2.0341151486882287</v>
      </c>
      <c r="G188" s="32">
        <f t="shared" si="22"/>
        <v>20</v>
      </c>
      <c r="H188" s="29">
        <f t="shared" si="23"/>
        <v>1.5600000000000012</v>
      </c>
      <c r="I188" s="2">
        <f ca="1">E188/E$436</f>
        <v>-32.708752321995611</v>
      </c>
      <c r="J188" s="2">
        <f ca="1">F188/F$436</f>
        <v>-28.48258729974124</v>
      </c>
      <c r="K188" s="8">
        <f>1</f>
        <v>1</v>
      </c>
      <c r="L188" s="30"/>
      <c r="M188" s="2"/>
      <c r="N188" s="2"/>
      <c r="O188" s="8"/>
    </row>
    <row r="189" spans="4:15" x14ac:dyDescent="0.15">
      <c r="D189" s="7">
        <f t="shared" si="15"/>
        <v>1.5700000000000012</v>
      </c>
      <c r="E189" s="22">
        <f t="shared" ca="1" si="20"/>
        <v>-1.5449565126081515</v>
      </c>
      <c r="F189" s="22">
        <f t="shared" ca="1" si="21"/>
        <v>-1.9840762903770877</v>
      </c>
      <c r="G189" s="32">
        <f t="shared" si="22"/>
        <v>20</v>
      </c>
      <c r="H189" s="29">
        <f t="shared" si="23"/>
        <v>1.5700000000000012</v>
      </c>
      <c r="I189" s="2">
        <f ca="1">E189/E$436</f>
        <v>-32.95269725134947</v>
      </c>
      <c r="J189" s="2">
        <f ca="1">F189/F$436</f>
        <v>-27.781920893935467</v>
      </c>
      <c r="K189" s="8">
        <f>1</f>
        <v>1</v>
      </c>
      <c r="L189" s="30"/>
      <c r="M189" s="2"/>
      <c r="N189" s="2"/>
      <c r="O189" s="8"/>
    </row>
    <row r="190" spans="4:15" x14ac:dyDescent="0.15">
      <c r="D190" s="7">
        <f t="shared" si="15"/>
        <v>1.5800000000000012</v>
      </c>
      <c r="E190" s="22">
        <f t="shared" ca="1" si="20"/>
        <v>-1.5548002079993153</v>
      </c>
      <c r="F190" s="22">
        <f t="shared" ca="1" si="21"/>
        <v>-1.9319910978761978</v>
      </c>
      <c r="G190" s="32">
        <f t="shared" si="22"/>
        <v>20</v>
      </c>
      <c r="H190" s="29">
        <f t="shared" si="23"/>
        <v>1.5800000000000012</v>
      </c>
      <c r="I190" s="2">
        <f ca="1">E190/E$436</f>
        <v>-33.162655467915663</v>
      </c>
      <c r="J190" s="2">
        <f ca="1">F190/F$436</f>
        <v>-27.052600804368698</v>
      </c>
      <c r="K190" s="8">
        <f>1</f>
        <v>1</v>
      </c>
      <c r="L190" s="30"/>
      <c r="M190" s="2"/>
      <c r="N190" s="2"/>
      <c r="O190" s="8"/>
    </row>
    <row r="191" spans="4:15" x14ac:dyDescent="0.15">
      <c r="D191" s="7">
        <f t="shared" si="15"/>
        <v>1.5900000000000012</v>
      </c>
      <c r="E191" s="22">
        <f t="shared" ca="1" si="20"/>
        <v>-1.5630403154441441</v>
      </c>
      <c r="F191" s="22">
        <f t="shared" ca="1" si="21"/>
        <v>-1.8779132907480132</v>
      </c>
      <c r="G191" s="32">
        <f t="shared" si="22"/>
        <v>20</v>
      </c>
      <c r="H191" s="29">
        <f t="shared" si="23"/>
        <v>1.5900000000000012</v>
      </c>
      <c r="I191" s="2">
        <f ca="1">E191/E$436</f>
        <v>-33.338410425244291</v>
      </c>
      <c r="J191" s="2">
        <f ca="1">F191/F$436</f>
        <v>-26.295379236307326</v>
      </c>
      <c r="K191" s="8">
        <f>1</f>
        <v>1</v>
      </c>
      <c r="L191" s="30"/>
      <c r="M191" s="2"/>
      <c r="N191" s="2"/>
      <c r="O191" s="8"/>
    </row>
    <row r="192" spans="4:15" x14ac:dyDescent="0.15">
      <c r="D192" s="7">
        <f t="shared" si="15"/>
        <v>1.6000000000000012</v>
      </c>
      <c r="E192" s="22">
        <f t="shared" ca="1" si="20"/>
        <v>-1.5696683362706496</v>
      </c>
      <c r="F192" s="22">
        <f t="shared" ca="1" si="21"/>
        <v>-1.8218986436954365</v>
      </c>
      <c r="G192" s="32">
        <f t="shared" si="22"/>
        <v>20</v>
      </c>
      <c r="H192" s="29">
        <f t="shared" si="23"/>
        <v>1.6000000000000012</v>
      </c>
      <c r="I192" s="2">
        <f ca="1">E192/E$436</f>
        <v>-33.479780853401365</v>
      </c>
      <c r="J192" s="2">
        <f ca="1">F192/F$436</f>
        <v>-25.511037172010678</v>
      </c>
      <c r="K192" s="8">
        <f>1</f>
        <v>1</v>
      </c>
      <c r="L192" s="30"/>
      <c r="M192" s="2"/>
      <c r="N192" s="2"/>
      <c r="O192" s="8"/>
    </row>
    <row r="193" spans="4:15" x14ac:dyDescent="0.15">
      <c r="D193" s="7">
        <f t="shared" si="15"/>
        <v>1.6100000000000012</v>
      </c>
      <c r="E193" s="22">
        <f t="shared" ca="1" si="20"/>
        <v>-1.5746774344787782</v>
      </c>
      <c r="F193" s="22">
        <f t="shared" ca="1" si="21"/>
        <v>-1.7640049290369753</v>
      </c>
      <c r="G193" s="32">
        <f t="shared" si="22"/>
        <v>20</v>
      </c>
      <c r="H193" s="29">
        <f t="shared" si="23"/>
        <v>1.6100000000000012</v>
      </c>
      <c r="I193" s="2">
        <f ca="1">E193/E$436</f>
        <v>-33.58662094592674</v>
      </c>
      <c r="J193" s="2">
        <f ca="1">F193/F$436</f>
        <v>-24.700383565242486</v>
      </c>
      <c r="K193" s="8">
        <f>1</f>
        <v>1</v>
      </c>
      <c r="L193" s="30"/>
      <c r="M193" s="2"/>
      <c r="N193" s="2"/>
      <c r="O193" s="8"/>
    </row>
    <row r="194" spans="4:15" x14ac:dyDescent="0.15">
      <c r="D194" s="7">
        <f t="shared" si="15"/>
        <v>1.6200000000000012</v>
      </c>
      <c r="E194" s="22">
        <f t="shared" ca="1" si="20"/>
        <v>-1.5780624437909161</v>
      </c>
      <c r="F194" s="22">
        <f t="shared" ca="1" si="21"/>
        <v>-1.7042918571215973</v>
      </c>
      <c r="G194" s="32">
        <f t="shared" si="22"/>
        <v>20</v>
      </c>
      <c r="H194" s="29">
        <f t="shared" si="23"/>
        <v>1.6200000000000012</v>
      </c>
      <c r="I194" s="2">
        <f ca="1">E194/E$436</f>
        <v>-33.658820510215818</v>
      </c>
      <c r="J194" s="2">
        <f ca="1">F194/F$436</f>
        <v>-23.864254506933133</v>
      </c>
      <c r="K194" s="8">
        <f>1</f>
        <v>1</v>
      </c>
      <c r="L194" s="30"/>
      <c r="M194" s="2"/>
      <c r="N194" s="2"/>
      <c r="O194" s="8"/>
    </row>
    <row r="195" spans="4:15" x14ac:dyDescent="0.15">
      <c r="D195" s="7">
        <f t="shared" si="15"/>
        <v>1.6300000000000012</v>
      </c>
      <c r="E195" s="22">
        <f t="shared" ca="1" si="20"/>
        <v>-1.5798198729802784</v>
      </c>
      <c r="F195" s="22">
        <f t="shared" ca="1" si="21"/>
        <v>-1.6428210147447437</v>
      </c>
      <c r="G195" s="32">
        <f t="shared" si="22"/>
        <v>20</v>
      </c>
      <c r="H195" s="29">
        <f t="shared" si="23"/>
        <v>1.6300000000000012</v>
      </c>
      <c r="I195" s="2">
        <f ca="1">E195/E$436</f>
        <v>-33.696305081169839</v>
      </c>
      <c r="J195" s="2">
        <f ca="1">F195/F$436</f>
        <v>-23.003512362853204</v>
      </c>
      <c r="K195" s="8">
        <f>1</f>
        <v>1</v>
      </c>
      <c r="L195" s="30"/>
      <c r="M195" s="2"/>
      <c r="N195" s="2"/>
      <c r="O195" s="8"/>
    </row>
    <row r="196" spans="4:15" x14ac:dyDescent="0.15">
      <c r="D196" s="7">
        <f t="shared" si="15"/>
        <v>1.6400000000000012</v>
      </c>
      <c r="E196" s="22">
        <f t="shared" ca="1" si="20"/>
        <v>-1.5799479094716866</v>
      </c>
      <c r="F196" s="22">
        <f t="shared" ca="1" si="21"/>
        <v>-1.5796558016290154</v>
      </c>
      <c r="G196" s="32">
        <f t="shared" si="22"/>
        <v>20</v>
      </c>
      <c r="H196" s="29">
        <f t="shared" si="23"/>
        <v>1.6400000000000012</v>
      </c>
      <c r="I196" s="2">
        <f ca="1">E196/E$436</f>
        <v>-33.69903599799764</v>
      </c>
      <c r="J196" s="2">
        <f ca="1">F196/F$436</f>
        <v>-22.119044884187748</v>
      </c>
      <c r="K196" s="8">
        <f>1</f>
        <v>1</v>
      </c>
      <c r="L196" s="30"/>
      <c r="M196" s="2"/>
      <c r="N196" s="2"/>
      <c r="O196" s="8"/>
    </row>
    <row r="197" spans="4:15" x14ac:dyDescent="0.15">
      <c r="D197" s="7">
        <f t="shared" si="15"/>
        <v>1.6500000000000012</v>
      </c>
      <c r="E197" s="22">
        <f t="shared" ca="1" si="20"/>
        <v>-1.5784464212110203</v>
      </c>
      <c r="F197" s="22">
        <f t="shared" ca="1" si="21"/>
        <v>-1.5148613650350438</v>
      </c>
      <c r="G197" s="32">
        <f t="shared" si="22"/>
        <v>20</v>
      </c>
      <c r="H197" s="29">
        <f t="shared" si="23"/>
        <v>1.6500000000000012</v>
      </c>
      <c r="I197" s="2">
        <f ca="1">E197/E$436</f>
        <v>-33.667010444089549</v>
      </c>
      <c r="J197" s="2">
        <f ca="1">F197/F$436</f>
        <v>-21.211764291928507</v>
      </c>
      <c r="K197" s="8">
        <f>1</f>
        <v>1</v>
      </c>
      <c r="L197" s="30"/>
      <c r="M197" s="2"/>
      <c r="N197" s="2"/>
      <c r="O197" s="8"/>
    </row>
    <row r="198" spans="4:15" x14ac:dyDescent="0.15">
      <c r="D198" s="7">
        <f t="shared" si="15"/>
        <v>1.6600000000000013</v>
      </c>
      <c r="E198" s="22">
        <f t="shared" ca="1" si="20"/>
        <v>-1.575316956801414</v>
      </c>
      <c r="F198" s="22">
        <f t="shared" ca="1" si="21"/>
        <v>-1.4485045325699879</v>
      </c>
      <c r="G198" s="32">
        <f t="shared" si="22"/>
        <v>20</v>
      </c>
      <c r="H198" s="29">
        <f t="shared" si="23"/>
        <v>1.6600000000000013</v>
      </c>
      <c r="I198" s="2">
        <f ca="1">E198/E$436</f>
        <v>-33.600261449922364</v>
      </c>
      <c r="J198" s="2">
        <f ca="1">F198/F$436</f>
        <v>-20.282606336028568</v>
      </c>
      <c r="K198" s="8">
        <f>1</f>
        <v>1</v>
      </c>
      <c r="L198" s="30"/>
      <c r="M198" s="2"/>
      <c r="N198" s="2"/>
      <c r="O198" s="8"/>
    </row>
    <row r="199" spans="4:15" x14ac:dyDescent="0.15">
      <c r="D199" s="7">
        <f t="shared" si="15"/>
        <v>1.6700000000000013</v>
      </c>
      <c r="E199" s="22">
        <f t="shared" ca="1" si="20"/>
        <v>-1.5705627439060623</v>
      </c>
      <c r="F199" s="22">
        <f t="shared" ca="1" si="21"/>
        <v>-1.3806537432629598</v>
      </c>
      <c r="G199" s="32">
        <f t="shared" si="22"/>
        <v>20</v>
      </c>
      <c r="H199" s="29">
        <f t="shared" si="23"/>
        <v>1.6700000000000013</v>
      </c>
      <c r="I199" s="2">
        <f ca="1">E199/E$436</f>
        <v>-33.498857858992473</v>
      </c>
      <c r="J199" s="2">
        <f ca="1">F199/F$436</f>
        <v>-19.332529330289702</v>
      </c>
      <c r="K199" s="8">
        <f>1</f>
        <v>1</v>
      </c>
      <c r="L199" s="30"/>
      <c r="M199" s="2"/>
      <c r="N199" s="2"/>
      <c r="O199" s="8"/>
    </row>
    <row r="200" spans="4:15" x14ac:dyDescent="0.15">
      <c r="D200" s="7">
        <f t="shared" si="15"/>
        <v>1.6800000000000013</v>
      </c>
      <c r="E200" s="22">
        <f t="shared" ca="1" si="20"/>
        <v>-1.5641886859192753</v>
      </c>
      <c r="F200" s="22">
        <f t="shared" ca="1" si="21"/>
        <v>-1.3113789769784603</v>
      </c>
      <c r="G200" s="32">
        <f t="shared" si="22"/>
        <v>20</v>
      </c>
      <c r="H200" s="29">
        <f t="shared" si="23"/>
        <v>1.6800000000000013</v>
      </c>
      <c r="I200" s="2">
        <f ca="1">E200/E$436</f>
        <v>-33.362904256812079</v>
      </c>
      <c r="J200" s="2">
        <f ca="1">F200/F$436</f>
        <v>-18.362513163977844</v>
      </c>
      <c r="K200" s="8">
        <f>1</f>
        <v>1</v>
      </c>
      <c r="L200" s="30"/>
      <c r="M200" s="2"/>
      <c r="N200" s="2"/>
      <c r="O200" s="8"/>
    </row>
    <row r="201" spans="4:15" x14ac:dyDescent="0.15">
      <c r="D201" s="7">
        <f t="shared" si="15"/>
        <v>1.6900000000000013</v>
      </c>
      <c r="E201" s="22">
        <f t="shared" ca="1" si="20"/>
        <v>-1.5562013569092219</v>
      </c>
      <c r="F201" s="22">
        <f t="shared" ca="1" si="21"/>
        <v>-1.2407516822406328</v>
      </c>
      <c r="G201" s="32">
        <f t="shared" si="22"/>
        <v>20</v>
      </c>
      <c r="H201" s="29">
        <f t="shared" si="23"/>
        <v>1.6900000000000013</v>
      </c>
      <c r="I201" s="2">
        <f ca="1">E201/E$436</f>
        <v>-33.192540863041934</v>
      </c>
      <c r="J201" s="2">
        <f ca="1">F201/F$436</f>
        <v>-17.373558291186104</v>
      </c>
      <c r="K201" s="8">
        <f>1</f>
        <v>1</v>
      </c>
      <c r="L201" s="30"/>
      <c r="M201" s="2"/>
      <c r="N201" s="2"/>
      <c r="O201" s="8"/>
    </row>
    <row r="202" spans="4:15" x14ac:dyDescent="0.15">
      <c r="D202" s="7">
        <f t="shared" si="15"/>
        <v>1.7000000000000013</v>
      </c>
      <c r="E202" s="22">
        <f t="shared" ca="1" si="20"/>
        <v>-1.5466089948375759</v>
      </c>
      <c r="F202" s="22">
        <f t="shared" ca="1" si="21"/>
        <v>-1.1688447025427706</v>
      </c>
      <c r="G202" s="32">
        <f t="shared" si="22"/>
        <v>20</v>
      </c>
      <c r="H202" s="29">
        <f t="shared" si="23"/>
        <v>1.7000000000000013</v>
      </c>
      <c r="I202" s="2">
        <f ca="1">E202/E$436</f>
        <v>-32.987943386871777</v>
      </c>
      <c r="J202" s="2">
        <f ca="1">F202/F$436</f>
        <v>-16.366684698987612</v>
      </c>
      <c r="K202" s="8">
        <f>1</f>
        <v>1</v>
      </c>
      <c r="L202" s="30"/>
      <c r="M202" s="2"/>
      <c r="N202" s="2"/>
      <c r="O202" s="8"/>
    </row>
    <row r="203" spans="4:15" x14ac:dyDescent="0.15">
      <c r="D203" s="7">
        <f t="shared" si="15"/>
        <v>1.7100000000000013</v>
      </c>
      <c r="E203" s="22">
        <f t="shared" ca="1" si="20"/>
        <v>-1.535421493063057</v>
      </c>
      <c r="F203" s="22">
        <f t="shared" ca="1" si="21"/>
        <v>-1.0957322012180835</v>
      </c>
      <c r="G203" s="32">
        <f t="shared" si="22"/>
        <v>20</v>
      </c>
      <c r="H203" s="29">
        <f t="shared" si="23"/>
        <v>1.7100000000000013</v>
      </c>
      <c r="I203" s="2">
        <f ca="1">E203/E$436</f>
        <v>-32.749322845797586</v>
      </c>
      <c r="J203" s="2">
        <f ca="1">F203/F$436</f>
        <v>-15.342930855442532</v>
      </c>
      <c r="K203" s="8">
        <f>1</f>
        <v>1</v>
      </c>
      <c r="L203" s="30"/>
      <c r="M203" s="2"/>
      <c r="N203" s="2"/>
      <c r="O203" s="8"/>
    </row>
    <row r="204" spans="4:15" x14ac:dyDescent="0.15">
      <c r="D204" s="7">
        <f t="shared" si="15"/>
        <v>1.7200000000000013</v>
      </c>
      <c r="E204" s="22">
        <f t="shared" ca="1" si="20"/>
        <v>-1.5226503901376303</v>
      </c>
      <c r="F204" s="22">
        <f t="shared" ca="1" si="21"/>
        <v>-1.0214895849492098</v>
      </c>
      <c r="G204" s="32">
        <f t="shared" si="22"/>
        <v>20</v>
      </c>
      <c r="H204" s="29">
        <f t="shared" si="23"/>
        <v>1.7200000000000013</v>
      </c>
      <c r="I204" s="2">
        <f ca="1">E204/E$436</f>
        <v>-32.476925347982608</v>
      </c>
      <c r="J204" s="2">
        <f ca="1">F204/F$436</f>
        <v>-14.303352638544107</v>
      </c>
      <c r="K204" s="8">
        <f>1</f>
        <v>1</v>
      </c>
      <c r="L204" s="30"/>
      <c r="M204" s="2"/>
      <c r="N204" s="2"/>
      <c r="O204" s="8"/>
    </row>
    <row r="205" spans="4:15" x14ac:dyDescent="0.15">
      <c r="D205" s="7">
        <f t="shared" si="15"/>
        <v>1.7300000000000013</v>
      </c>
      <c r="E205" s="22">
        <f t="shared" ca="1" si="20"/>
        <v>-1.5083088579058885</v>
      </c>
      <c r="F205" s="22">
        <f t="shared" ca="1" si="21"/>
        <v>-0.94619342599536393</v>
      </c>
      <c r="G205" s="32">
        <f t="shared" si="22"/>
        <v>20</v>
      </c>
      <c r="H205" s="29">
        <f t="shared" si="23"/>
        <v>1.7300000000000013</v>
      </c>
      <c r="I205" s="2">
        <f ca="1">E205/E$436</f>
        <v>-32.171031838426643</v>
      </c>
      <c r="J205" s="2">
        <f ca="1">F205/F$436</f>
        <v>-13.249022247208519</v>
      </c>
      <c r="K205" s="8">
        <f>1</f>
        <v>1</v>
      </c>
      <c r="L205" s="30"/>
      <c r="M205" s="2"/>
      <c r="N205" s="2"/>
      <c r="O205" s="8"/>
    </row>
    <row r="206" spans="4:15" x14ac:dyDescent="0.15">
      <c r="D206" s="7">
        <f t="shared" si="15"/>
        <v>1.7400000000000013</v>
      </c>
      <c r="E206" s="22">
        <f t="shared" ca="1" si="20"/>
        <v>-1.4924116879198914</v>
      </c>
      <c r="F206" s="22">
        <f t="shared" ca="1" si="21"/>
        <v>-0.86992138321733203</v>
      </c>
      <c r="G206" s="32">
        <f t="shared" si="22"/>
        <v>20</v>
      </c>
      <c r="H206" s="29">
        <f t="shared" si="23"/>
        <v>1.7400000000000013</v>
      </c>
      <c r="I206" s="2">
        <f ca="1">E206/E$436</f>
        <v>-31.831957809205299</v>
      </c>
      <c r="J206" s="2">
        <f ca="1">F206/F$436</f>
        <v>-12.181027095431659</v>
      </c>
      <c r="K206" s="8">
        <f>1</f>
        <v>1</v>
      </c>
      <c r="L206" s="30"/>
      <c r="M206" s="2"/>
      <c r="N206" s="2"/>
      <c r="O206" s="8"/>
    </row>
    <row r="207" spans="4:15" x14ac:dyDescent="0.15">
      <c r="D207" s="7">
        <f t="shared" si="15"/>
        <v>1.7500000000000013</v>
      </c>
      <c r="E207" s="22">
        <f t="shared" ca="1" si="20"/>
        <v>-1.4749752761834722</v>
      </c>
      <c r="F207" s="22">
        <f t="shared" ca="1" si="21"/>
        <v>-0.79275212198177147</v>
      </c>
      <c r="G207" s="32">
        <f t="shared" si="22"/>
        <v>20</v>
      </c>
      <c r="H207" s="29">
        <f t="shared" si="23"/>
        <v>1.7500000000000013</v>
      </c>
      <c r="I207" s="2">
        <f ca="1">E207/E$436</f>
        <v>-31.460052974078181</v>
      </c>
      <c r="J207" s="2">
        <f ca="1">F207/F$436</f>
        <v>-11.100468690753422</v>
      </c>
      <c r="K207" s="8">
        <f>1</f>
        <v>1</v>
      </c>
      <c r="L207" s="30"/>
      <c r="M207" s="2"/>
      <c r="N207" s="2"/>
      <c r="O207" s="8"/>
    </row>
    <row r="208" spans="4:15" x14ac:dyDescent="0.15">
      <c r="D208" s="7">
        <f t="shared" si="15"/>
        <v>1.7600000000000013</v>
      </c>
      <c r="E208" s="22">
        <f t="shared" ca="1" si="20"/>
        <v>-1.4560176062417476</v>
      </c>
      <c r="F208" s="22">
        <f t="shared" ca="1" si="21"/>
        <v>-0.71476523302742034</v>
      </c>
      <c r="G208" s="32">
        <f t="shared" si="22"/>
        <v>20</v>
      </c>
      <c r="H208" s="29">
        <f t="shared" si="23"/>
        <v>1.7600000000000013</v>
      </c>
      <c r="I208" s="2">
        <f ca="1">E208/E$436</f>
        <v>-31.05570090780154</v>
      </c>
      <c r="J208" s="2">
        <f ca="1">F208/F$436</f>
        <v>-10.008461498186179</v>
      </c>
      <c r="K208" s="8">
        <f>1</f>
        <v>1</v>
      </c>
      <c r="L208" s="30"/>
      <c r="M208" s="2"/>
      <c r="N208" s="2"/>
      <c r="O208" s="8"/>
    </row>
    <row r="209" spans="4:15" x14ac:dyDescent="0.15">
      <c r="D209" s="7">
        <f t="shared" si="15"/>
        <v>1.7700000000000014</v>
      </c>
      <c r="E209" s="22">
        <f t="shared" ca="1" si="20"/>
        <v>-1.4355582306332701</v>
      </c>
      <c r="F209" s="22">
        <f t="shared" ca="1" si="21"/>
        <v>-0.63604115037689857</v>
      </c>
      <c r="G209" s="32">
        <f t="shared" si="22"/>
        <v>20</v>
      </c>
      <c r="H209" s="29">
        <f t="shared" si="23"/>
        <v>1.7700000000000014</v>
      </c>
      <c r="I209" s="2">
        <f ca="1">E209/E$436</f>
        <v>-30.619318650517386</v>
      </c>
      <c r="J209" s="2">
        <f ca="1">F209/F$436</f>
        <v>-8.9061317907792326</v>
      </c>
      <c r="K209" s="8">
        <f>1</f>
        <v>1</v>
      </c>
      <c r="L209" s="30"/>
      <c r="M209" s="2"/>
      <c r="N209" s="2"/>
      <c r="O209" s="8"/>
    </row>
    <row r="210" spans="4:15" x14ac:dyDescent="0.15">
      <c r="D210" s="7">
        <f t="shared" si="15"/>
        <v>1.7800000000000014</v>
      </c>
      <c r="E210" s="22">
        <f t="shared" ca="1" si="20"/>
        <v>-1.4136182507239563</v>
      </c>
      <c r="F210" s="22">
        <f t="shared" ca="1" si="21"/>
        <v>-0.55666106837876295</v>
      </c>
      <c r="G210" s="32">
        <f t="shared" si="22"/>
        <v>20</v>
      </c>
      <c r="H210" s="29">
        <f t="shared" si="23"/>
        <v>1.7800000000000014</v>
      </c>
      <c r="I210" s="2">
        <f ca="1">E210/E$436</f>
        <v>-30.151356277627166</v>
      </c>
      <c r="J210" s="2">
        <f ca="1">F210/F$436</f>
        <v>-7.7946164880046727</v>
      </c>
      <c r="K210" s="8">
        <f>1</f>
        <v>1</v>
      </c>
      <c r="L210" s="30"/>
      <c r="M210" s="2"/>
      <c r="N210" s="2"/>
      <c r="O210" s="8"/>
    </row>
    <row r="211" spans="4:15" x14ac:dyDescent="0.15">
      <c r="D211" s="7">
        <f t="shared" si="15"/>
        <v>1.7900000000000014</v>
      </c>
      <c r="E211" s="22">
        <f t="shared" ca="1" si="20"/>
        <v>-1.3902202949435836</v>
      </c>
      <c r="F211" s="22">
        <f t="shared" ca="1" si="21"/>
        <v>-0.47670685796537926</v>
      </c>
      <c r="G211" s="32">
        <f t="shared" si="22"/>
        <v>20</v>
      </c>
      <c r="H211" s="29">
        <f t="shared" si="23"/>
        <v>1.7900000000000014</v>
      </c>
      <c r="I211" s="2">
        <f ca="1">E211/E$436</f>
        <v>-29.652296435593517</v>
      </c>
      <c r="J211" s="2">
        <f ca="1">F211/F$436</f>
        <v>-6.6750619831627613</v>
      </c>
      <c r="K211" s="8">
        <f>1</f>
        <v>1</v>
      </c>
      <c r="L211" s="30"/>
      <c r="M211" s="2"/>
      <c r="N211" s="2"/>
      <c r="O211" s="8"/>
    </row>
    <row r="212" spans="4:15" x14ac:dyDescent="0.15">
      <c r="D212" s="7">
        <f t="shared" si="15"/>
        <v>1.8000000000000014</v>
      </c>
      <c r="E212" s="22">
        <f t="shared" ca="1" si="20"/>
        <v>-1.3653884954473097</v>
      </c>
      <c r="F212" s="22">
        <f t="shared" ca="1" si="21"/>
        <v>-0.39626098221297934</v>
      </c>
      <c r="G212" s="32">
        <f t="shared" si="22"/>
        <v>20</v>
      </c>
      <c r="H212" s="29">
        <f t="shared" si="23"/>
        <v>1.8000000000000014</v>
      </c>
      <c r="I212" s="2">
        <f ca="1">E212/E$436</f>
        <v>-29.122653844148957</v>
      </c>
      <c r="J212" s="2">
        <f ca="1">F212/F$436</f>
        <v>-5.5486229610162034</v>
      </c>
      <c r="K212" s="8">
        <f>1</f>
        <v>1</v>
      </c>
      <c r="L212" s="30"/>
      <c r="M212" s="2"/>
      <c r="N212" s="2"/>
      <c r="O212" s="8"/>
    </row>
    <row r="213" spans="4:15" x14ac:dyDescent="0.15">
      <c r="D213" s="7">
        <f t="shared" si="15"/>
        <v>1.8100000000000014</v>
      </c>
      <c r="E213" s="22">
        <f t="shared" ca="1" si="20"/>
        <v>-1.3391484632262789</v>
      </c>
      <c r="F213" s="22">
        <f t="shared" ca="1" si="21"/>
        <v>-0.31540641129099412</v>
      </c>
      <c r="G213" s="32">
        <f t="shared" si="22"/>
        <v>20</v>
      </c>
      <c r="H213" s="29">
        <f t="shared" si="23"/>
        <v>1.8100000000000014</v>
      </c>
      <c r="I213" s="2">
        <f ca="1">E213/E$436</f>
        <v>-28.562974765424887</v>
      </c>
      <c r="J213" s="2">
        <f ca="1">F213/F$436</f>
        <v>-4.4164612068727864</v>
      </c>
      <c r="K213" s="8">
        <f>1</f>
        <v>1</v>
      </c>
      <c r="L213" s="30"/>
      <c r="M213" s="2"/>
      <c r="N213" s="2"/>
      <c r="O213" s="8"/>
    </row>
    <row r="214" spans="4:15" x14ac:dyDescent="0.15">
      <c r="D214" s="7">
        <f t="shared" si="15"/>
        <v>1.8200000000000014</v>
      </c>
      <c r="E214" s="22">
        <f t="shared" ca="1" si="20"/>
        <v>-1.3115272616929889</v>
      </c>
      <c r="F214" s="22">
        <f t="shared" ca="1" si="21"/>
        <v>-0.23422653688838113</v>
      </c>
      <c r="G214" s="32">
        <f t="shared" si="22"/>
        <v>20</v>
      </c>
      <c r="H214" s="29">
        <f t="shared" si="23"/>
        <v>1.8200000000000014</v>
      </c>
      <c r="I214" s="2">
        <f ca="1">E214/E$436</f>
        <v>-27.973836440548382</v>
      </c>
      <c r="J214" s="2">
        <f ca="1">F214/F$436</f>
        <v>-3.2797444083446563</v>
      </c>
      <c r="K214" s="8">
        <f>1</f>
        <v>1</v>
      </c>
      <c r="L214" s="30"/>
      <c r="M214" s="2"/>
      <c r="N214" s="2"/>
      <c r="O214" s="8"/>
    </row>
    <row r="215" spans="4:15" x14ac:dyDescent="0.15">
      <c r="D215" s="7">
        <f t="shared" si="15"/>
        <v>1.8300000000000014</v>
      </c>
      <c r="E215" s="22">
        <f t="shared" ca="1" si="20"/>
        <v>-1.2825533787686623</v>
      </c>
      <c r="F215" s="22">
        <f t="shared" ca="1" si="21"/>
        <v>-0.15280508620520583</v>
      </c>
      <c r="G215" s="32">
        <f t="shared" si="22"/>
        <v>20</v>
      </c>
      <c r="H215" s="29">
        <f t="shared" si="23"/>
        <v>1.8300000000000014</v>
      </c>
      <c r="I215" s="2">
        <f ca="1">E215/E$436</f>
        <v>-27.355846494287974</v>
      </c>
      <c r="J215" s="2">
        <f ca="1">F215/F$436</f>
        <v>-2.1396449510200961</v>
      </c>
      <c r="K215" s="8">
        <f>1</f>
        <v>1</v>
      </c>
      <c r="L215" s="30"/>
      <c r="M215" s="2"/>
      <c r="N215" s="2"/>
      <c r="O215" s="8"/>
    </row>
    <row r="216" spans="4:15" x14ac:dyDescent="0.15">
      <c r="D216" s="7">
        <f t="shared" si="15"/>
        <v>1.8400000000000014</v>
      </c>
      <c r="E216" s="22">
        <f t="shared" ca="1" si="20"/>
        <v>-1.2522566975014082</v>
      </c>
      <c r="F216" s="22">
        <f t="shared" ca="1" si="21"/>
        <v>-7.1226035598183968E-2</v>
      </c>
      <c r="G216" s="32">
        <f t="shared" si="22"/>
        <v>20</v>
      </c>
      <c r="H216" s="29">
        <f t="shared" si="23"/>
        <v>1.8400000000000014</v>
      </c>
      <c r="I216" s="2">
        <f ca="1">E216/E$436</f>
        <v>-26.709642308362341</v>
      </c>
      <c r="J216" s="2">
        <f ca="1">F216/F$436</f>
        <v>-0.99733870928990054</v>
      </c>
      <c r="K216" s="8">
        <f>1</f>
        <v>1</v>
      </c>
      <c r="L216" s="30"/>
      <c r="M216" s="2"/>
      <c r="N216" s="2"/>
      <c r="O216" s="8"/>
    </row>
    <row r="217" spans="4:15" x14ac:dyDescent="0.15">
      <c r="D217" s="7">
        <f t="shared" si="15"/>
        <v>1.8500000000000014</v>
      </c>
      <c r="E217" s="22">
        <f t="shared" ca="1" si="20"/>
        <v>-1.2206684652454811</v>
      </c>
      <c r="F217" s="22">
        <f t="shared" ca="1" si="21"/>
        <v>1.0426476030751086E-2</v>
      </c>
      <c r="G217" s="32">
        <f t="shared" si="22"/>
        <v>20</v>
      </c>
      <c r="H217" s="29">
        <f t="shared" si="23"/>
        <v>1.8500000000000014</v>
      </c>
      <c r="I217" s="2">
        <f ca="1">E217/E$436</f>
        <v>-26.035890364058336</v>
      </c>
      <c r="J217" s="2">
        <f ca="1">F217/F$436</f>
        <v>0.14599616642452171</v>
      </c>
      <c r="K217" s="8">
        <f>1</f>
        <v>1</v>
      </c>
      <c r="L217" s="30"/>
      <c r="M217" s="2"/>
      <c r="N217" s="2"/>
      <c r="O217" s="8"/>
    </row>
    <row r="218" spans="4:15" x14ac:dyDescent="0.15">
      <c r="D218" s="7">
        <f t="shared" si="15"/>
        <v>1.8600000000000014</v>
      </c>
      <c r="E218" s="22">
        <f t="shared" ca="1" si="20"/>
        <v>-1.1878212614334225</v>
      </c>
      <c r="F218" s="22">
        <f t="shared" ca="1" si="21"/>
        <v>9.2068234013526568E-2</v>
      </c>
      <c r="G218" s="32">
        <f t="shared" si="22"/>
        <v>20</v>
      </c>
      <c r="H218" s="29">
        <f t="shared" si="23"/>
        <v>1.8600000000000014</v>
      </c>
      <c r="I218" s="2">
        <f ca="1">E218/E$436</f>
        <v>-25.335285554836325</v>
      </c>
      <c r="J218" s="2">
        <f ca="1">F218/F$436</f>
        <v>1.2891804647904943</v>
      </c>
      <c r="K218" s="8">
        <f>1</f>
        <v>1</v>
      </c>
      <c r="L218" s="30"/>
      <c r="M218" s="2"/>
      <c r="N218" s="2"/>
      <c r="O218" s="8"/>
    </row>
    <row r="219" spans="4:15" x14ac:dyDescent="0.15">
      <c r="D219" s="7">
        <f t="shared" si="15"/>
        <v>1.8700000000000014</v>
      </c>
      <c r="E219" s="22">
        <f t="shared" ca="1" si="20"/>
        <v>-1.1537489639743246</v>
      </c>
      <c r="F219" s="22">
        <f t="shared" ca="1" si="21"/>
        <v>0.17361503477315218</v>
      </c>
      <c r="G219" s="32">
        <f t="shared" si="22"/>
        <v>20</v>
      </c>
      <c r="H219" s="29">
        <f t="shared" si="23"/>
        <v>1.8700000000000014</v>
      </c>
      <c r="I219" s="2">
        <f ca="1">E219/E$436</f>
        <v>-24.608550469631794</v>
      </c>
      <c r="J219" s="2">
        <f ca="1">F219/F$436</f>
        <v>2.4310351297776234</v>
      </c>
      <c r="K219" s="8">
        <f>1</f>
        <v>1</v>
      </c>
      <c r="L219" s="30"/>
      <c r="M219" s="2"/>
      <c r="N219" s="2"/>
      <c r="O219" s="8"/>
    </row>
    <row r="220" spans="4:15" x14ac:dyDescent="0.15">
      <c r="D220" s="7">
        <f t="shared" si="15"/>
        <v>1.8800000000000014</v>
      </c>
      <c r="E220" s="22">
        <f t="shared" ca="1" si="20"/>
        <v>-1.1184867143128749</v>
      </c>
      <c r="F220" s="22">
        <f t="shared" ca="1" si="21"/>
        <v>0.25498277266950287</v>
      </c>
      <c r="G220" s="32">
        <f t="shared" si="22"/>
        <v>20</v>
      </c>
      <c r="H220" s="29">
        <f t="shared" si="23"/>
        <v>1.8800000000000014</v>
      </c>
      <c r="I220" s="2">
        <f ca="1">E220/E$436</f>
        <v>-23.856434647592494</v>
      </c>
      <c r="J220" s="2">
        <f ca="1">F220/F$436</f>
        <v>3.5703824767111709</v>
      </c>
      <c r="K220" s="8">
        <f>1</f>
        <v>1</v>
      </c>
      <c r="L220" s="30"/>
      <c r="M220" s="2"/>
      <c r="N220" s="2"/>
      <c r="O220" s="8"/>
    </row>
    <row r="221" spans="4:15" x14ac:dyDescent="0.15">
      <c r="D221" s="7">
        <f t="shared" si="15"/>
        <v>1.8900000000000015</v>
      </c>
      <c r="E221" s="22">
        <f t="shared" ca="1" si="20"/>
        <v>-1.0820708811852153</v>
      </c>
      <c r="F221" s="22">
        <f t="shared" ca="1" si="21"/>
        <v>0.33608752674409159</v>
      </c>
      <c r="G221" s="32">
        <f t="shared" si="22"/>
        <v>20</v>
      </c>
      <c r="H221" s="29">
        <f t="shared" si="23"/>
        <v>1.8900000000000015</v>
      </c>
      <c r="I221" s="2">
        <f ca="1">E221/E$436</f>
        <v>-23.079713805019633</v>
      </c>
      <c r="J221" s="2">
        <f ca="1">F221/F$436</f>
        <v>4.7060474069110425</v>
      </c>
      <c r="K221" s="8">
        <f>1</f>
        <v>1</v>
      </c>
      <c r="L221" s="30"/>
      <c r="M221" s="2"/>
      <c r="N221" s="2"/>
      <c r="O221" s="8"/>
    </row>
    <row r="222" spans="4:15" x14ac:dyDescent="0.15">
      <c r="D222" s="7">
        <f t="shared" si="15"/>
        <v>1.9000000000000015</v>
      </c>
      <c r="E222" s="22">
        <f t="shared" ca="1" si="20"/>
        <v>-1.044539023108999</v>
      </c>
      <c r="F222" s="22">
        <f t="shared" ca="1" si="21"/>
        <v>0.41684564727436546</v>
      </c>
      <c r="G222" s="32">
        <f t="shared" si="22"/>
        <v>20</v>
      </c>
      <c r="H222" s="29">
        <f t="shared" si="23"/>
        <v>1.9000000000000015</v>
      </c>
      <c r="I222" s="2">
        <f ca="1">E222/E$436</f>
        <v>-22.279189035310562</v>
      </c>
      <c r="J222" s="2">
        <f ca="1">F222/F$436</f>
        <v>5.8368586196636318</v>
      </c>
      <c r="K222" s="8">
        <f>1</f>
        <v>1</v>
      </c>
      <c r="L222" s="30"/>
      <c r="M222" s="2"/>
      <c r="N222" s="2"/>
      <c r="O222" s="8"/>
    </row>
    <row r="223" spans="4:15" x14ac:dyDescent="0.15">
      <c r="D223" s="7">
        <f t="shared" ref="D223:D232" si="24">D222+$D$22</f>
        <v>1.9100000000000015</v>
      </c>
      <c r="E223" s="22">
        <f t="shared" ca="1" si="20"/>
        <v>-1.0059298496463325</v>
      </c>
      <c r="F223" s="22">
        <f t="shared" ca="1" si="21"/>
        <v>0.49717384204825454</v>
      </c>
      <c r="G223" s="32">
        <f t="shared" si="22"/>
        <v>20</v>
      </c>
      <c r="H223" s="29">
        <f t="shared" si="23"/>
        <v>1.9100000000000015</v>
      </c>
      <c r="I223" s="2">
        <f ca="1">E223/E$436</f>
        <v>-21.455685982728024</v>
      </c>
      <c r="J223" s="2">
        <f ca="1">F223/F$436</f>
        <v>6.9616498202765289</v>
      </c>
      <c r="K223" s="8">
        <f>1</f>
        <v>1</v>
      </c>
      <c r="L223" s="30"/>
      <c r="M223" s="2"/>
      <c r="N223" s="2"/>
      <c r="O223" s="8"/>
    </row>
    <row r="224" spans="4:15" x14ac:dyDescent="0.15">
      <c r="D224" s="7">
        <f t="shared" si="24"/>
        <v>1.9200000000000015</v>
      </c>
      <c r="E224" s="22">
        <f t="shared" ca="1" si="20"/>
        <v>-0.96628318147955383</v>
      </c>
      <c r="F224" s="22">
        <f t="shared" ca="1" si="21"/>
        <v>0.57698926226999236</v>
      </c>
      <c r="G224" s="32">
        <f t="shared" si="22"/>
        <v>20</v>
      </c>
      <c r="H224" s="29">
        <f t="shared" si="23"/>
        <v>1.9200000000000015</v>
      </c>
      <c r="I224" s="2">
        <f ca="1">E224/E$436</f>
        <v>-20.610053990848179</v>
      </c>
      <c r="J224" s="2">
        <f ca="1">F224/F$436</f>
        <v>8.079260922970116</v>
      </c>
      <c r="K224" s="8">
        <f>1</f>
        <v>1</v>
      </c>
      <c r="L224" s="30"/>
      <c r="M224" s="2"/>
      <c r="N224" s="2"/>
      <c r="O224" s="8"/>
    </row>
    <row r="225" spans="4:21" x14ac:dyDescent="0.15">
      <c r="D225" s="7">
        <f t="shared" si="24"/>
        <v>1.9300000000000015</v>
      </c>
      <c r="E225" s="22">
        <f t="shared" ca="1" si="20"/>
        <v>-0.92563990934102724</v>
      </c>
      <c r="F225" s="22">
        <f t="shared" ca="1" si="21"/>
        <v>0.65620958800860585</v>
      </c>
      <c r="G225" s="32">
        <f t="shared" si="22"/>
        <v>20</v>
      </c>
      <c r="H225" s="29">
        <f t="shared" si="23"/>
        <v>1.9300000000000015</v>
      </c>
      <c r="I225" s="2">
        <f ca="1">E225/E$436</f>
        <v>-19.743165226565683</v>
      </c>
      <c r="J225" s="2">
        <f ca="1">F225/F$436</f>
        <v>9.1885392473654264</v>
      </c>
      <c r="K225" s="8">
        <f>1</f>
        <v>1</v>
      </c>
      <c r="L225" s="30"/>
      <c r="M225" s="2"/>
      <c r="N225" s="2"/>
      <c r="O225" s="8"/>
    </row>
    <row r="226" spans="4:21" x14ac:dyDescent="0.15">
      <c r="D226" s="7">
        <f t="shared" si="24"/>
        <v>1.9400000000000015</v>
      </c>
      <c r="E226" s="22">
        <f t="shared" ca="1" si="20"/>
        <v>-0.88404195183930789</v>
      </c>
      <c r="F226" s="22">
        <f t="shared" ca="1" si="21"/>
        <v>0.73475311310094593</v>
      </c>
      <c r="G226" s="32">
        <f t="shared" si="22"/>
        <v>20</v>
      </c>
      <c r="H226" s="29">
        <f t="shared" si="23"/>
        <v>1.9400000000000015</v>
      </c>
      <c r="I226" s="2">
        <f ca="1">E226/E$436</f>
        <v>-18.855913780559238</v>
      </c>
      <c r="J226" s="2">
        <f ca="1">F226/F$436</f>
        <v>10.288340707334239</v>
      </c>
      <c r="K226" s="8">
        <f>1</f>
        <v>1</v>
      </c>
      <c r="L226" s="30"/>
      <c r="M226" s="2"/>
      <c r="N226" s="2"/>
      <c r="O226" s="8"/>
    </row>
    <row r="227" spans="4:21" x14ac:dyDescent="0.15">
      <c r="D227" s="7">
        <f t="shared" si="24"/>
        <v>1.9500000000000015</v>
      </c>
      <c r="E227" s="22">
        <f t="shared" ca="1" si="20"/>
        <v>-0.84153221222517938</v>
      </c>
      <c r="F227" s="22">
        <f t="shared" ca="1" si="21"/>
        <v>0.8125388294216902</v>
      </c>
      <c r="G227" s="32">
        <f t="shared" si="22"/>
        <v>20</v>
      </c>
      <c r="H227" s="29">
        <f t="shared" si="23"/>
        <v>1.9500000000000015</v>
      </c>
      <c r="I227" s="2">
        <f ca="1">E227/E$436</f>
        <v>-17.94921474514544</v>
      </c>
      <c r="J227" s="2">
        <f ca="1">F227/F$436</f>
        <v>11.377530990985228</v>
      </c>
      <c r="K227" s="8">
        <f>1</f>
        <v>1</v>
      </c>
      <c r="L227" s="30"/>
      <c r="M227" s="2"/>
      <c r="N227" s="2"/>
      <c r="O227" s="8"/>
    </row>
    <row r="228" spans="4:21" x14ac:dyDescent="0.15">
      <c r="D228" s="7">
        <f t="shared" si="24"/>
        <v>1.9600000000000015</v>
      </c>
      <c r="E228" s="22">
        <f t="shared" ca="1" si="20"/>
        <v>-0.79815453414215054</v>
      </c>
      <c r="F228" s="22">
        <f t="shared" ca="1" si="21"/>
        <v>0.8894865104334051</v>
      </c>
      <c r="G228" s="32">
        <f t="shared" si="22"/>
        <v>20</v>
      </c>
      <c r="H228" s="29">
        <f t="shared" si="23"/>
        <v>1.9600000000000015</v>
      </c>
      <c r="I228" s="2">
        <f ca="1">E228/E$436</f>
        <v>-17.024003270471983</v>
      </c>
      <c r="J228" s="2">
        <f ca="1">F228/F$436</f>
        <v>12.454986730569187</v>
      </c>
      <c r="K228" s="8">
        <f>1</f>
        <v>1</v>
      </c>
      <c r="L228" s="30"/>
      <c r="M228" s="2"/>
      <c r="N228" s="2"/>
      <c r="O228" s="8"/>
    </row>
    <row r="229" spans="4:21" x14ac:dyDescent="0.15">
      <c r="D229" s="7">
        <f t="shared" si="24"/>
        <v>1.9700000000000015</v>
      </c>
      <c r="E229" s="22">
        <f t="shared" ca="1" si="20"/>
        <v>-0.75395365640705192</v>
      </c>
      <c r="F229" s="22">
        <f t="shared" ca="1" si="21"/>
        <v>0.96551679393049405</v>
      </c>
      <c r="G229" s="32">
        <f t="shared" si="22"/>
        <v>20</v>
      </c>
      <c r="H229" s="29">
        <f t="shared" si="23"/>
        <v>1.9700000000000015</v>
      </c>
      <c r="I229" s="2">
        <f ca="1">E229/E$436</f>
        <v>-16.081233600023634</v>
      </c>
      <c r="J229" s="2">
        <f ca="1">F229/F$436</f>
        <v>13.519596661096688</v>
      </c>
      <c r="K229" s="8">
        <f>1</f>
        <v>1</v>
      </c>
      <c r="L229" s="30"/>
      <c r="M229" s="2"/>
      <c r="N229" s="2"/>
      <c r="O229" s="8"/>
    </row>
    <row r="230" spans="4:21" x14ac:dyDescent="0.15">
      <c r="D230" s="7">
        <f t="shared" si="24"/>
        <v>1.9800000000000015</v>
      </c>
      <c r="E230" s="22">
        <f t="shared" ca="1" si="20"/>
        <v>-0.70897516686736961</v>
      </c>
      <c r="F230" s="22">
        <f t="shared" ca="1" si="21"/>
        <v>1.0405512638916927</v>
      </c>
      <c r="G230" s="32">
        <f t="shared" si="22"/>
        <v>20</v>
      </c>
      <c r="H230" s="29">
        <f t="shared" si="23"/>
        <v>1.9800000000000015</v>
      </c>
      <c r="I230" s="2">
        <f ca="1">E230/E$436</f>
        <v>-15.12187808643575</v>
      </c>
      <c r="J230" s="2">
        <f ca="1">F230/F$436</f>
        <v>14.570262766473213</v>
      </c>
      <c r="K230" s="8">
        <f>1</f>
        <v>1</v>
      </c>
      <c r="L230" s="30"/>
      <c r="M230" s="2"/>
      <c r="N230" s="2"/>
      <c r="O230" s="8"/>
    </row>
    <row r="231" spans="4:21" x14ac:dyDescent="0.15">
      <c r="D231" s="7">
        <f t="shared" si="24"/>
        <v>1.9900000000000015</v>
      </c>
      <c r="E231" s="22">
        <f t="shared" ca="1" si="20"/>
        <v>-0.66326545538290627</v>
      </c>
      <c r="F231" s="22">
        <f t="shared" ca="1" si="21"/>
        <v>1.1145125313566895</v>
      </c>
      <c r="G231" s="32">
        <f t="shared" si="22"/>
        <v>20</v>
      </c>
      <c r="H231" s="29">
        <f t="shared" si="23"/>
        <v>1.9900000000000015</v>
      </c>
      <c r="I231" s="2">
        <f ca="1">E231/E$436</f>
        <v>-14.146926188630399</v>
      </c>
      <c r="J231" s="2">
        <f ca="1">F231/F$436</f>
        <v>15.605901411969661</v>
      </c>
      <c r="K231" s="8">
        <f>1</f>
        <v>1</v>
      </c>
      <c r="L231" s="30"/>
      <c r="M231" s="2"/>
      <c r="N231" s="2"/>
      <c r="O231" s="8"/>
    </row>
    <row r="232" spans="4:21" ht="14.25" thickBot="1" x14ac:dyDescent="0.2">
      <c r="D232" s="9">
        <f t="shared" si="24"/>
        <v>2.0000000000000013</v>
      </c>
      <c r="E232" s="42">
        <f t="shared" ca="1" si="20"/>
        <v>-0.61687166598026399</v>
      </c>
      <c r="F232" s="42">
        <f t="shared" ca="1" si="21"/>
        <v>1.1873243142434569</v>
      </c>
      <c r="G232" s="43">
        <f t="shared" si="22"/>
        <v>20</v>
      </c>
      <c r="H232" s="37">
        <f t="shared" si="23"/>
        <v>2.0000000000000013</v>
      </c>
      <c r="I232" s="10">
        <f ca="1">E232/E$436</f>
        <v>-13.157383451309427</v>
      </c>
      <c r="J232" s="10">
        <f ca="1">F232/F$436</f>
        <v>16.625444461860205</v>
      </c>
      <c r="K232" s="11">
        <f>1</f>
        <v>1</v>
      </c>
      <c r="L232" s="38"/>
      <c r="M232" s="10"/>
      <c r="N232" s="10"/>
      <c r="O232" s="11"/>
    </row>
    <row r="233" spans="4:21" x14ac:dyDescent="0.15">
      <c r="D233" s="12"/>
      <c r="E233" s="3"/>
      <c r="F233" s="3"/>
      <c r="G233" s="13"/>
      <c r="H233" s="36"/>
      <c r="I233" s="3"/>
      <c r="J233" s="3"/>
      <c r="K233" s="13"/>
      <c r="L233" s="36"/>
      <c r="M233" s="3"/>
      <c r="N233" s="3"/>
      <c r="O233" s="13"/>
    </row>
    <row r="234" spans="4:21" x14ac:dyDescent="0.15">
      <c r="D234" s="7">
        <f>-D32</f>
        <v>0</v>
      </c>
      <c r="E234" s="23">
        <f>E32</f>
        <v>1</v>
      </c>
      <c r="F234" s="23">
        <f>-F32</f>
        <v>0</v>
      </c>
      <c r="G234" s="33">
        <f>G32</f>
        <v>0</v>
      </c>
      <c r="H234" s="29">
        <f>D234</f>
        <v>0</v>
      </c>
      <c r="I234" s="2">
        <f ca="1">E234/E$436</f>
        <v>21.329206992188841</v>
      </c>
      <c r="J234" s="2">
        <f ca="1">F234/F$436</f>
        <v>0</v>
      </c>
      <c r="K234" s="8">
        <f>1</f>
        <v>1</v>
      </c>
      <c r="L234" s="30">
        <f t="array" aca="1" ref="L234:O234" ca="1">MMULT(H234:K234,$L$23:$O$26)</f>
        <v>-0.1052851421207824</v>
      </c>
      <c r="M234" s="2">
        <f ca="1"/>
        <v>1.0462443814639097</v>
      </c>
      <c r="N234" s="2">
        <f ca="1"/>
        <v>-0.72562228556652508</v>
      </c>
      <c r="O234" s="8">
        <f ca="1"/>
        <v>1</v>
      </c>
      <c r="T234">
        <f t="shared" ref="T234" ca="1" si="25">L234</f>
        <v>-0.1052851421207824</v>
      </c>
      <c r="U234">
        <f t="shared" ref="U234" ca="1" si="26">M234</f>
        <v>1.0462443814639097</v>
      </c>
    </row>
    <row r="235" spans="4:21" x14ac:dyDescent="0.15">
      <c r="D235" s="7">
        <f>-D33</f>
        <v>-0.01</v>
      </c>
      <c r="E235" s="23">
        <f>E33</f>
        <v>1</v>
      </c>
      <c r="F235" s="23">
        <f>-F33</f>
        <v>0.1</v>
      </c>
      <c r="G235" s="33">
        <f>G33</f>
        <v>0</v>
      </c>
      <c r="H235" s="29">
        <f t="shared" ref="H235:H298" si="27">D235</f>
        <v>-0.01</v>
      </c>
      <c r="I235" s="2">
        <f ca="1">E235/E$436</f>
        <v>21.329206992188841</v>
      </c>
      <c r="J235" s="2">
        <f ca="1">F235/F$436</f>
        <v>1.4002445888134332</v>
      </c>
      <c r="K235" s="8">
        <f>1</f>
        <v>1</v>
      </c>
      <c r="L235" s="30">
        <f t="array" aca="1" ref="L235:O235" ca="1">MMULT(H235:K235,$L$23:$O$26)</f>
        <v>-0.11184369180595387</v>
      </c>
      <c r="M235" s="2">
        <f ca="1"/>
        <v>1.0585014658128253</v>
      </c>
      <c r="N235" s="2">
        <f ca="1"/>
        <v>-0.72394214574875149</v>
      </c>
      <c r="O235" s="8">
        <f ca="1"/>
        <v>1</v>
      </c>
      <c r="T235">
        <f t="shared" ref="T235:T256" ca="1" si="28">L235</f>
        <v>-0.11184369180595387</v>
      </c>
      <c r="U235">
        <f t="shared" ref="U235:U256" ca="1" si="29">M235</f>
        <v>1.0585014658128253</v>
      </c>
    </row>
    <row r="236" spans="4:21" x14ac:dyDescent="0.15">
      <c r="D236" s="7">
        <f>-D34</f>
        <v>-0.02</v>
      </c>
      <c r="E236" s="23">
        <f ca="1">E34</f>
        <v>0.99496862121699969</v>
      </c>
      <c r="F236" s="23">
        <f ca="1">-F34</f>
        <v>0.19949686212169998</v>
      </c>
      <c r="G236" s="33">
        <f>G34</f>
        <v>0</v>
      </c>
      <c r="H236" s="29">
        <f t="shared" si="27"/>
        <v>-0.02</v>
      </c>
      <c r="I236" s="2">
        <f ca="1">E236/E$436</f>
        <v>21.221891672670118</v>
      </c>
      <c r="J236" s="2">
        <f ca="1">F236/F$436</f>
        <v>2.7934440167116992</v>
      </c>
      <c r="K236" s="8">
        <f>1</f>
        <v>1</v>
      </c>
      <c r="L236" s="30">
        <f t="array" aca="1" ref="L236:O236" ca="1">MMULT(H236:K236,$L$23:$O$26)</f>
        <v>-0.11787509073372221</v>
      </c>
      <c r="M236" s="2">
        <f ca="1"/>
        <v>1.0709314259650748</v>
      </c>
      <c r="N236" s="2">
        <f ca="1"/>
        <v>-0.72175311455918867</v>
      </c>
      <c r="O236" s="8">
        <f ca="1"/>
        <v>1</v>
      </c>
      <c r="T236">
        <f t="shared" ca="1" si="28"/>
        <v>-0.11787509073372221</v>
      </c>
      <c r="U236">
        <f t="shared" ca="1" si="29"/>
        <v>1.0709314259650748</v>
      </c>
    </row>
    <row r="237" spans="4:21" x14ac:dyDescent="0.15">
      <c r="D237" s="7">
        <f>-D35</f>
        <v>-0.03</v>
      </c>
      <c r="E237" s="23">
        <f ca="1">E35</f>
        <v>0.98493117842345712</v>
      </c>
      <c r="F237" s="23">
        <f ca="1">-F35</f>
        <v>0.29798997996404575</v>
      </c>
      <c r="G237" s="33">
        <f>G35</f>
        <v>0</v>
      </c>
      <c r="H237" s="29">
        <f t="shared" si="27"/>
        <v>-0.03</v>
      </c>
      <c r="I237" s="2">
        <f ca="1">E237/E$436</f>
        <v>21.007800977654394</v>
      </c>
      <c r="J237" s="2">
        <f ca="1">F237/F$436</f>
        <v>4.1725885696527838</v>
      </c>
      <c r="K237" s="8">
        <f>1</f>
        <v>1</v>
      </c>
      <c r="L237" s="30">
        <f t="array" aca="1" ref="L237:O237" ca="1">MMULT(H237:K237,$L$23:$O$26)</f>
        <v>-0.12338456987205221</v>
      </c>
      <c r="M237" s="2">
        <f ca="1"/>
        <v>1.0834895106931555</v>
      </c>
      <c r="N237" s="2">
        <f ca="1"/>
        <v>-0.71903539506611658</v>
      </c>
      <c r="O237" s="8">
        <f ca="1"/>
        <v>1</v>
      </c>
      <c r="T237">
        <f t="shared" ca="1" si="28"/>
        <v>-0.12338456987205221</v>
      </c>
      <c r="U237">
        <f t="shared" ca="1" si="29"/>
        <v>1.0834895106931555</v>
      </c>
    </row>
    <row r="238" spans="4:21" x14ac:dyDescent="0.15">
      <c r="D238" s="7">
        <f>-D36</f>
        <v>-0.04</v>
      </c>
      <c r="E238" s="23">
        <f ca="1">E36</f>
        <v>0.96993817379607927</v>
      </c>
      <c r="F238" s="23">
        <f ca="1">-F36</f>
        <v>0.39498379734365369</v>
      </c>
      <c r="G238" s="33">
        <f>G36</f>
        <v>0</v>
      </c>
      <c r="H238" s="29">
        <f t="shared" si="27"/>
        <v>-0.04</v>
      </c>
      <c r="I238" s="2">
        <f ca="1">E238/E$436</f>
        <v>20.68801207852221</v>
      </c>
      <c r="J238" s="2">
        <f ca="1">F238/F$436</f>
        <v>5.530739248994327</v>
      </c>
      <c r="K238" s="8">
        <f>1</f>
        <v>1</v>
      </c>
      <c r="L238" s="30">
        <f t="array" aca="1" ref="L238:O238" ca="1">MMULT(H238:K238,$L$23:$O$26)</f>
        <v>-0.12837998616506374</v>
      </c>
      <c r="M238" s="2">
        <f ca="1"/>
        <v>1.0961303241262923</v>
      </c>
      <c r="N238" s="2">
        <f ca="1"/>
        <v>-0.71577185036892821</v>
      </c>
      <c r="O238" s="8">
        <f ca="1"/>
        <v>1</v>
      </c>
      <c r="T238">
        <f t="shared" ca="1" si="28"/>
        <v>-0.12837998616506374</v>
      </c>
      <c r="U238">
        <f t="shared" ca="1" si="29"/>
        <v>1.0961303241262923</v>
      </c>
    </row>
    <row r="239" spans="4:21" x14ac:dyDescent="0.15">
      <c r="D239" s="7">
        <f>-D37</f>
        <v>-0.05</v>
      </c>
      <c r="E239" s="23">
        <f ca="1">E37</f>
        <v>0.95006504282024173</v>
      </c>
      <c r="F239" s="23">
        <f ca="1">-F37</f>
        <v>0.48999030162567792</v>
      </c>
      <c r="G239" s="33">
        <f>G37</f>
        <v>0</v>
      </c>
      <c r="H239" s="29">
        <f t="shared" si="27"/>
        <v>-0.05</v>
      </c>
      <c r="I239" s="2">
        <f ca="1">E239/E$436</f>
        <v>20.264133954355689</v>
      </c>
      <c r="J239" s="2">
        <f ca="1">F239/F$436</f>
        <v>6.8610626842241738</v>
      </c>
      <c r="K239" s="8">
        <f>1</f>
        <v>1</v>
      </c>
      <c r="L239" s="30">
        <f t="array" aca="1" ref="L239:O239" ca="1">MMULT(H239:K239,$L$23:$O$26)</f>
        <v>-0.13287178300176952</v>
      </c>
      <c r="M239" s="2">
        <f ca="1"/>
        <v>1.1088080541542584</v>
      </c>
      <c r="N239" s="2">
        <f ca="1"/>
        <v>-0.71194808982036784</v>
      </c>
      <c r="O239" s="8">
        <f ca="1"/>
        <v>1</v>
      </c>
      <c r="T239">
        <f t="shared" ca="1" si="28"/>
        <v>-0.13287178300176952</v>
      </c>
      <c r="U239">
        <f t="shared" ca="1" si="29"/>
        <v>1.1088080541542584</v>
      </c>
    </row>
    <row r="240" spans="4:21" x14ac:dyDescent="0.15">
      <c r="D240" s="7">
        <f>-D38</f>
        <v>-6.0000000000000005E-2</v>
      </c>
      <c r="E240" s="23">
        <f ca="1">E38</f>
        <v>0.92541177474548819</v>
      </c>
      <c r="F240" s="23">
        <f ca="1">-F38</f>
        <v>0.58253147910022673</v>
      </c>
      <c r="G240" s="33">
        <f>G38</f>
        <v>0</v>
      </c>
      <c r="H240" s="29">
        <f t="shared" si="27"/>
        <v>-6.0000000000000005E-2</v>
      </c>
      <c r="I240" s="2">
        <f ca="1">E240/E$436</f>
        <v>19.738299296555351</v>
      </c>
      <c r="J240" s="2">
        <f ca="1">F240/F$436</f>
        <v>8.1568655142357791</v>
      </c>
      <c r="K240" s="8">
        <f>1</f>
        <v>1</v>
      </c>
      <c r="L240" s="30">
        <f t="array" aca="1" ref="L240:O240" ca="1">MMULT(H240:K240,$L$23:$O$26)</f>
        <v>-0.13687293767142972</v>
      </c>
      <c r="M240" s="2">
        <f ca="1"/>
        <v>1.121476702925456</v>
      </c>
      <c r="N240" s="2">
        <f ca="1"/>
        <v>-0.70755254143132817</v>
      </c>
      <c r="O240" s="8">
        <f ca="1"/>
        <v>1</v>
      </c>
      <c r="T240">
        <f t="shared" ca="1" si="28"/>
        <v>-0.13687293767142972</v>
      </c>
      <c r="U240">
        <f t="shared" ca="1" si="29"/>
        <v>1.121476702925456</v>
      </c>
    </row>
    <row r="241" spans="4:21" x14ac:dyDescent="0.15">
      <c r="D241" s="7">
        <f>-D39</f>
        <v>-7.0000000000000007E-2</v>
      </c>
      <c r="E241" s="23">
        <f ca="1">E39</f>
        <v>0.89610240950174158</v>
      </c>
      <c r="F241" s="23">
        <f ca="1">-F39</f>
        <v>0.67214172005040096</v>
      </c>
      <c r="G241" s="33">
        <f>G39</f>
        <v>0</v>
      </c>
      <c r="H241" s="29">
        <f t="shared" si="27"/>
        <v>-7.0000000000000007E-2</v>
      </c>
      <c r="I241" s="2">
        <f ca="1">E241/E$436</f>
        <v>19.113153778461815</v>
      </c>
      <c r="J241" s="2">
        <f ca="1">F241/F$436</f>
        <v>9.4116280641632724</v>
      </c>
      <c r="K241" s="8">
        <f>1</f>
        <v>1</v>
      </c>
      <c r="L241" s="30">
        <f t="array" aca="1" ref="L241:O241" ca="1">MMULT(H241:K241,$L$23:$O$26)</f>
        <v>-0.14039889606989356</v>
      </c>
      <c r="M241" s="2">
        <f ca="1"/>
        <v>1.1340903182795288</v>
      </c>
      <c r="N241" s="2">
        <f ca="1"/>
        <v>-0.70257651009391109</v>
      </c>
      <c r="O241" s="8">
        <f ca="1"/>
        <v>1</v>
      </c>
      <c r="T241">
        <f t="shared" ca="1" si="28"/>
        <v>-0.14039889606989356</v>
      </c>
      <c r="U241">
        <f t="shared" ca="1" si="29"/>
        <v>1.1340903182795288</v>
      </c>
    </row>
    <row r="242" spans="4:21" x14ac:dyDescent="0.15">
      <c r="D242" s="7">
        <f>-D40</f>
        <v>-0.08</v>
      </c>
      <c r="E242" s="23">
        <f ca="1">E40</f>
        <v>0.86228441360743235</v>
      </c>
      <c r="F242" s="23">
        <f ca="1">-F40</f>
        <v>0.75837016141114422</v>
      </c>
      <c r="G242" s="33">
        <f>G40</f>
        <v>0</v>
      </c>
      <c r="H242" s="29">
        <f t="shared" si="27"/>
        <v>-0.08</v>
      </c>
      <c r="I242" s="2">
        <f ca="1">E242/E$436</f>
        <v>18.3918427439711</v>
      </c>
      <c r="J242" s="2">
        <f ca="1">F242/F$436</f>
        <v>10.619037148335245</v>
      </c>
      <c r="K242" s="8">
        <f>1</f>
        <v>1</v>
      </c>
      <c r="L242" s="30">
        <f t="array" aca="1" ref="L242:O242" ca="1">MMULT(H242:K242,$L$23:$O$26)</f>
        <v>-0.14346749498544714</v>
      </c>
      <c r="M242" s="2">
        <f ca="1"/>
        <v>1.1466032249500884</v>
      </c>
      <c r="N242" s="2">
        <f ca="1"/>
        <v>-0.6970142213298085</v>
      </c>
      <c r="O242" s="8">
        <f ca="1"/>
        <v>1</v>
      </c>
      <c r="T242">
        <f t="shared" ca="1" si="28"/>
        <v>-0.14346749498544714</v>
      </c>
      <c r="U242">
        <f t="shared" ca="1" si="29"/>
        <v>1.1466032249500884</v>
      </c>
    </row>
    <row r="243" spans="4:21" x14ac:dyDescent="0.15">
      <c r="D243" s="7">
        <f>-D41</f>
        <v>-0.09</v>
      </c>
      <c r="E243" s="23">
        <f ca="1">E41</f>
        <v>0.82412793820958674</v>
      </c>
      <c r="F243" s="23">
        <f ca="1">-F41</f>
        <v>0.84078295523210289</v>
      </c>
      <c r="G243" s="33">
        <f>G41</f>
        <v>0</v>
      </c>
      <c r="H243" s="29">
        <f t="shared" si="27"/>
        <v>-0.09</v>
      </c>
      <c r="I243" s="2">
        <f ca="1">E243/E$436</f>
        <v>17.57799538211809</v>
      </c>
      <c r="J243" s="2">
        <f ca="1">F243/F$436</f>
        <v>11.773017834303189</v>
      </c>
      <c r="K243" s="8">
        <f>1</f>
        <v>1</v>
      </c>
      <c r="L243" s="30">
        <f t="array" aca="1" ref="L243:O243" ca="1">MMULT(H243:K243,$L$23:$O$26)</f>
        <v>-0.14609887235517494</v>
      </c>
      <c r="M243" s="2">
        <f ca="1"/>
        <v>1.1589702543742799</v>
      </c>
      <c r="N243" s="2">
        <f ca="1"/>
        <v>-0.69086285034389072</v>
      </c>
      <c r="O243" s="8">
        <f ca="1"/>
        <v>1</v>
      </c>
      <c r="T243">
        <f t="shared" ca="1" si="28"/>
        <v>-0.14609887235517494</v>
      </c>
      <c r="U243">
        <f t="shared" ca="1" si="29"/>
        <v>1.1589702543742799</v>
      </c>
    </row>
    <row r="244" spans="4:21" x14ac:dyDescent="0.15">
      <c r="D244" s="7">
        <f>-D42</f>
        <v>-9.9999999999999992E-2</v>
      </c>
      <c r="E244" s="23">
        <f ca="1">E42</f>
        <v>0.78182496298895554</v>
      </c>
      <c r="F244" s="23">
        <f ca="1">-F42</f>
        <v>0.9189654515309984</v>
      </c>
      <c r="G244" s="33">
        <f>G42</f>
        <v>0</v>
      </c>
      <c r="H244" s="29">
        <f t="shared" si="27"/>
        <v>-9.9999999999999992E-2</v>
      </c>
      <c r="I244" s="2">
        <f ca="1">E244/E$436</f>
        <v>16.67570646725181</v>
      </c>
      <c r="J244" s="2">
        <f ca="1">F244/F$436</f>
        <v>12.867764008127736</v>
      </c>
      <c r="K244" s="8">
        <f>1</f>
        <v>1</v>
      </c>
      <c r="L244" s="30">
        <f t="array" aca="1" ref="L244:O244" ca="1">MMULT(H244:K244,$L$23:$O$26)</f>
        <v>-0.14831536594337061</v>
      </c>
      <c r="M244" s="2">
        <f ca="1"/>
        <v>1.1711469719529304</v>
      </c>
      <c r="N244" s="2">
        <f ca="1"/>
        <v>-0.68412253623681984</v>
      </c>
      <c r="O244" s="8">
        <f ca="1"/>
        <v>1</v>
      </c>
      <c r="T244">
        <f t="shared" ca="1" si="28"/>
        <v>-0.14831536594337061</v>
      </c>
      <c r="U244">
        <f t="shared" ca="1" si="29"/>
        <v>1.1711469719529304</v>
      </c>
    </row>
    <row r="245" spans="4:21" x14ac:dyDescent="0.15">
      <c r="D245" s="7">
        <f>-D43</f>
        <v>-0.10999999999999999</v>
      </c>
      <c r="E245" s="23">
        <f ca="1">E43</f>
        <v>0.73558833023752168</v>
      </c>
      <c r="F245" s="23">
        <f ca="1">-F43</f>
        <v>0.99252428455475061</v>
      </c>
      <c r="G245" s="33">
        <f>G43</f>
        <v>0</v>
      </c>
      <c r="H245" s="29">
        <f t="shared" si="27"/>
        <v>-0.10999999999999999</v>
      </c>
      <c r="I245" s="2">
        <f ca="1">E245/E$436</f>
        <v>15.689515756674661</v>
      </c>
      <c r="J245" s="2">
        <f ca="1">F245/F$436</f>
        <v>13.897767587137135</v>
      </c>
      <c r="K245" s="8">
        <f>1</f>
        <v>1</v>
      </c>
      <c r="L245" s="30">
        <f t="array" aca="1" ref="L245:O245" ca="1">MMULT(H245:K245,$L$23:$O$26)</f>
        <v>-0.15014140095178363</v>
      </c>
      <c r="M245" s="2">
        <f ca="1"/>
        <v>1.183089900617849</v>
      </c>
      <c r="N245" s="2">
        <f ca="1"/>
        <v>-0.67679638130518249</v>
      </c>
      <c r="O245" s="8">
        <f ca="1"/>
        <v>1</v>
      </c>
      <c r="T245">
        <f t="shared" ca="1" si="28"/>
        <v>-0.15014140095178363</v>
      </c>
      <c r="U245">
        <f t="shared" ca="1" si="29"/>
        <v>1.183089900617849</v>
      </c>
    </row>
    <row r="246" spans="4:21" x14ac:dyDescent="0.15">
      <c r="D246" s="7">
        <f>-D44</f>
        <v>-0.11999999999999998</v>
      </c>
      <c r="E246" s="23">
        <f ca="1">E44</f>
        <v>0.68565067396830814</v>
      </c>
      <c r="F246" s="23">
        <f ca="1">-F44</f>
        <v>1.0610893519515816</v>
      </c>
      <c r="G246" s="33">
        <f>G44</f>
        <v>0</v>
      </c>
      <c r="H246" s="29">
        <f t="shared" si="27"/>
        <v>-0.11999999999999998</v>
      </c>
      <c r="I246" s="2">
        <f ca="1">E246/E$436</f>
        <v>14.62438514940383</v>
      </c>
      <c r="J246" s="2">
        <f ca="1">F246/F$436</f>
        <v>14.857846233177545</v>
      </c>
      <c r="K246" s="8">
        <f>1</f>
        <v>1</v>
      </c>
      <c r="L246" s="30">
        <f t="array" aca="1" ref="L246:O246" ca="1">MMULT(H246:K246,$L$23:$O$26)</f>
        <v>-0.15160336712717748</v>
      </c>
      <c r="M246" s="2">
        <f ca="1"/>
        <v>1.1947567395814254</v>
      </c>
      <c r="N246" s="2">
        <f ca="1"/>
        <v>-0.66889043543266025</v>
      </c>
      <c r="O246" s="8">
        <f ca="1"/>
        <v>1</v>
      </c>
      <c r="T246">
        <f t="shared" ca="1" si="28"/>
        <v>-0.15160336712717748</v>
      </c>
      <c r="U246">
        <f t="shared" ca="1" si="29"/>
        <v>1.1947567395814254</v>
      </c>
    </row>
    <row r="247" spans="4:21" x14ac:dyDescent="0.15">
      <c r="D247" s="7">
        <f>-D45</f>
        <v>-0.12999999999999998</v>
      </c>
      <c r="E247" s="23">
        <f ca="1">E45</f>
        <v>0.63226324944554069</v>
      </c>
      <c r="F247" s="23">
        <f ca="1">-F45</f>
        <v>1.124315676896136</v>
      </c>
      <c r="G247" s="33">
        <f>G45</f>
        <v>0</v>
      </c>
      <c r="H247" s="29">
        <f t="shared" si="27"/>
        <v>-0.12999999999999998</v>
      </c>
      <c r="I247" s="2">
        <f ca="1">E247/E$436</f>
        <v>13.485673720977864</v>
      </c>
      <c r="J247" s="2">
        <f ca="1">F247/F$436</f>
        <v>15.743169426919266</v>
      </c>
      <c r="K247" s="8">
        <f>1</f>
        <v>1</v>
      </c>
      <c r="L247" s="30">
        <f t="array" aca="1" ref="L247:O247" ca="1">MMULT(H247:K247,$L$23:$O$26)</f>
        <v>-0.15272948598451755</v>
      </c>
      <c r="M247" s="2">
        <f ca="1"/>
        <v>1.206106577167914</v>
      </c>
      <c r="N247" s="2">
        <f ca="1"/>
        <v>-0.66041366565077309</v>
      </c>
      <c r="O247" s="8">
        <f ca="1"/>
        <v>1</v>
      </c>
      <c r="T247">
        <f t="shared" ca="1" si="28"/>
        <v>-0.15272948598451755</v>
      </c>
      <c r="U247">
        <f t="shared" ca="1" si="29"/>
        <v>1.206106577167914</v>
      </c>
    </row>
    <row r="248" spans="4:21" x14ac:dyDescent="0.15">
      <c r="D248" s="7">
        <f>-D46</f>
        <v>-0.13999999999999999</v>
      </c>
      <c r="E248" s="23">
        <f ca="1">E46</f>
        <v>0.57569466902424216</v>
      </c>
      <c r="F248" s="23">
        <f ca="1">-F46</f>
        <v>1.1818851437985605</v>
      </c>
      <c r="G248" s="33">
        <f>G46</f>
        <v>0</v>
      </c>
      <c r="H248" s="29">
        <f t="shared" si="27"/>
        <v>-0.13999999999999999</v>
      </c>
      <c r="I248" s="2">
        <f ca="1">E248/E$436</f>
        <v>12.279110759917707</v>
      </c>
      <c r="J248" s="2">
        <f ca="1">F248/F$436</f>
        <v>16.549282772029205</v>
      </c>
      <c r="K248" s="8">
        <f>1</f>
        <v>1</v>
      </c>
      <c r="L248" s="30">
        <f t="array" aca="1" ref="L248:O248" ca="1">MMULT(H248:K248,$L$23:$O$26)</f>
        <v>-0.15354966881383966</v>
      </c>
      <c r="M248" s="2">
        <f ca="1"/>
        <v>1.2171000966555727</v>
      </c>
      <c r="N248" s="2">
        <f ca="1"/>
        <v>-0.65137791102234732</v>
      </c>
      <c r="O248" s="8">
        <f ca="1"/>
        <v>1</v>
      </c>
      <c r="T248">
        <f t="shared" ca="1" si="28"/>
        <v>-0.15354966881383966</v>
      </c>
      <c r="U248">
        <f t="shared" ca="1" si="29"/>
        <v>1.2171000966555727</v>
      </c>
    </row>
    <row r="249" spans="4:21" x14ac:dyDescent="0.15">
      <c r="D249" s="7">
        <f>-D47</f>
        <v>-0.15</v>
      </c>
      <c r="E249" s="23">
        <f ca="1">E47</f>
        <v>0.51622955065972875</v>
      </c>
      <c r="F249" s="23">
        <f ca="1">-F47</f>
        <v>1.2335080988645337</v>
      </c>
      <c r="G249" s="33">
        <f>G47</f>
        <v>0</v>
      </c>
      <c r="H249" s="29">
        <f t="shared" si="27"/>
        <v>-0.15</v>
      </c>
      <c r="I249" s="2">
        <f ca="1">E249/E$436</f>
        <v>11.01076694150599</v>
      </c>
      <c r="J249" s="2">
        <f ca="1">F249/F$436</f>
        <v>17.272130406926085</v>
      </c>
      <c r="K249" s="8">
        <f>1</f>
        <v>1</v>
      </c>
      <c r="L249" s="30">
        <f t="array" aca="1" ref="L249:O249" ca="1">MMULT(H249:K249,$L$23:$O$26)</f>
        <v>-0.15409536618521999</v>
      </c>
      <c r="M249" s="2">
        <f ca="1"/>
        <v>1.2276997740939817</v>
      </c>
      <c r="N249" s="2">
        <f ca="1"/>
        <v>-0.64179782307470645</v>
      </c>
      <c r="O249" s="8">
        <f ca="1"/>
        <v>1</v>
      </c>
      <c r="T249">
        <f t="shared" ca="1" si="28"/>
        <v>-0.15409536618521999</v>
      </c>
      <c r="U249">
        <f t="shared" ca="1" si="29"/>
        <v>1.2276997740939817</v>
      </c>
    </row>
    <row r="250" spans="4:21" x14ac:dyDescent="0.15">
      <c r="D250" s="7">
        <f>-D48</f>
        <v>-0.16</v>
      </c>
      <c r="E250" s="23">
        <f ca="1">E48</f>
        <v>0.45416708588686827</v>
      </c>
      <c r="F250" s="23">
        <f ca="1">-F48</f>
        <v>1.2789248074532211</v>
      </c>
      <c r="G250" s="33">
        <f>G48</f>
        <v>0</v>
      </c>
      <c r="H250" s="29">
        <f t="shared" si="27"/>
        <v>-0.16</v>
      </c>
      <c r="I250" s="2">
        <f ca="1">E250/E$436</f>
        <v>9.6870237839202211</v>
      </c>
      <c r="J250" s="2">
        <f ca="1">F250/F$436</f>
        <v>17.908075411356347</v>
      </c>
      <c r="K250" s="8">
        <f>1</f>
        <v>1</v>
      </c>
      <c r="L250" s="30">
        <f t="array" aca="1" ref="L250:O250" ca="1">MMULT(H250:K250,$L$23:$O$26)</f>
        <v>-0.15439940970904398</v>
      </c>
      <c r="M250" s="2">
        <f ca="1"/>
        <v>1.2378700671012515</v>
      </c>
      <c r="N250" s="2">
        <f ca="1"/>
        <v>-0.63169079208228684</v>
      </c>
      <c r="O250" s="8">
        <f ca="1"/>
        <v>1</v>
      </c>
      <c r="T250">
        <f t="shared" ca="1" si="28"/>
        <v>-0.15439940970904398</v>
      </c>
      <c r="U250">
        <f t="shared" ca="1" si="29"/>
        <v>1.2378700671012515</v>
      </c>
    </row>
    <row r="251" spans="4:21" x14ac:dyDescent="0.15">
      <c r="D251" s="7">
        <f>-D49</f>
        <v>-0.17</v>
      </c>
      <c r="E251" s="23">
        <f ca="1">E49</f>
        <v>0.38981953447413953</v>
      </c>
      <c r="F251" s="23">
        <f ca="1">-F49</f>
        <v>1.3179067609006359</v>
      </c>
      <c r="G251" s="33">
        <f>G49</f>
        <v>0</v>
      </c>
      <c r="H251" s="29">
        <f t="shared" si="27"/>
        <v>-0.17</v>
      </c>
      <c r="I251" s="2">
        <f ca="1">E251/E$436</f>
        <v>8.3145415403976148</v>
      </c>
      <c r="J251" s="2">
        <f ca="1">F251/F$436</f>
        <v>18.453918105117541</v>
      </c>
      <c r="K251" s="8">
        <f>1</f>
        <v>1</v>
      </c>
      <c r="L251" s="30">
        <f t="array" aca="1" ref="L251:O251" ca="1">MMULT(H251:K251,$L$23:$O$26)</f>
        <v>-0.15449584684773857</v>
      </c>
      <c r="M251" s="2">
        <f ca="1"/>
        <v>1.2475775936912097</v>
      </c>
      <c r="N251" s="2">
        <f ca="1"/>
        <v>-0.62107685956958048</v>
      </c>
      <c r="O251" s="8">
        <f ca="1"/>
        <v>1</v>
      </c>
      <c r="T251">
        <f t="shared" ca="1" si="28"/>
        <v>-0.15449584684773857</v>
      </c>
      <c r="U251">
        <f t="shared" ca="1" si="29"/>
        <v>1.2475775936912097</v>
      </c>
    </row>
    <row r="252" spans="4:21" x14ac:dyDescent="0.15">
      <c r="D252" s="7">
        <f>-D50</f>
        <v>-0.18000000000000002</v>
      </c>
      <c r="E252" s="23">
        <f ca="1">E50</f>
        <v>0.32351065332645856</v>
      </c>
      <c r="F252" s="23">
        <f ca="1">-F50</f>
        <v>1.3502578262332823</v>
      </c>
      <c r="G252" s="33">
        <f>G50</f>
        <v>0</v>
      </c>
      <c r="H252" s="29">
        <f t="shared" si="27"/>
        <v>-0.18000000000000002</v>
      </c>
      <c r="I252" s="2">
        <f ca="1">E252/E$436</f>
        <v>6.9002256889782796</v>
      </c>
      <c r="J252" s="2">
        <f ca="1">F252/F$436</f>
        <v>18.906912146861423</v>
      </c>
      <c r="K252" s="8">
        <f>1</f>
        <v>1</v>
      </c>
      <c r="L252" s="30">
        <f t="array" aca="1" ref="L252:O252" ca="1">MMULT(H252:K252,$L$23:$O$26)</f>
        <v>-0.15441976961009196</v>
      </c>
      <c r="M252" s="2">
        <f ca="1"/>
        <v>1.2567913002308164</v>
      </c>
      <c r="N252" s="2">
        <f ca="1"/>
        <v>-0.60997861747463322</v>
      </c>
      <c r="O252" s="8">
        <f ca="1"/>
        <v>1</v>
      </c>
      <c r="T252">
        <f t="shared" ca="1" si="28"/>
        <v>-0.15441976961009196</v>
      </c>
      <c r="U252">
        <f t="shared" ca="1" si="29"/>
        <v>1.2567913002308164</v>
      </c>
    </row>
    <row r="253" spans="4:21" x14ac:dyDescent="0.15">
      <c r="D253" s="7">
        <f>-D51</f>
        <v>-0.19000000000000003</v>
      </c>
      <c r="E253" s="23">
        <f ca="1">E51</f>
        <v>0.25557406754155632</v>
      </c>
      <c r="F253" s="23">
        <f ca="1">-F51</f>
        <v>1.3758152329874382</v>
      </c>
      <c r="G253" s="33">
        <f>G51</f>
        <v>0</v>
      </c>
      <c r="H253" s="29">
        <f t="shared" si="27"/>
        <v>-0.19000000000000003</v>
      </c>
      <c r="I253" s="2">
        <f ca="1">E253/E$436</f>
        <v>5.4511921884295056</v>
      </c>
      <c r="J253" s="2">
        <f ca="1">F253/F$436</f>
        <v>19.26477835197753</v>
      </c>
      <c r="K253" s="8">
        <f>1</f>
        <v>1</v>
      </c>
      <c r="L253" s="30">
        <f t="array" aca="1" ref="L253:O253" ca="1">MMULT(H253:K253,$L$23:$O$26)</f>
        <v>-0.1542071379900653</v>
      </c>
      <c r="M253" s="2">
        <f ca="1"/>
        <v>1.2654826176827569</v>
      </c>
      <c r="N253" s="2">
        <f ca="1"/>
        <v>-0.59842109448044778</v>
      </c>
      <c r="O253" s="8">
        <f ca="1"/>
        <v>1</v>
      </c>
      <c r="T253">
        <f t="shared" ca="1" si="28"/>
        <v>-0.1542071379900653</v>
      </c>
      <c r="U253">
        <f t="shared" ca="1" si="29"/>
        <v>1.2654826176827569</v>
      </c>
    </row>
    <row r="254" spans="4:21" x14ac:dyDescent="0.15">
      <c r="D254" s="7">
        <f>-D52</f>
        <v>-0.20000000000000004</v>
      </c>
      <c r="E254" s="23">
        <f ca="1">E52</f>
        <v>0.18635159181574035</v>
      </c>
      <c r="F254" s="23">
        <f ca="1">-F52</f>
        <v>1.3944503921690128</v>
      </c>
      <c r="G254" s="33">
        <f>G52</f>
        <v>0</v>
      </c>
      <c r="H254" s="29">
        <f t="shared" si="27"/>
        <v>-0.20000000000000004</v>
      </c>
      <c r="I254" s="2">
        <f ca="1">E254/E$436</f>
        <v>3.9747316751618098</v>
      </c>
      <c r="J254" s="2">
        <f ca="1">F254/F$436</f>
        <v>19.525716160034296</v>
      </c>
      <c r="K254" s="8">
        <f>1</f>
        <v>1</v>
      </c>
      <c r="L254" s="30">
        <f t="array" aca="1" ref="L254:O254" ca="1">MMULT(H254:K254,$L$23:$O$26)</f>
        <v>-0.15389459903844199</v>
      </c>
      <c r="M254" s="2">
        <f ca="1"/>
        <v>1.273625605347088</v>
      </c>
      <c r="N254" s="2">
        <f ca="1"/>
        <v>-0.5864316300861987</v>
      </c>
      <c r="O254" s="8">
        <f ca="1"/>
        <v>1</v>
      </c>
      <c r="T254">
        <f t="shared" ca="1" si="28"/>
        <v>-0.15389459903844199</v>
      </c>
      <c r="U254">
        <f t="shared" ca="1" si="29"/>
        <v>1.273625605347088</v>
      </c>
    </row>
    <row r="255" spans="4:21" x14ac:dyDescent="0.15">
      <c r="D255" s="7">
        <f>-D53</f>
        <v>-0.21000000000000005</v>
      </c>
      <c r="E255" s="23">
        <f ca="1">E53</f>
        <v>0.1161915106446843</v>
      </c>
      <c r="F255" s="23">
        <f ca="1">-F53</f>
        <v>1.4060695432334815</v>
      </c>
      <c r="G255" s="33">
        <f>G53</f>
        <v>0</v>
      </c>
      <c r="H255" s="29">
        <f t="shared" si="27"/>
        <v>-0.21000000000000005</v>
      </c>
      <c r="I255" s="2">
        <f ca="1">E255/E$436</f>
        <v>2.4782727812755847</v>
      </c>
      <c r="J255" s="2">
        <f ca="1">F255/F$436</f>
        <v>19.688412694080579</v>
      </c>
      <c r="K255" s="8">
        <f>1</f>
        <v>1</v>
      </c>
      <c r="L255" s="30">
        <f t="array" aca="1" ref="L255:O255" ca="1">MMULT(H255:K255,$L$23:$O$26)</f>
        <v>-0.15351930247763385</v>
      </c>
      <c r="M255" s="2">
        <f ca="1"/>
        <v>1.2811970813787259</v>
      </c>
      <c r="N255" s="2">
        <f ca="1"/>
        <v>-0.57403973705185596</v>
      </c>
      <c r="O255" s="8">
        <f ca="1"/>
        <v>1</v>
      </c>
      <c r="T255">
        <f t="shared" ca="1" si="28"/>
        <v>-0.15351930247763385</v>
      </c>
      <c r="U255">
        <f t="shared" ca="1" si="29"/>
        <v>1.2811970813787259</v>
      </c>
    </row>
    <row r="256" spans="4:21" x14ac:dyDescent="0.15">
      <c r="D256" s="7">
        <f>-D54</f>
        <v>-0.22000000000000006</v>
      </c>
      <c r="E256" s="23">
        <f ca="1">E54</f>
        <v>4.544682597220584E-2</v>
      </c>
      <c r="F256" s="23">
        <f ca="1">-F54</f>
        <v>1.4106142258307024</v>
      </c>
      <c r="G256" s="33">
        <f>G54</f>
        <v>0</v>
      </c>
      <c r="H256" s="29">
        <f t="shared" si="27"/>
        <v>-0.22000000000000006</v>
      </c>
      <c r="I256" s="2">
        <f ca="1">E256/E$436</f>
        <v>0.96934475829916222</v>
      </c>
      <c r="J256" s="2">
        <f ca="1">F256/F$436</f>
        <v>19.75204936622691</v>
      </c>
      <c r="K256" s="8">
        <f>1</f>
        <v>1</v>
      </c>
      <c r="L256" s="30">
        <f t="array" aca="1" ref="L256:O256" ca="1">MMULT(H256:K256,$L$23:$O$26)</f>
        <v>-0.15311871378735603</v>
      </c>
      <c r="M256" s="2">
        <f ca="1"/>
        <v>1.2881767394240897</v>
      </c>
      <c r="N256" s="2">
        <f ca="1"/>
        <v>-0.56127695290831137</v>
      </c>
      <c r="O256" s="8">
        <f ca="1"/>
        <v>1</v>
      </c>
      <c r="T256">
        <f t="shared" ca="1" si="28"/>
        <v>-0.15311871378735603</v>
      </c>
      <c r="U256">
        <f t="shared" ca="1" si="29"/>
        <v>1.2881767394240897</v>
      </c>
    </row>
    <row r="257" spans="4:21" x14ac:dyDescent="0.15">
      <c r="D257" s="7">
        <f>-D55</f>
        <v>-0.23000000000000007</v>
      </c>
      <c r="E257" s="23">
        <f ca="1">E55</f>
        <v>-2.5526518896223885E-2</v>
      </c>
      <c r="F257" s="23">
        <f ca="1">-F55</f>
        <v>1.4080615739410802</v>
      </c>
      <c r="G257" s="33">
        <f>G55</f>
        <v>0</v>
      </c>
      <c r="H257" s="29">
        <f t="shared" si="27"/>
        <v>-0.23000000000000007</v>
      </c>
      <c r="I257" s="2">
        <f ca="1">E257/E$436</f>
        <v>-0.544460405327579</v>
      </c>
      <c r="J257" s="2">
        <f ca="1">F257/F$436</f>
        <v>19.716305996271231</v>
      </c>
      <c r="K257" s="8">
        <f>1</f>
        <v>1</v>
      </c>
      <c r="L257" s="30">
        <f t="array" aca="1" ref="L257:O257" ca="1">MMULT(H257:K257,$L$23:$O$26)</f>
        <v>-0.1527304257016073</v>
      </c>
      <c r="M257" s="2">
        <f ca="1"/>
        <v>1.2945472507900586</v>
      </c>
      <c r="N257" s="2">
        <f ca="1"/>
        <v>-0.54817668128011421</v>
      </c>
      <c r="O257" s="8">
        <f ca="1"/>
        <v>1</v>
      </c>
      <c r="T257">
        <f t="shared" ref="T257:T320" ca="1" si="30">L257</f>
        <v>-0.1527304257016073</v>
      </c>
      <c r="U257">
        <f t="shared" ref="U257:U320" ca="1" si="31">M257</f>
        <v>1.2945472507900586</v>
      </c>
    </row>
    <row r="258" spans="4:21" x14ac:dyDescent="0.15">
      <c r="D258" s="7">
        <f>-D56</f>
        <v>-0.24000000000000007</v>
      </c>
      <c r="E258" s="23">
        <f ca="1">E56</f>
        <v>-9.637143017907529E-2</v>
      </c>
      <c r="F258" s="23">
        <f ca="1">-F56</f>
        <v>1.398424430923173</v>
      </c>
      <c r="G258" s="33">
        <f>G56</f>
        <v>0</v>
      </c>
      <c r="H258" s="29">
        <f t="shared" si="27"/>
        <v>-0.24000000000000007</v>
      </c>
      <c r="I258" s="2">
        <f ca="1">E258/E$436</f>
        <v>-2.0555261824227715</v>
      </c>
      <c r="J258" s="2">
        <f ca="1">F258/F$436</f>
        <v>19.581362422646777</v>
      </c>
      <c r="K258" s="8">
        <f>1</f>
        <v>1</v>
      </c>
      <c r="L258" s="30">
        <f t="array" aca="1" ref="L258:O258" ca="1">MMULT(H258:K258,$L$23:$O$26)</f>
        <v>-0.15239196906538574</v>
      </c>
      <c r="M258" s="2">
        <f ca="1"/>
        <v>1.3002943516311898</v>
      </c>
      <c r="N258" s="2">
        <f ca="1"/>
        <v>-0.53477402381918371</v>
      </c>
      <c r="O258" s="8">
        <f ca="1"/>
        <v>1</v>
      </c>
      <c r="T258">
        <f t="shared" ca="1" si="30"/>
        <v>-0.15239196906538574</v>
      </c>
      <c r="U258">
        <f t="shared" ca="1" si="31"/>
        <v>1.3002943516311898</v>
      </c>
    </row>
    <row r="259" spans="4:21" x14ac:dyDescent="0.15">
      <c r="D259" s="7">
        <f>-D57</f>
        <v>-0.25000000000000006</v>
      </c>
      <c r="E259" s="23">
        <f ca="1">E57</f>
        <v>-0.16673146029283631</v>
      </c>
      <c r="F259" s="23">
        <f ca="1">-F57</f>
        <v>1.3817512848938895</v>
      </c>
      <c r="G259" s="33">
        <f>G57</f>
        <v>0</v>
      </c>
      <c r="H259" s="29">
        <f t="shared" si="27"/>
        <v>-0.25000000000000006</v>
      </c>
      <c r="I259" s="2">
        <f ca="1">E259/E$436</f>
        <v>-3.5562498286958202</v>
      </c>
      <c r="J259" s="2">
        <f ca="1">F259/F$436</f>
        <v>19.347897597586773</v>
      </c>
      <c r="K259" s="8">
        <f>1</f>
        <v>1</v>
      </c>
      <c r="L259" s="30">
        <f t="array" aca="1" ref="L259:O259" ca="1">MMULT(H259:K259,$L$23:$O$26)</f>
        <v>-0.15214062400279157</v>
      </c>
      <c r="M259" s="2">
        <f ca="1"/>
        <v>1.3054069147165284</v>
      </c>
      <c r="N259" s="2">
        <f ca="1"/>
        <v>-0.52110560359510183</v>
      </c>
      <c r="O259" s="8">
        <f ca="1"/>
        <v>1</v>
      </c>
      <c r="T259">
        <f t="shared" ca="1" si="30"/>
        <v>-0.15214062400279157</v>
      </c>
      <c r="U259">
        <f t="shared" ca="1" si="31"/>
        <v>1.3054069147165284</v>
      </c>
    </row>
    <row r="260" spans="4:21" x14ac:dyDescent="0.15">
      <c r="D260" s="7">
        <f>-D58</f>
        <v>-0.26000000000000006</v>
      </c>
      <c r="E260" s="23">
        <f ca="1">E58</f>
        <v>-0.23625260127482128</v>
      </c>
      <c r="F260" s="23">
        <f ca="1">-F58</f>
        <v>1.3581260247664075</v>
      </c>
      <c r="G260" s="33">
        <f>G58</f>
        <v>0</v>
      </c>
      <c r="H260" s="29">
        <f t="shared" si="27"/>
        <v>-0.26000000000000006</v>
      </c>
      <c r="I260" s="2">
        <f ca="1">E260/E$436</f>
        <v>-5.0390806350337201</v>
      </c>
      <c r="J260" s="2">
        <f ca="1">F260/F$436</f>
        <v>19.017086171058608</v>
      </c>
      <c r="K260" s="8">
        <f>1</f>
        <v>1</v>
      </c>
      <c r="L260" s="30">
        <f t="array" aca="1" ref="L260:O260" ca="1">MMULT(H260:K260,$L$23:$O$26)</f>
        <v>-0.1520132323466018</v>
      </c>
      <c r="M260" s="2">
        <f ca="1"/>
        <v>1.3098770054149207</v>
      </c>
      <c r="N260" s="2">
        <f ca="1"/>
        <v>-0.50720938083057887</v>
      </c>
      <c r="O260" s="8">
        <f ca="1"/>
        <v>1</v>
      </c>
      <c r="T260">
        <f t="shared" ca="1" si="30"/>
        <v>-0.1520132323466018</v>
      </c>
      <c r="U260">
        <f t="shared" ca="1" si="31"/>
        <v>1.3098770054149207</v>
      </c>
    </row>
    <row r="261" spans="4:21" x14ac:dyDescent="0.15">
      <c r="D261" s="7">
        <f>-D59</f>
        <v>-0.27000000000000007</v>
      </c>
      <c r="E261" s="23">
        <f ca="1">E59</f>
        <v>-0.30458506593132351</v>
      </c>
      <c r="F261" s="23">
        <f ca="1">-F59</f>
        <v>1.3276675181732751</v>
      </c>
      <c r="G261" s="33">
        <f>G59</f>
        <v>0</v>
      </c>
      <c r="H261" s="29">
        <f t="shared" si="27"/>
        <v>-0.27000000000000007</v>
      </c>
      <c r="I261" s="2">
        <f ca="1">E261/E$436</f>
        <v>-6.4965579179786843</v>
      </c>
      <c r="J261" s="2">
        <f ca="1">F261/F$436</f>
        <v>18.590592580654889</v>
      </c>
      <c r="K261" s="8">
        <f>1</f>
        <v>1</v>
      </c>
      <c r="L261" s="30">
        <f t="array" aca="1" ref="L261:O261" ca="1">MMULT(H261:K261,$L$23:$O$26)</f>
        <v>-0.1520460122730542</v>
      </c>
      <c r="M261" s="2">
        <f ca="1"/>
        <v>1.3136999216171499</v>
      </c>
      <c r="N261" s="2">
        <f ca="1"/>
        <v>-0.49312446190919335</v>
      </c>
      <c r="O261" s="8">
        <f ca="1"/>
        <v>1</v>
      </c>
      <c r="T261">
        <f t="shared" ca="1" si="30"/>
        <v>-0.1520460122730542</v>
      </c>
      <c r="U261">
        <f t="shared" ca="1" si="31"/>
        <v>1.3136999216171499</v>
      </c>
    </row>
    <row r="262" spans="4:21" x14ac:dyDescent="0.15">
      <c r="D262" s="7">
        <f>-D60</f>
        <v>-0.28000000000000008</v>
      </c>
      <c r="E262" s="23">
        <f ca="1">E60</f>
        <v>-0.37138504774948011</v>
      </c>
      <c r="F262" s="23">
        <f ca="1">-F60</f>
        <v>1.2905290133983272</v>
      </c>
      <c r="G262" s="33">
        <f>G60</f>
        <v>0</v>
      </c>
      <c r="H262" s="29">
        <f t="shared" si="27"/>
        <v>-0.28000000000000008</v>
      </c>
      <c r="I262" s="2">
        <f ca="1">E262/E$436</f>
        <v>-7.9213485572525979</v>
      </c>
      <c r="J262" s="2">
        <f ca="1">F262/F$436</f>
        <v>18.07056267717746</v>
      </c>
      <c r="K262" s="8">
        <f>1</f>
        <v>1</v>
      </c>
      <c r="L262" s="30">
        <f t="array" aca="1" ref="L262:O262" ca="1">MMULT(H262:K262,$L$23:$O$26)</f>
        <v>-0.1522743760744841</v>
      </c>
      <c r="M262" s="2">
        <f ca="1"/>
        <v>1.3168742173940275</v>
      </c>
      <c r="N262" s="2">
        <f ca="1"/>
        <v>-0.47889090261636413</v>
      </c>
      <c r="O262" s="8">
        <f ca="1"/>
        <v>1</v>
      </c>
      <c r="T262">
        <f t="shared" ca="1" si="30"/>
        <v>-0.1522743760744841</v>
      </c>
      <c r="U262">
        <f t="shared" ca="1" si="31"/>
        <v>1.3168742173940275</v>
      </c>
    </row>
    <row r="263" spans="4:21" x14ac:dyDescent="0.15">
      <c r="D263" s="7">
        <f>-D61</f>
        <v>-0.29000000000000009</v>
      </c>
      <c r="E263" s="23">
        <f ca="1">E61</f>
        <v>-0.43631645071806646</v>
      </c>
      <c r="F263" s="23">
        <f ca="1">-F61</f>
        <v>1.2468973683265203</v>
      </c>
      <c r="G263" s="33">
        <f>G61</f>
        <v>0</v>
      </c>
      <c r="H263" s="29">
        <f t="shared" si="27"/>
        <v>-0.29000000000000009</v>
      </c>
      <c r="I263" s="2">
        <f ca="1">E263/E$436</f>
        <v>-9.306283891462801</v>
      </c>
      <c r="J263" s="2">
        <f ca="1">F263/F$436</f>
        <v>17.459612928049204</v>
      </c>
      <c r="K263" s="8">
        <f>1</f>
        <v>1</v>
      </c>
      <c r="L263" s="30">
        <f t="array" aca="1" ref="L263:O263" ca="1">MMULT(H263:K263,$L$23:$O$26)</f>
        <v>-0.15273275198666797</v>
      </c>
      <c r="M263" s="2">
        <f ca="1"/>
        <v>1.3194017102714122</v>
      </c>
      <c r="N263" s="2">
        <f ca="1"/>
        <v>-0.46454950660352118</v>
      </c>
      <c r="O263" s="8">
        <f ca="1"/>
        <v>1</v>
      </c>
      <c r="T263">
        <f t="shared" ca="1" si="30"/>
        <v>-0.15273275198666797</v>
      </c>
      <c r="U263">
        <f t="shared" ca="1" si="31"/>
        <v>1.3194017102714122</v>
      </c>
    </row>
    <row r="264" spans="4:21" x14ac:dyDescent="0.15">
      <c r="D264" s="7">
        <f>-D62</f>
        <v>-0.3000000000000001</v>
      </c>
      <c r="E264" s="23">
        <f ca="1">E62</f>
        <v>-0.49905258035383593</v>
      </c>
      <c r="F264" s="23">
        <f ca="1">-F62</f>
        <v>1.1969921102911365</v>
      </c>
      <c r="G264" s="33">
        <f>G62</f>
        <v>0</v>
      </c>
      <c r="H264" s="29">
        <f t="shared" si="27"/>
        <v>-0.3000000000000001</v>
      </c>
      <c r="I264" s="2">
        <f ca="1">E264/E$436</f>
        <v>-10.64439578635292</v>
      </c>
      <c r="J264" s="2">
        <f ca="1">F264/F$436</f>
        <v>16.760817252875359</v>
      </c>
      <c r="K264" s="8">
        <f>1</f>
        <v>1</v>
      </c>
      <c r="L264" s="30">
        <f t="array" aca="1" ref="L264:O264" ca="1">MMULT(H264:K264,$L$23:$O$26)</f>
        <v>-0.1534544109673284</v>
      </c>
      <c r="M264" s="2">
        <f ca="1"/>
        <v>1.3212874720855468</v>
      </c>
      <c r="N264" s="2">
        <f ca="1"/>
        <v>-0.45014162008947961</v>
      </c>
      <c r="O264" s="8">
        <f ca="1"/>
        <v>1</v>
      </c>
      <c r="T264">
        <f t="shared" ca="1" si="30"/>
        <v>-0.1534544109673284</v>
      </c>
      <c r="U264">
        <f t="shared" ca="1" si="31"/>
        <v>1.3212874720855468</v>
      </c>
    </row>
    <row r="265" spans="4:21" x14ac:dyDescent="0.15">
      <c r="D265" s="7">
        <f>-D63</f>
        <v>-0.31000000000000011</v>
      </c>
      <c r="E265" s="23">
        <f ca="1">E63</f>
        <v>-0.5592777874252115</v>
      </c>
      <c r="F265" s="23">
        <f ca="1">-F63</f>
        <v>1.1410643315486151</v>
      </c>
      <c r="G265" s="33">
        <f>G63</f>
        <v>0</v>
      </c>
      <c r="H265" s="29">
        <f t="shared" si="27"/>
        <v>-0.31000000000000011</v>
      </c>
      <c r="I265" s="2">
        <f ca="1">E265/E$436</f>
        <v>-11.928951694125725</v>
      </c>
      <c r="J265" s="2">
        <f ca="1">F265/F$436</f>
        <v>15.977691557389655</v>
      </c>
      <c r="K265" s="8">
        <f>1</f>
        <v>1</v>
      </c>
      <c r="L265" s="30">
        <f t="array" aca="1" ref="L265:O265" ca="1">MMULT(H265:K265,$L$23:$O$26)</f>
        <v>-0.15447129929734327</v>
      </c>
      <c r="M265" s="2">
        <f ca="1"/>
        <v>1.3225398034647311</v>
      </c>
      <c r="N265" s="2">
        <f ca="1"/>
        <v>-0.43570892383195153</v>
      </c>
      <c r="O265" s="8">
        <f ca="1"/>
        <v>1</v>
      </c>
      <c r="T265">
        <f t="shared" ca="1" si="30"/>
        <v>-0.15447129929734327</v>
      </c>
      <c r="U265">
        <f t="shared" ca="1" si="31"/>
        <v>1.3225398034647311</v>
      </c>
    </row>
    <row r="266" spans="4:21" x14ac:dyDescent="0.15">
      <c r="D266" s="7">
        <f>-D64</f>
        <v>-0.32000000000000012</v>
      </c>
      <c r="E266" s="23">
        <f ca="1">E64</f>
        <v>-0.6166890561031324</v>
      </c>
      <c r="F266" s="23">
        <f ca="1">-F64</f>
        <v>1.0793954259383014</v>
      </c>
      <c r="G266" s="33">
        <f>G64</f>
        <v>0</v>
      </c>
      <c r="H266" s="29">
        <f t="shared" si="27"/>
        <v>-0.32000000000000012</v>
      </c>
      <c r="I266" s="2">
        <f ca="1">E266/E$436</f>
        <v>-13.153488527441269</v>
      </c>
      <c r="J266" s="2">
        <f ca="1">F266/F$436</f>
        <v>15.114176043600773</v>
      </c>
      <c r="K266" s="8">
        <f>1</f>
        <v>1</v>
      </c>
      <c r="L266" s="30">
        <f t="array" aca="1" ref="L266:O266" ca="1">MMULT(H266:K266,$L$23:$O$26)</f>
        <v>-0.15581387784690612</v>
      </c>
      <c r="M266" s="2">
        <f ca="1"/>
        <v>1.3231701920657155</v>
      </c>
      <c r="N266" s="2">
        <f ca="1"/>
        <v>-0.42129322341586595</v>
      </c>
      <c r="O266" s="8">
        <f ca="1"/>
        <v>1</v>
      </c>
      <c r="T266">
        <f t="shared" ca="1" si="30"/>
        <v>-0.15581387784690612</v>
      </c>
      <c r="U266">
        <f t="shared" ca="1" si="31"/>
        <v>1.3231701920657155</v>
      </c>
    </row>
    <row r="267" spans="4:21" x14ac:dyDescent="0.15">
      <c r="D267" s="7">
        <f>-D65</f>
        <v>-0.33000000000000013</v>
      </c>
      <c r="E267" s="23">
        <f ca="1">E65</f>
        <v>-0.6709975285484675</v>
      </c>
      <c r="F267" s="23">
        <f ca="1">-F65</f>
        <v>1.012295673083454</v>
      </c>
      <c r="G267" s="33">
        <f>G65</f>
        <v>0</v>
      </c>
      <c r="H267" s="29">
        <f t="shared" si="27"/>
        <v>-0.33000000000000013</v>
      </c>
      <c r="I267" s="2">
        <f ca="1">E267/E$436</f>
        <v>-14.311845177657403</v>
      </c>
      <c r="J267" s="2">
        <f ca="1">F267/F$436</f>
        <v>14.174615385143586</v>
      </c>
      <c r="K267" s="8">
        <f>1</f>
        <v>1</v>
      </c>
      <c r="L267" s="30">
        <f t="array" aca="1" ref="L267:O267" ca="1">MMULT(H267:K267,$L$23:$O$26)</f>
        <v>-0.1575109688153499</v>
      </c>
      <c r="M267" s="2">
        <f ca="1"/>
        <v>1.3231932547749485</v>
      </c>
      <c r="N267" s="2">
        <f ca="1"/>
        <v>-0.40693623891363601</v>
      </c>
      <c r="O267" s="8">
        <f ca="1"/>
        <v>1</v>
      </c>
      <c r="T267">
        <f t="shared" ca="1" si="30"/>
        <v>-0.1575109688153499</v>
      </c>
      <c r="U267">
        <f t="shared" ca="1" si="31"/>
        <v>1.3231932547749485</v>
      </c>
    </row>
    <row r="268" spans="4:21" x14ac:dyDescent="0.15">
      <c r="D268" s="7">
        <f>-D66</f>
        <v>-0.34000000000000014</v>
      </c>
      <c r="E268" s="23">
        <f ca="1">E66</f>
        <v>-0.72192995826521811</v>
      </c>
      <c r="F268" s="23">
        <f ca="1">-F66</f>
        <v>0.94010267725693142</v>
      </c>
      <c r="G268" s="33">
        <f>G66</f>
        <v>0</v>
      </c>
      <c r="H268" s="29">
        <f t="shared" si="27"/>
        <v>-0.34000000000000014</v>
      </c>
      <c r="I268" s="2">
        <f ca="1">E268/E$436</f>
        <v>-15.398193513701088</v>
      </c>
      <c r="J268" s="2">
        <f ca="1">F268/F$436</f>
        <v>13.163736867580395</v>
      </c>
      <c r="K268" s="8">
        <f>1</f>
        <v>1</v>
      </c>
      <c r="L268" s="30">
        <f t="array" aca="1" ref="L268:O268" ca="1">MMULT(H268:K268,$L$23:$O$26)</f>
        <v>-0.1595896107157449</v>
      </c>
      <c r="M268" s="2">
        <f ca="1"/>
        <v>1.3226266641654856</v>
      </c>
      <c r="N268" s="2">
        <f ca="1"/>
        <v>-0.39267939497567139</v>
      </c>
      <c r="O268" s="8">
        <f ca="1"/>
        <v>1</v>
      </c>
      <c r="T268">
        <f t="shared" ca="1" si="30"/>
        <v>-0.1595896107157449</v>
      </c>
      <c r="U268">
        <f t="shared" ca="1" si="31"/>
        <v>1.3226266641654856</v>
      </c>
    </row>
    <row r="269" spans="4:21" x14ac:dyDescent="0.15">
      <c r="D269" s="7">
        <f>-D67</f>
        <v>-0.35000000000000014</v>
      </c>
      <c r="E269" s="23">
        <f ca="1">E67</f>
        <v>-0.76923008490714073</v>
      </c>
      <c r="F269" s="23">
        <f ca="1">-F67</f>
        <v>0.86317966876621655</v>
      </c>
      <c r="G269" s="33">
        <f>G67</f>
        <v>0</v>
      </c>
      <c r="H269" s="29">
        <f t="shared" si="27"/>
        <v>-0.35000000000000014</v>
      </c>
      <c r="I269" s="2">
        <f ca="1">E269/E$436</f>
        <v>-16.407067705603403</v>
      </c>
      <c r="J269" s="2">
        <f ca="1">F269/F$436</f>
        <v>12.086626603636661</v>
      </c>
      <c r="K269" s="8">
        <f>1</f>
        <v>1</v>
      </c>
      <c r="L269" s="30">
        <f t="array" aca="1" ref="L269:O269" ca="1">MMULT(H269:K269,$L$23:$O$26)</f>
        <v>-0.16207492233389781</v>
      </c>
      <c r="M269" s="2">
        <f ca="1"/>
        <v>1.3214910595795781</v>
      </c>
      <c r="N269" s="2">
        <f ca="1"/>
        <v>-0.37856361240727177</v>
      </c>
      <c r="O269" s="8">
        <f ca="1"/>
        <v>1</v>
      </c>
      <c r="T269">
        <f t="shared" ca="1" si="30"/>
        <v>-0.16207492233389781</v>
      </c>
      <c r="U269">
        <f t="shared" ca="1" si="31"/>
        <v>1.3214910595795781</v>
      </c>
    </row>
    <row r="270" spans="4:21" x14ac:dyDescent="0.15">
      <c r="D270" s="7">
        <f>-D68</f>
        <v>-0.36000000000000015</v>
      </c>
      <c r="E270" s="23">
        <f ca="1">E68</f>
        <v>-0.81265992362061601</v>
      </c>
      <c r="F270" s="23">
        <f ca="1">-F68</f>
        <v>0.7819136764041541</v>
      </c>
      <c r="G270" s="33">
        <f>G68</f>
        <v>0</v>
      </c>
      <c r="H270" s="29">
        <f t="shared" si="27"/>
        <v>-0.36000000000000015</v>
      </c>
      <c r="I270" s="2">
        <f ca="1">E270/E$436</f>
        <v>-17.333391725160492</v>
      </c>
      <c r="J270" s="2">
        <f ca="1">F270/F$436</f>
        <v>10.948703943041345</v>
      </c>
      <c r="K270" s="8">
        <f>1</f>
        <v>1</v>
      </c>
      <c r="L270" s="30">
        <f t="array" aca="1" ref="L270:O270" ca="1">MMULT(H270:K270,$L$23:$O$26)</f>
        <v>-0.16498997634622578</v>
      </c>
      <c r="M270" s="2">
        <f ca="1"/>
        <v>1.3198099432843271</v>
      </c>
      <c r="N270" s="2">
        <f ca="1"/>
        <v>-0.36462910228055462</v>
      </c>
      <c r="O270" s="8">
        <f ca="1"/>
        <v>1</v>
      </c>
      <c r="T270">
        <f t="shared" ca="1" si="30"/>
        <v>-0.16498997634622578</v>
      </c>
      <c r="U270">
        <f t="shared" ca="1" si="31"/>
        <v>1.3198099432843271</v>
      </c>
    </row>
    <row r="271" spans="4:21" x14ac:dyDescent="0.15">
      <c r="D271" s="7">
        <f>-D69</f>
        <v>-0.37000000000000016</v>
      </c>
      <c r="E271" s="23">
        <f ca="1">E69</f>
        <v>-0.85200096243659185</v>
      </c>
      <c r="F271" s="23">
        <f ca="1">-F69</f>
        <v>0.69671358016049401</v>
      </c>
      <c r="G271" s="33">
        <f>G69</f>
        <v>0</v>
      </c>
      <c r="H271" s="29">
        <f t="shared" si="27"/>
        <v>-0.37000000000000016</v>
      </c>
      <c r="I271" s="2">
        <f ca="1">E271/E$436</f>
        <v>-18.172504885354176</v>
      </c>
      <c r="J271" s="2">
        <f ca="1">F271/F$436</f>
        <v>9.755694205725657</v>
      </c>
      <c r="K271" s="8">
        <f>1</f>
        <v>1</v>
      </c>
      <c r="L271" s="30">
        <f t="array" aca="1" ref="L271:O271" ca="1">MMULT(H271:K271,$L$23:$O$26)</f>
        <v>-0.16835568323238145</v>
      </c>
      <c r="M271" s="2">
        <f ca="1"/>
        <v>1.3176095622228727</v>
      </c>
      <c r="N271" s="2">
        <f ca="1"/>
        <v>-0.35091516361732039</v>
      </c>
      <c r="O271" s="8">
        <f ca="1"/>
        <v>1</v>
      </c>
      <c r="T271">
        <f t="shared" ca="1" si="30"/>
        <v>-0.16835568323238145</v>
      </c>
      <c r="U271">
        <f t="shared" ca="1" si="31"/>
        <v>1.3176095622228727</v>
      </c>
    </row>
    <row r="272" spans="4:21" x14ac:dyDescent="0.15">
      <c r="D272" s="7">
        <f>-D70</f>
        <v>-0.38000000000000017</v>
      </c>
      <c r="E272" s="23">
        <f ca="1">E70</f>
        <v>-0.88705526168706839</v>
      </c>
      <c r="F272" s="23">
        <f ca="1">-F70</f>
        <v>0.60800805399178626</v>
      </c>
      <c r="G272" s="33">
        <f>G70</f>
        <v>0</v>
      </c>
      <c r="H272" s="29">
        <f t="shared" si="27"/>
        <v>-0.38000000000000017</v>
      </c>
      <c r="I272" s="2">
        <f ca="1">E272/E$436</f>
        <v>-18.920185290033722</v>
      </c>
      <c r="J272" s="2">
        <f ca="1">F272/F$436</f>
        <v>8.5135998755698434</v>
      </c>
      <c r="K272" s="8">
        <f>1</f>
        <v>1</v>
      </c>
      <c r="L272" s="30">
        <f t="array" aca="1" ref="L272:O272" ca="1">MMULT(H272:K272,$L$23:$O$26)</f>
        <v>-0.17219068606671004</v>
      </c>
      <c r="M272" s="2">
        <f ca="1"/>
        <v>1.314918775956083</v>
      </c>
      <c r="N272" s="2">
        <f ca="1"/>
        <v>-0.33745998566078816</v>
      </c>
      <c r="O272" s="8">
        <f ca="1"/>
        <v>1</v>
      </c>
      <c r="T272">
        <f t="shared" ca="1" si="30"/>
        <v>-0.17219068606671004</v>
      </c>
      <c r="U272">
        <f t="shared" ca="1" si="31"/>
        <v>1.314918775956083</v>
      </c>
    </row>
    <row r="273" spans="4:21" x14ac:dyDescent="0.15">
      <c r="D273" s="7">
        <f>-D71</f>
        <v>-0.39000000000000018</v>
      </c>
      <c r="E273" s="23">
        <f ca="1">E71</f>
        <v>-0.9176464499145438</v>
      </c>
      <c r="F273" s="23">
        <f ca="1">-F71</f>
        <v>0.51624340900033094</v>
      </c>
      <c r="G273" s="33">
        <f>G71</f>
        <v>0</v>
      </c>
      <c r="H273" s="29">
        <f t="shared" si="27"/>
        <v>-0.39000000000000018</v>
      </c>
      <c r="I273" s="2">
        <f ca="1">E273/E$436</f>
        <v>-19.572671075874556</v>
      </c>
      <c r="J273" s="2">
        <f ca="1">F273/F$436</f>
        <v>7.2286703996331338</v>
      </c>
      <c r="K273" s="8">
        <f>1</f>
        <v>1</v>
      </c>
      <c r="L273" s="30">
        <f t="array" aca="1" ref="L273:O273" ca="1">MMULT(H273:K273,$L$23:$O$26)</f>
        <v>-0.17651126671787973</v>
      </c>
      <c r="M273" s="2">
        <f ca="1"/>
        <v>1.3117689114591711</v>
      </c>
      <c r="N273" s="2">
        <f ca="1"/>
        <v>-0.32430045573104743</v>
      </c>
      <c r="O273" s="8">
        <f ca="1"/>
        <v>1</v>
      </c>
      <c r="T273">
        <f t="shared" ca="1" si="30"/>
        <v>-0.17651126671787973</v>
      </c>
      <c r="U273">
        <f t="shared" ca="1" si="31"/>
        <v>1.3117689114591711</v>
      </c>
    </row>
    <row r="274" spans="4:21" x14ac:dyDescent="0.15">
      <c r="D274" s="7">
        <f>-D72</f>
        <v>-0.40000000000000019</v>
      </c>
      <c r="E274" s="23">
        <f ca="1">E72</f>
        <v>-0.94362061126362362</v>
      </c>
      <c r="F274" s="23">
        <f ca="1">-F72</f>
        <v>0.42188134787396758</v>
      </c>
      <c r="G274" s="33">
        <f>G72</f>
        <v>0</v>
      </c>
      <c r="H274" s="29">
        <f t="shared" si="27"/>
        <v>-0.40000000000000019</v>
      </c>
      <c r="I274" s="2">
        <f ca="1">E274/E$436</f>
        <v>-20.126679339737588</v>
      </c>
      <c r="J274" s="2">
        <f ca="1">F274/F$436</f>
        <v>5.9073707448184063</v>
      </c>
      <c r="K274" s="8">
        <f>1</f>
        <v>1</v>
      </c>
      <c r="L274" s="30">
        <f t="array" aca="1" ref="L274:O274" ca="1">MMULT(H274:K274,$L$23:$O$26)</f>
        <v>-0.18133126392863394</v>
      </c>
      <c r="M274" s="2">
        <f ca="1"/>
        <v>1.3081936055038172</v>
      </c>
      <c r="N274" s="2">
        <f ca="1"/>
        <v>-0.31147197363097834</v>
      </c>
      <c r="O274" s="8">
        <f ca="1"/>
        <v>1</v>
      </c>
      <c r="T274">
        <f t="shared" ca="1" si="30"/>
        <v>-0.18133126392863394</v>
      </c>
      <c r="U274">
        <f t="shared" ca="1" si="31"/>
        <v>1.3081936055038172</v>
      </c>
    </row>
    <row r="275" spans="4:21" x14ac:dyDescent="0.15">
      <c r="D275" s="7">
        <f>-D73</f>
        <v>-0.4100000000000002</v>
      </c>
      <c r="E275" s="23">
        <f ca="1">E73</f>
        <v>-0.96484705988998987</v>
      </c>
      <c r="F275" s="23">
        <f ca="1">-F73</f>
        <v>0.32539664188496753</v>
      </c>
      <c r="G275" s="33">
        <f>G73</f>
        <v>0</v>
      </c>
      <c r="H275" s="29">
        <f t="shared" si="27"/>
        <v>-0.4100000000000002</v>
      </c>
      <c r="I275" s="2">
        <f ca="1">E275/E$436</f>
        <v>-20.579422656198417</v>
      </c>
      <c r="J275" s="2">
        <f ca="1">F275/F$436</f>
        <v>4.5563488701748831</v>
      </c>
      <c r="K275" s="8">
        <f>1</f>
        <v>1</v>
      </c>
      <c r="L275" s="30">
        <f t="array" aca="1" ref="L275:O275" ca="1">MMULT(H275:K275,$L$23:$O$26)</f>
        <v>-0.18666200368783395</v>
      </c>
      <c r="M275" s="2">
        <f ca="1"/>
        <v>1.3042286354188284</v>
      </c>
      <c r="N275" s="2">
        <f ca="1"/>
        <v>-0.29900827353643472</v>
      </c>
      <c r="O275" s="8">
        <f ca="1"/>
        <v>1</v>
      </c>
      <c r="T275">
        <f t="shared" ca="1" si="30"/>
        <v>-0.18666200368783395</v>
      </c>
      <c r="U275">
        <f t="shared" ca="1" si="31"/>
        <v>1.3042286354188284</v>
      </c>
    </row>
    <row r="276" spans="4:21" x14ac:dyDescent="0.15">
      <c r="D276" s="7">
        <f>-D74</f>
        <v>-0.42000000000000021</v>
      </c>
      <c r="E276" s="23">
        <f ca="1">E74</f>
        <v>-0.98121899749038533</v>
      </c>
      <c r="F276" s="23">
        <f ca="1">-F74</f>
        <v>0.22727474213592791</v>
      </c>
      <c r="G276" s="33">
        <f>G74</f>
        <v>0</v>
      </c>
      <c r="H276" s="29">
        <f t="shared" si="27"/>
        <v>-0.42000000000000021</v>
      </c>
      <c r="I276" s="2">
        <f ca="1">E276/E$436</f>
        <v>-20.928623102140453</v>
      </c>
      <c r="J276" s="2">
        <f ca="1">F276/F$436</f>
        <v>3.1824022784980142</v>
      </c>
      <c r="K276" s="8">
        <f>1</f>
        <v>1</v>
      </c>
      <c r="L276" s="30">
        <f t="array" aca="1" ref="L276:O276" ca="1">MMULT(H276:K276,$L$23:$O$26)</f>
        <v>-0.19251224224511959</v>
      </c>
      <c r="M276" s="2">
        <f ca="1"/>
        <v>1.2999117390808468</v>
      </c>
      <c r="N276" s="2">
        <f ca="1"/>
        <v>-0.28694125426682748</v>
      </c>
      <c r="O276" s="8">
        <f ca="1"/>
        <v>1</v>
      </c>
      <c r="T276">
        <f t="shared" ca="1" si="30"/>
        <v>-0.19251224224511959</v>
      </c>
      <c r="U276">
        <f t="shared" ca="1" si="31"/>
        <v>1.2999117390808468</v>
      </c>
    </row>
    <row r="277" spans="4:21" x14ac:dyDescent="0.15">
      <c r="D277" s="7">
        <f>-D75</f>
        <v>-0.43000000000000022</v>
      </c>
      <c r="E277" s="23">
        <f ca="1">E75</f>
        <v>-0.99265405064533074</v>
      </c>
      <c r="F277" s="23">
        <f ca="1">-F75</f>
        <v>0.12800933707139373</v>
      </c>
      <c r="G277" s="33">
        <f>G75</f>
        <v>0</v>
      </c>
      <c r="H277" s="29">
        <f t="shared" si="27"/>
        <v>-0.43000000000000022</v>
      </c>
      <c r="I277" s="2">
        <f ca="1">E277/E$436</f>
        <v>-21.172523717848964</v>
      </c>
      <c r="J277" s="2">
        <f ca="1">F277/F$436</f>
        <v>1.7924438155181386</v>
      </c>
      <c r="K277" s="8">
        <f>1</f>
        <v>1</v>
      </c>
      <c r="L277" s="30">
        <f t="array" aca="1" ref="L277:O277" ca="1">MMULT(H277:K277,$L$23:$O$26)</f>
        <v>-0.19888812205489995</v>
      </c>
      <c r="M277" s="2">
        <f ca="1"/>
        <v>1.2952824250407962</v>
      </c>
      <c r="N277" s="2">
        <f ca="1"/>
        <v>-0.27530081879008123</v>
      </c>
      <c r="O277" s="8">
        <f ca="1"/>
        <v>1</v>
      </c>
      <c r="T277">
        <f t="shared" ca="1" si="30"/>
        <v>-0.19888812205489995</v>
      </c>
      <c r="U277">
        <f t="shared" ca="1" si="31"/>
        <v>1.2952824250407962</v>
      </c>
    </row>
    <row r="278" spans="4:21" x14ac:dyDescent="0.15">
      <c r="D278" s="7">
        <f>-D76</f>
        <v>-0.44000000000000022</v>
      </c>
      <c r="E278" s="23">
        <f ca="1">E76</f>
        <v>-0.99909468527099987</v>
      </c>
      <c r="F278" s="23">
        <f ca="1">-F76</f>
        <v>2.8099868544292583E-2</v>
      </c>
      <c r="G278" s="33">
        <f>G76</f>
        <v>0</v>
      </c>
      <c r="H278" s="29">
        <f t="shared" si="27"/>
        <v>-0.44000000000000022</v>
      </c>
      <c r="I278" s="2">
        <f ca="1">E278/E$436</f>
        <v>-21.309897346940918</v>
      </c>
      <c r="J278" s="2">
        <f ca="1">F278/F$436</f>
        <v>0.39346688875514491</v>
      </c>
      <c r="K278" s="8">
        <f>1</f>
        <v>1</v>
      </c>
      <c r="L278" s="30">
        <f t="array" aca="1" ref="L278:O278" ca="1">MMULT(H278:K278,$L$23:$O$26)</f>
        <v>-0.20579314087133885</v>
      </c>
      <c r="M278" s="2">
        <f ca="1"/>
        <v>1.2903817737413987</v>
      </c>
      <c r="N278" s="2">
        <f ca="1"/>
        <v>-0.26411472376947592</v>
      </c>
      <c r="O278" s="8">
        <f ca="1"/>
        <v>1</v>
      </c>
      <c r="T278">
        <f t="shared" ca="1" si="30"/>
        <v>-0.20579314087133885</v>
      </c>
      <c r="U278">
        <f t="shared" ca="1" si="31"/>
        <v>1.2903817737413987</v>
      </c>
    </row>
    <row r="279" spans="4:21" x14ac:dyDescent="0.15">
      <c r="D279" s="7">
        <f>-D77</f>
        <v>-0.45000000000000023</v>
      </c>
      <c r="E279" s="23">
        <f ca="1">E77</f>
        <v>-1.0005084960949882</v>
      </c>
      <c r="F279" s="23">
        <f ca="1">-F77</f>
        <v>-7.195098106520742E-2</v>
      </c>
      <c r="G279" s="33">
        <f>G77</f>
        <v>0</v>
      </c>
      <c r="H279" s="29">
        <f t="shared" si="27"/>
        <v>-0.45000000000000023</v>
      </c>
      <c r="I279" s="2">
        <f ca="1">E279/E$436</f>
        <v>-21.340052810653564</v>
      </c>
      <c r="J279" s="2">
        <f ca="1">F279/F$436</f>
        <v>-1.0074897189637446</v>
      </c>
      <c r="K279" s="8">
        <f>1</f>
        <v>1</v>
      </c>
      <c r="L279" s="30">
        <f t="array" aca="1" ref="L279:O279" ca="1">MMULT(H279:K279,$L$23:$O$26)</f>
        <v>-0.21322813414982886</v>
      </c>
      <c r="M279" s="2">
        <f ca="1"/>
        <v>1.285252230825906</v>
      </c>
      <c r="N279" s="2">
        <f ca="1"/>
        <v>-0.25340843990936046</v>
      </c>
      <c r="O279" s="8">
        <f ca="1"/>
        <v>1</v>
      </c>
      <c r="T279">
        <f t="shared" ca="1" si="30"/>
        <v>-0.21322813414982886</v>
      </c>
      <c r="U279">
        <f t="shared" ca="1" si="31"/>
        <v>1.285252230825906</v>
      </c>
    </row>
    <row r="280" spans="4:21" x14ac:dyDescent="0.15">
      <c r="D280" s="7">
        <f>-D78</f>
        <v>-0.46000000000000024</v>
      </c>
      <c r="E280" s="23">
        <f ca="1">E78</f>
        <v>-0.99688836969951256</v>
      </c>
      <c r="F280" s="23">
        <f ca="1">-F78</f>
        <v>-0.17163981803515987</v>
      </c>
      <c r="G280" s="33">
        <f>G78</f>
        <v>0</v>
      </c>
      <c r="H280" s="29">
        <f t="shared" si="27"/>
        <v>-0.46000000000000024</v>
      </c>
      <c r="I280" s="2">
        <f ca="1">E280/E$436</f>
        <v>-21.262838385426576</v>
      </c>
      <c r="J280" s="2">
        <f ca="1">F280/F$436</f>
        <v>-2.403377264286549</v>
      </c>
      <c r="K280" s="8">
        <f>1</f>
        <v>1</v>
      </c>
      <c r="L280" s="30">
        <f t="array" aca="1" ref="L280:O280" ca="1">MMULT(H280:K280,$L$23:$O$26)</f>
        <v>-0.2211912708434986</v>
      </c>
      <c r="M280" s="2">
        <f ca="1"/>
        <v>1.2799373935779901</v>
      </c>
      <c r="N280" s="2">
        <f ca="1"/>
        <v>-0.24320502380239067</v>
      </c>
      <c r="O280" s="8">
        <f ca="1"/>
        <v>1</v>
      </c>
      <c r="T280">
        <f t="shared" ca="1" si="30"/>
        <v>-0.2211912708434986</v>
      </c>
      <c r="U280">
        <f t="shared" ca="1" si="31"/>
        <v>1.2799373935779901</v>
      </c>
    </row>
    <row r="281" spans="4:21" x14ac:dyDescent="0.15">
      <c r="D281" s="7">
        <f>-D79</f>
        <v>-0.47000000000000025</v>
      </c>
      <c r="E281" s="23">
        <f ca="1">E79</f>
        <v>-0.98825252031171096</v>
      </c>
      <c r="F281" s="23">
        <f ca="1">-F79</f>
        <v>-0.27046507006633219</v>
      </c>
      <c r="G281" s="33">
        <f>G79</f>
        <v>0</v>
      </c>
      <c r="H281" s="29">
        <f t="shared" si="27"/>
        <v>-0.47000000000000025</v>
      </c>
      <c r="I281" s="2">
        <f ca="1">E281/E$436</f>
        <v>-21.078642566280788</v>
      </c>
      <c r="J281" s="2">
        <f ca="1">F281/F$436</f>
        <v>-3.7871725082342769</v>
      </c>
      <c r="K281" s="8">
        <f>1</f>
        <v>1</v>
      </c>
      <c r="L281" s="30">
        <f t="array" aca="1" ref="L281:O281" ca="1">MMULT(H281:K281,$L$23:$O$26)</f>
        <v>-0.22967806261590326</v>
      </c>
      <c r="M281" s="2">
        <f ca="1"/>
        <v>1.2744817915672964</v>
      </c>
      <c r="N281" s="2">
        <f ca="1"/>
        <v>-0.23352500192307896</v>
      </c>
      <c r="O281" s="8">
        <f ca="1"/>
        <v>1</v>
      </c>
      <c r="T281">
        <f t="shared" ca="1" si="30"/>
        <v>-0.22967806261590326</v>
      </c>
      <c r="U281">
        <f t="shared" ca="1" si="31"/>
        <v>1.2744817915672964</v>
      </c>
    </row>
    <row r="282" spans="4:21" x14ac:dyDescent="0.15">
      <c r="D282" s="7">
        <f>-D80</f>
        <v>-0.48000000000000026</v>
      </c>
      <c r="E282" s="23">
        <f ca="1">E80</f>
        <v>-0.97464439816096649</v>
      </c>
      <c r="F282" s="23">
        <f ca="1">-F80</f>
        <v>-0.36792950988243006</v>
      </c>
      <c r="G282" s="33">
        <f>G80</f>
        <v>0</v>
      </c>
      <c r="H282" s="29">
        <f t="shared" si="27"/>
        <v>-0.48000000000000026</v>
      </c>
      <c r="I282" s="2">
        <f ca="1">E282/E$436</f>
        <v>-20.788392112152572</v>
      </c>
      <c r="J282" s="2">
        <f ca="1">F282/F$436</f>
        <v>-5.1519130527765125</v>
      </c>
      <c r="K282" s="8">
        <f>1</f>
        <v>1</v>
      </c>
      <c r="L282" s="30">
        <f t="array" aca="1" ref="L282:O282" ca="1">MMULT(H282:K282,$L$23:$O$26)</f>
        <v>-0.23868138642354506</v>
      </c>
      <c r="M282" s="2">
        <f ca="1"/>
        <v>1.2689306626043109</v>
      </c>
      <c r="N282" s="2">
        <f ca="1"/>
        <v>-0.22438626735132522</v>
      </c>
      <c r="O282" s="8">
        <f ca="1"/>
        <v>1</v>
      </c>
      <c r="T282">
        <f t="shared" ca="1" si="30"/>
        <v>-0.23868138642354506</v>
      </c>
      <c r="U282">
        <f t="shared" ca="1" si="31"/>
        <v>1.2689306626043109</v>
      </c>
    </row>
    <row r="283" spans="4:21" x14ac:dyDescent="0.15">
      <c r="D283" s="7">
        <f>-D81</f>
        <v>-0.49000000000000027</v>
      </c>
      <c r="E283" s="23">
        <f ca="1">E81</f>
        <v>-0.95613247086434483</v>
      </c>
      <c r="F283" s="23">
        <f ca="1">-F81</f>
        <v>-0.46354275696886577</v>
      </c>
      <c r="G283" s="33">
        <f>G81</f>
        <v>0</v>
      </c>
      <c r="H283" s="29">
        <f t="shared" si="27"/>
        <v>-0.49000000000000027</v>
      </c>
      <c r="I283" s="2">
        <f ca="1">E283/E$436</f>
        <v>-20.393547383018575</v>
      </c>
      <c r="J283" s="2">
        <f ca="1">F283/F$436</f>
        <v>-6.490732371293146</v>
      </c>
      <c r="K283" s="8">
        <f>1</f>
        <v>1</v>
      </c>
      <c r="L283" s="30">
        <f t="array" aca="1" ref="L283:O283" ca="1">MMULT(H283:K283,$L$23:$O$26)</f>
        <v>-0.24819152035460371</v>
      </c>
      <c r="M283" s="2">
        <f ca="1"/>
        <v>1.2633297251318005</v>
      </c>
      <c r="N283" s="2">
        <f ca="1"/>
        <v>-0.21580398974555465</v>
      </c>
      <c r="O283" s="8">
        <f ca="1"/>
        <v>1</v>
      </c>
      <c r="T283">
        <f t="shared" ca="1" si="30"/>
        <v>-0.24819152035460371</v>
      </c>
      <c r="U283">
        <f t="shared" ca="1" si="31"/>
        <v>1.2633297251318005</v>
      </c>
    </row>
    <row r="284" spans="4:21" x14ac:dyDescent="0.15">
      <c r="D284" s="7">
        <f>-D82</f>
        <v>-0.50000000000000022</v>
      </c>
      <c r="E284" s="23">
        <f ca="1">E82</f>
        <v>-0.93280987894007872</v>
      </c>
      <c r="F284" s="23">
        <f ca="1">-F82</f>
        <v>-0.55682374486287478</v>
      </c>
      <c r="G284" s="33">
        <f>G82</f>
        <v>0</v>
      </c>
      <c r="H284" s="29">
        <f t="shared" si="27"/>
        <v>-0.50000000000000022</v>
      </c>
      <c r="I284" s="2">
        <f ca="1">E284/E$436</f>
        <v>-19.896094992271554</v>
      </c>
      <c r="J284" s="2">
        <f ca="1">F284/F$436</f>
        <v>-7.7968943566707205</v>
      </c>
      <c r="K284" s="8">
        <f>1</f>
        <v>1</v>
      </c>
      <c r="L284" s="30">
        <f t="array" aca="1" ref="L284:O284" ca="1">MMULT(H284:K284,$L$23:$O$26)</f>
        <v>-0.25819619254355652</v>
      </c>
      <c r="M284" s="2">
        <f ca="1"/>
        <v>1.2577249481980102</v>
      </c>
      <c r="N284" s="2">
        <f ca="1"/>
        <v>-0.20779053901842037</v>
      </c>
      <c r="O284" s="8">
        <f ca="1"/>
        <v>1</v>
      </c>
      <c r="T284">
        <f t="shared" ca="1" si="30"/>
        <v>-0.25819619254355652</v>
      </c>
      <c r="U284">
        <f t="shared" ca="1" si="31"/>
        <v>1.2577249481980102</v>
      </c>
    </row>
    <row r="285" spans="4:21" x14ac:dyDescent="0.15">
      <c r="D285" s="7">
        <f>-D83</f>
        <v>-0.51000000000000023</v>
      </c>
      <c r="E285" s="23">
        <f ca="1">E83</f>
        <v>-0.9047939671823404</v>
      </c>
      <c r="F285" s="23">
        <f ca="1">-F83</f>
        <v>-0.64730314158110991</v>
      </c>
      <c r="G285" s="33">
        <f>G83</f>
        <v>0</v>
      </c>
      <c r="H285" s="29">
        <f t="shared" si="27"/>
        <v>-0.51000000000000023</v>
      </c>
      <c r="I285" s="2">
        <f ca="1">E285/E$436</f>
        <v>-19.298537811315857</v>
      </c>
      <c r="J285" s="2">
        <f ca="1">F285/F$436</f>
        <v>-9.063827213208846</v>
      </c>
      <c r="K285" s="8">
        <f>1</f>
        <v>1</v>
      </c>
      <c r="L285" s="30">
        <f t="array" aca="1" ref="L285:O285" ca="1">MMULT(H285:K285,$L$23:$O$26)</f>
        <v>-0.26868064291558313</v>
      </c>
      <c r="M285" s="2">
        <f ca="1"/>
        <v>1.2521623201689689</v>
      </c>
      <c r="N285" s="2">
        <f ca="1"/>
        <v>-0.20035542309908677</v>
      </c>
      <c r="O285" s="8">
        <f ca="1"/>
        <v>1</v>
      </c>
      <c r="T285">
        <f t="shared" ca="1" si="30"/>
        <v>-0.26868064291558313</v>
      </c>
      <c r="U285">
        <f t="shared" ca="1" si="31"/>
        <v>1.2521623201689689</v>
      </c>
    </row>
    <row r="286" spans="4:21" x14ac:dyDescent="0.15">
      <c r="D286" s="7">
        <f>-D84</f>
        <v>-0.52000000000000024</v>
      </c>
      <c r="E286" s="23">
        <f ca="1">E84</f>
        <v>-0.87222569425513408</v>
      </c>
      <c r="F286" s="23">
        <f ca="1">-F84</f>
        <v>-0.73452571100662434</v>
      </c>
      <c r="G286" s="33">
        <f>G84</f>
        <v>0</v>
      </c>
      <c r="H286" s="29">
        <f t="shared" si="27"/>
        <v>-0.52000000000000024</v>
      </c>
      <c r="I286" s="2">
        <f ca="1">E286/E$436</f>
        <v>-18.603882376673372</v>
      </c>
      <c r="J286" s="2">
        <f ca="1">F286/F$436</f>
        <v>-10.285156521813652</v>
      </c>
      <c r="K286" s="8">
        <f>1</f>
        <v>1</v>
      </c>
      <c r="L286" s="30">
        <f t="array" aca="1" ref="L286:O286" ca="1">MMULT(H286:K286,$L$23:$O$26)</f>
        <v>-0.27962769745009197</v>
      </c>
      <c r="M286" s="2">
        <f ca="1"/>
        <v>1.2466876173436008</v>
      </c>
      <c r="N286" s="2">
        <f ca="1"/>
        <v>-0.19350524009523706</v>
      </c>
      <c r="O286" s="8">
        <f ca="1"/>
        <v>1</v>
      </c>
      <c r="T286">
        <f t="shared" ca="1" si="30"/>
        <v>-0.27962769745009197</v>
      </c>
      <c r="U286">
        <f t="shared" ca="1" si="31"/>
        <v>1.2466876173436008</v>
      </c>
    </row>
    <row r="287" spans="4:21" x14ac:dyDescent="0.15">
      <c r="D287" s="7">
        <f>-D85</f>
        <v>-0.53000000000000025</v>
      </c>
      <c r="E287" s="23">
        <f ca="1">E85</f>
        <v>-0.83526892347586479</v>
      </c>
      <c r="F287" s="23">
        <f ca="1">-F85</f>
        <v>-0.81805260335421193</v>
      </c>
      <c r="G287" s="33">
        <f>G85</f>
        <v>0</v>
      </c>
      <c r="H287" s="29">
        <f t="shared" si="27"/>
        <v>-0.53000000000000025</v>
      </c>
      <c r="I287" s="2">
        <f ca="1">E287/E$436</f>
        <v>-17.815623762959461</v>
      </c>
      <c r="J287" s="2">
        <f ca="1">F287/F$436</f>
        <v>-11.454737312114769</v>
      </c>
      <c r="K287" s="8">
        <f>1</f>
        <v>1</v>
      </c>
      <c r="L287" s="30">
        <f t="array" aca="1" ref="L287:O287" ca="1">MMULT(H287:K287,$L$23:$O$26)</f>
        <v>-0.29101785458972362</v>
      </c>
      <c r="M287" s="2">
        <f ca="1"/>
        <v>1.2413461736358253</v>
      </c>
      <c r="N287" s="2">
        <f ca="1"/>
        <v>-0.18724364509549396</v>
      </c>
      <c r="O287" s="8">
        <f ca="1"/>
        <v>1</v>
      </c>
      <c r="T287">
        <f t="shared" ca="1" si="30"/>
        <v>-0.29101785458972362</v>
      </c>
      <c r="U287">
        <f t="shared" ca="1" si="31"/>
        <v>1.2413461736358253</v>
      </c>
    </row>
    <row r="288" spans="4:21" x14ac:dyDescent="0.15">
      <c r="D288" s="7">
        <f>-D86</f>
        <v>-0.54000000000000026</v>
      </c>
      <c r="E288" s="23">
        <f ca="1">E86</f>
        <v>-0.79410959835691952</v>
      </c>
      <c r="F288" s="23">
        <f ca="1">-F86</f>
        <v>-0.89746356318990506</v>
      </c>
      <c r="G288" s="33">
        <f>G86</f>
        <v>0</v>
      </c>
      <c r="H288" s="29">
        <f t="shared" si="27"/>
        <v>-0.54000000000000026</v>
      </c>
      <c r="I288" s="2">
        <f ca="1">E288/E$436</f>
        <v>-16.937727997838678</v>
      </c>
      <c r="J288" s="2">
        <f ca="1">F288/F$436</f>
        <v>-12.56668498013887</v>
      </c>
      <c r="K288" s="8">
        <f>1</f>
        <v>1</v>
      </c>
      <c r="L288" s="30">
        <f t="array" aca="1" ref="L288:O288" ca="1">MMULT(H288:K288,$L$23:$O$26)</f>
        <v>-0.30282938336007237</v>
      </c>
      <c r="M288" s="2">
        <f ca="1"/>
        <v>1.2361826524824653</v>
      </c>
      <c r="N288" s="2">
        <f ca="1"/>
        <v>-0.18157133177928442</v>
      </c>
      <c r="O288" s="8">
        <f ca="1"/>
        <v>1</v>
      </c>
      <c r="T288">
        <f t="shared" ca="1" si="30"/>
        <v>-0.30282938336007237</v>
      </c>
      <c r="U288">
        <f t="shared" ca="1" si="31"/>
        <v>1.2361826524824653</v>
      </c>
    </row>
    <row r="289" spans="4:21" x14ac:dyDescent="0.15">
      <c r="D289" s="7">
        <f>-D87</f>
        <v>-0.55000000000000027</v>
      </c>
      <c r="E289" s="23">
        <f ca="1">E87</f>
        <v>-0.74895480705342443</v>
      </c>
      <c r="F289" s="23">
        <f ca="1">-F87</f>
        <v>-0.97235904389524874</v>
      </c>
      <c r="G289" s="33">
        <f>G87</f>
        <v>0</v>
      </c>
      <c r="H289" s="29">
        <f t="shared" si="27"/>
        <v>-0.55000000000000027</v>
      </c>
      <c r="I289" s="2">
        <f ca="1">E289/E$436</f>
        <v>-15.974612107437345</v>
      </c>
      <c r="J289" s="2">
        <f ca="1">F289/F$436</f>
        <v>-13.615404895981255</v>
      </c>
      <c r="K289" s="8">
        <f>1</f>
        <v>1</v>
      </c>
      <c r="L289" s="30">
        <f t="array" aca="1" ref="L289:O289" ca="1">MMULT(H289:K289,$L$23:$O$26)</f>
        <v>-0.3150384327064501</v>
      </c>
      <c r="M289" s="2">
        <f ca="1"/>
        <v>1.2312408221245781</v>
      </c>
      <c r="N289" s="2">
        <f ca="1"/>
        <v>-0.17648602892667553</v>
      </c>
      <c r="O289" s="8">
        <f ca="1"/>
        <v>1</v>
      </c>
      <c r="T289">
        <f t="shared" ca="1" si="30"/>
        <v>-0.3150384327064501</v>
      </c>
      <c r="U289">
        <f t="shared" ca="1" si="31"/>
        <v>1.2312408221245781</v>
      </c>
    </row>
    <row r="290" spans="4:21" x14ac:dyDescent="0.15">
      <c r="D290" s="7">
        <f>-D88</f>
        <v>-0.56000000000000028</v>
      </c>
      <c r="E290" s="23">
        <f ca="1">E88</f>
        <v>-0.70003174042429461</v>
      </c>
      <c r="F290" s="23">
        <f ca="1">-F88</f>
        <v>-1.0423622179376795</v>
      </c>
      <c r="G290" s="33">
        <f>G88</f>
        <v>0</v>
      </c>
      <c r="H290" s="29">
        <f t="shared" si="27"/>
        <v>-0.56000000000000028</v>
      </c>
      <c r="I290" s="2">
        <f ca="1">E290/E$436</f>
        <v>-14.931121892611989</v>
      </c>
      <c r="J290" s="2">
        <f ca="1">F290/F$436</f>
        <v>-14.595620552508041</v>
      </c>
      <c r="K290" s="8">
        <f>1</f>
        <v>1</v>
      </c>
      <c r="L290" s="30">
        <f t="array" aca="1" ref="L290:O290" ca="1">MMULT(H290:K290,$L$23:$O$26)</f>
        <v>-0.32761915149757659</v>
      </c>
      <c r="M290" s="2">
        <f ca="1"/>
        <v>1.2265633353928567</v>
      </c>
      <c r="N290" s="2">
        <f ca="1"/>
        <v>-0.17198251184574254</v>
      </c>
      <c r="O290" s="8">
        <f ca="1"/>
        <v>1</v>
      </c>
      <c r="T290">
        <f t="shared" ca="1" si="30"/>
        <v>-0.32761915149757659</v>
      </c>
      <c r="U290">
        <f t="shared" ca="1" si="31"/>
        <v>1.2265633353928567</v>
      </c>
    </row>
    <row r="291" spans="4:21" x14ac:dyDescent="0.15">
      <c r="D291" s="7">
        <f>-D89</f>
        <v>-0.57000000000000028</v>
      </c>
      <c r="E291" s="23">
        <f ca="1">E89</f>
        <v>-0.64758654894896717</v>
      </c>
      <c r="F291" s="23">
        <f ca="1">-F89</f>
        <v>-1.1071208728325774</v>
      </c>
      <c r="G291" s="33">
        <f>G89</f>
        <v>0</v>
      </c>
      <c r="H291" s="29">
        <f t="shared" si="27"/>
        <v>-0.57000000000000028</v>
      </c>
      <c r="I291" s="2">
        <f ca="1">E291/E$436</f>
        <v>-13.812507547889751</v>
      </c>
      <c r="J291" s="2">
        <f ca="1">F291/F$436</f>
        <v>-15.502400113462215</v>
      </c>
      <c r="K291" s="8">
        <f>1</f>
        <v>1</v>
      </c>
      <c r="L291" s="30">
        <f t="array" aca="1" ref="L291:O291" ca="1">MMULT(H291:K291,$L$23:$O$26)</f>
        <v>-0.34054381859241312</v>
      </c>
      <c r="M291" s="2">
        <f ca="1"/>
        <v>1.2221915151050817</v>
      </c>
      <c r="N291" s="2">
        <f ca="1"/>
        <v>-0.16805262865997278</v>
      </c>
      <c r="O291" s="8">
        <f ca="1"/>
        <v>1</v>
      </c>
      <c r="T291">
        <f t="shared" ca="1" si="30"/>
        <v>-0.34054381859241312</v>
      </c>
      <c r="U291">
        <f t="shared" ca="1" si="31"/>
        <v>1.2221915151050817</v>
      </c>
    </row>
    <row r="292" spans="4:21" x14ac:dyDescent="0.15">
      <c r="D292" s="7">
        <f>-D90</f>
        <v>-0.58000000000000029</v>
      </c>
      <c r="E292" s="23">
        <f ca="1">E90</f>
        <v>-0.59188310425110147</v>
      </c>
      <c r="F292" s="23">
        <f ca="1">-F90</f>
        <v>-1.1663091832576888</v>
      </c>
      <c r="G292" s="33">
        <f>G90</f>
        <v>0</v>
      </c>
      <c r="H292" s="29">
        <f t="shared" si="27"/>
        <v>-0.58000000000000029</v>
      </c>
      <c r="I292" s="2">
        <f ca="1">E292/E$436</f>
        <v>-12.62439724575103</v>
      </c>
      <c r="J292" s="2">
        <f ca="1">F292/F$436</f>
        <v>-16.331181227399934</v>
      </c>
      <c r="K292" s="8">
        <f>1</f>
        <v>1</v>
      </c>
      <c r="L292" s="30">
        <f t="array" aca="1" ref="L292:O292" ca="1">MMULT(H292:K292,$L$23:$O$26)</f>
        <v>-0.35378298231572314</v>
      </c>
      <c r="M292" s="2">
        <f ca="1"/>
        <v>1.2181651461553729</v>
      </c>
      <c r="N292" s="2">
        <f ca="1"/>
        <v>-0.16468534132344426</v>
      </c>
      <c r="O292" s="8">
        <f ca="1"/>
        <v>1</v>
      </c>
      <c r="T292">
        <f t="shared" ca="1" si="30"/>
        <v>-0.35378298231572314</v>
      </c>
      <c r="U292">
        <f t="shared" ca="1" si="31"/>
        <v>1.2181651461553729</v>
      </c>
    </row>
    <row r="293" spans="4:21" x14ac:dyDescent="0.15">
      <c r="D293" s="7">
        <f>-D91</f>
        <v>-0.5900000000000003</v>
      </c>
      <c r="E293" s="23">
        <f ca="1">E91</f>
        <v>-0.53320167146049036</v>
      </c>
      <c r="F293" s="23">
        <f ca="1">-F91</f>
        <v>-1.2196293504037392</v>
      </c>
      <c r="G293" s="33">
        <f>G91</f>
        <v>0</v>
      </c>
      <c r="H293" s="29">
        <f t="shared" si="27"/>
        <v>-0.5900000000000003</v>
      </c>
      <c r="I293" s="2">
        <f ca="1">E293/E$436</f>
        <v>-11.372768819161868</v>
      </c>
      <c r="J293" s="2">
        <f ca="1">F293/F$436</f>
        <v>-17.077793982608782</v>
      </c>
      <c r="K293" s="8">
        <f>1</f>
        <v>1</v>
      </c>
      <c r="L293" s="30">
        <f t="array" aca="1" ref="L293:O293" ca="1">MMULT(H293:K293,$L$23:$O$26)</f>
        <v>-0.36730560864060635</v>
      </c>
      <c r="M293" s="2">
        <f ca="1"/>
        <v>1.2145222753413174</v>
      </c>
      <c r="N293" s="2">
        <f ca="1"/>
        <v>-0.16186678115741571</v>
      </c>
      <c r="O293" s="8">
        <f ca="1"/>
        <v>1</v>
      </c>
      <c r="T293">
        <f t="shared" ca="1" si="30"/>
        <v>-0.36730560864060635</v>
      </c>
      <c r="U293">
        <f t="shared" ca="1" si="31"/>
        <v>1.2145222753413174</v>
      </c>
    </row>
    <row r="294" spans="4:21" x14ac:dyDescent="0.15">
      <c r="D294" s="7">
        <f>-D92</f>
        <v>-0.60000000000000031</v>
      </c>
      <c r="E294" s="23">
        <f ca="1">E92</f>
        <v>-0.47183749909303274</v>
      </c>
      <c r="F294" s="23">
        <f ca="1">-F92</f>
        <v>-1.2668131003130438</v>
      </c>
      <c r="G294" s="33">
        <f>G92</f>
        <v>0</v>
      </c>
      <c r="H294" s="29">
        <f t="shared" si="27"/>
        <v>-0.60000000000000031</v>
      </c>
      <c r="I294" s="2">
        <f ca="1">E294/E$436</f>
        <v>-10.06391968483201</v>
      </c>
      <c r="J294" s="2">
        <f ca="1">F294/F$436</f>
        <v>-17.738481887513085</v>
      </c>
      <c r="K294" s="8">
        <f>1</f>
        <v>1</v>
      </c>
      <c r="L294" s="30">
        <f t="array" aca="1" ref="L294:O294" ca="1">MMULT(H294:K294,$L$23:$O$26)</f>
        <v>-0.38107923733244292</v>
      </c>
      <c r="M294" s="2">
        <f ca="1"/>
        <v>1.2112990199361189</v>
      </c>
      <c r="N294" s="2">
        <f ca="1"/>
        <v>-0.15958031862890254</v>
      </c>
      <c r="O294" s="8">
        <f ca="1"/>
        <v>1</v>
      </c>
      <c r="T294">
        <f t="shared" ca="1" si="30"/>
        <v>-0.38107923733244292</v>
      </c>
      <c r="U294">
        <f t="shared" ca="1" si="31"/>
        <v>1.2112990199361189</v>
      </c>
    </row>
    <row r="295" spans="4:21" x14ac:dyDescent="0.15">
      <c r="D295" s="7">
        <f>-D93</f>
        <v>-0.61000000000000032</v>
      </c>
      <c r="E295" s="23">
        <f ca="1">E93</f>
        <v>-0.4080993335436145</v>
      </c>
      <c r="F295" s="23">
        <f ca="1">-F93</f>
        <v>-1.3076230336674066</v>
      </c>
      <c r="G295" s="33">
        <f>G93</f>
        <v>0</v>
      </c>
      <c r="H295" s="29">
        <f t="shared" si="27"/>
        <v>-0.61000000000000032</v>
      </c>
      <c r="I295" s="2">
        <f ca="1">E295/E$436</f>
        <v>-8.7044351585260689</v>
      </c>
      <c r="J295" s="2">
        <f ca="1">F295/F$436</f>
        <v>-18.309920771005917</v>
      </c>
      <c r="K295" s="8">
        <f>1</f>
        <v>1</v>
      </c>
      <c r="L295" s="30">
        <f t="array" aca="1" ref="L295:O295" ca="1">MMULT(H295:K295,$L$23:$O$26)</f>
        <v>-0.39507014526862966</v>
      </c>
      <c r="M295" s="2">
        <f ca="1"/>
        <v>1.2085293859689163</v>
      </c>
      <c r="N295" s="2">
        <f ca="1"/>
        <v>-0.1578066470201564</v>
      </c>
      <c r="O295" s="8">
        <f ca="1"/>
        <v>1</v>
      </c>
      <c r="T295">
        <f t="shared" ca="1" si="30"/>
        <v>-0.39507014526862966</v>
      </c>
      <c r="U295">
        <f t="shared" ca="1" si="31"/>
        <v>1.2085293859689163</v>
      </c>
    </row>
    <row r="296" spans="4:21" x14ac:dyDescent="0.15">
      <c r="D296" s="7">
        <f>-D94</f>
        <v>-0.62000000000000033</v>
      </c>
      <c r="E296" s="23">
        <f ca="1">E94</f>
        <v>-0.34230786566604832</v>
      </c>
      <c r="F296" s="23">
        <f ca="1">-F94</f>
        <v>-1.3418538202340129</v>
      </c>
      <c r="G296" s="33">
        <f>G94</f>
        <v>0</v>
      </c>
      <c r="H296" s="29">
        <f t="shared" si="27"/>
        <v>-0.62000000000000033</v>
      </c>
      <c r="I296" s="2">
        <f ca="1">E296/E$436</f>
        <v>-7.3011553218455161</v>
      </c>
      <c r="J296" s="2">
        <f ca="1">F296/F$436</f>
        <v>-18.789235507613096</v>
      </c>
      <c r="K296" s="8">
        <f>1</f>
        <v>1</v>
      </c>
      <c r="L296" s="30">
        <f t="array" aca="1" ref="L296:O296" ca="1">MMULT(H296:K296,$L$23:$O$26)</f>
        <v>-0.40924351611238347</v>
      </c>
      <c r="M296" s="2">
        <f ca="1"/>
        <v>1.20624509712757</v>
      </c>
      <c r="N296" s="2">
        <f ca="1"/>
        <v>-0.15652387956807484</v>
      </c>
      <c r="O296" s="8">
        <f ca="1"/>
        <v>1</v>
      </c>
      <c r="T296">
        <f t="shared" ca="1" si="30"/>
        <v>-0.40924351611238347</v>
      </c>
      <c r="U296">
        <f t="shared" ca="1" si="31"/>
        <v>1.20624509712757</v>
      </c>
    </row>
    <row r="297" spans="4:21" x14ac:dyDescent="0.15">
      <c r="D297" s="7">
        <f>-D95</f>
        <v>-0.63000000000000034</v>
      </c>
      <c r="E297" s="23">
        <f ca="1">E95</f>
        <v>-0.27479411725591585</v>
      </c>
      <c r="F297" s="23">
        <f ca="1">-F95</f>
        <v>-1.3693332319596059</v>
      </c>
      <c r="G297" s="33">
        <f>G95</f>
        <v>0</v>
      </c>
      <c r="H297" s="29">
        <f t="shared" si="27"/>
        <v>-0.63000000000000034</v>
      </c>
      <c r="I297" s="2">
        <f ca="1">E297/E$436</f>
        <v>-5.8611406071872407</v>
      </c>
      <c r="J297" s="2">
        <f ca="1">F297/F$436</f>
        <v>-19.174014483338478</v>
      </c>
      <c r="K297" s="8">
        <f>1</f>
        <v>1</v>
      </c>
      <c r="L297" s="30">
        <f t="array" aca="1" ref="L297:O297" ca="1">MMULT(H297:K297,$L$23:$O$26)</f>
        <v>-0.42356361548691895</v>
      </c>
      <c r="M297" s="2">
        <f ca="1"/>
        <v>1.2044754351447711</v>
      </c>
      <c r="N297" s="2">
        <f ca="1"/>
        <v>-0.15570765958479732</v>
      </c>
      <c r="O297" s="8">
        <f ca="1"/>
        <v>1</v>
      </c>
      <c r="T297">
        <f t="shared" ca="1" si="30"/>
        <v>-0.42356361548691895</v>
      </c>
      <c r="U297">
        <f t="shared" ca="1" si="31"/>
        <v>1.2044754351447711</v>
      </c>
    </row>
    <row r="298" spans="4:21" x14ac:dyDescent="0.15">
      <c r="D298" s="7">
        <f>-D96</f>
        <v>-0.64000000000000035</v>
      </c>
      <c r="E298" s="23">
        <f ca="1">E96</f>
        <v>-0.20589777555452871</v>
      </c>
      <c r="F298" s="23">
        <f ca="1">-F96</f>
        <v>-1.3899230095150601</v>
      </c>
      <c r="G298" s="33">
        <f>G96</f>
        <v>0</v>
      </c>
      <c r="H298" s="29">
        <f t="shared" si="27"/>
        <v>-0.64000000000000035</v>
      </c>
      <c r="I298" s="2">
        <f ca="1">E298/E$436</f>
        <v>-4.3916362740337824</v>
      </c>
      <c r="J298" s="2">
        <f ca="1">F298/F$436</f>
        <v>-19.462321729407446</v>
      </c>
      <c r="K298" s="8">
        <f>1</f>
        <v>1</v>
      </c>
      <c r="L298" s="30">
        <f t="array" aca="1" ref="L298:O298" ca="1">MMULT(H298:K298,$L$23:$O$26)</f>
        <v>-0.43799397076863467</v>
      </c>
      <c r="M298" s="2">
        <f ca="1"/>
        <v>1.2032470924705541</v>
      </c>
      <c r="N298" s="2">
        <f ca="1"/>
        <v>-0.15533128300542748</v>
      </c>
      <c r="O298" s="8">
        <f ca="1"/>
        <v>1</v>
      </c>
      <c r="T298">
        <f t="shared" ca="1" si="30"/>
        <v>-0.43799397076863467</v>
      </c>
      <c r="U298">
        <f t="shared" ca="1" si="31"/>
        <v>1.2032470924705541</v>
      </c>
    </row>
    <row r="299" spans="4:21" x14ac:dyDescent="0.15">
      <c r="D299" s="7">
        <f>-D97</f>
        <v>-0.65000000000000036</v>
      </c>
      <c r="E299" s="23">
        <f ca="1">E97</f>
        <v>-0.13596548415374954</v>
      </c>
      <c r="F299" s="23">
        <f ca="1">-F97</f>
        <v>-1.4035195579304363</v>
      </c>
      <c r="G299" s="33">
        <f>G97</f>
        <v>0</v>
      </c>
      <c r="H299" s="29">
        <f t="shared" ref="H299:H362" si="32">D299</f>
        <v>-0.65000000000000036</v>
      </c>
      <c r="I299" s="2">
        <f ca="1">E299/E$436</f>
        <v>-2.9000359553084958</v>
      </c>
      <c r="J299" s="2">
        <f ca="1">F299/F$436</f>
        <v>-19.652706662859149</v>
      </c>
      <c r="K299" s="8">
        <f>1</f>
        <v>1</v>
      </c>
      <c r="L299" s="30">
        <f t="array" aca="1" ref="L299:O299" ca="1">MMULT(H299:K299,$L$23:$O$26)</f>
        <v>-0.4524975545946967</v>
      </c>
      <c r="M299" s="2">
        <f ca="1"/>
        <v>1.202584037972469</v>
      </c>
      <c r="N299" s="2">
        <f ca="1"/>
        <v>-0.15536583274629862</v>
      </c>
      <c r="O299" s="8">
        <f ca="1"/>
        <v>1</v>
      </c>
      <c r="T299">
        <f t="shared" ca="1" si="30"/>
        <v>-0.4524975545946967</v>
      </c>
      <c r="U299">
        <f t="shared" ca="1" si="31"/>
        <v>1.202584037972469</v>
      </c>
    </row>
    <row r="300" spans="4:21" x14ac:dyDescent="0.15">
      <c r="D300" s="7">
        <f>-D98</f>
        <v>-0.66000000000000036</v>
      </c>
      <c r="E300" s="23">
        <f ca="1">E98</f>
        <v>-6.5349098900778835E-2</v>
      </c>
      <c r="F300" s="23">
        <f ca="1">-F98</f>
        <v>-1.4100544678205151</v>
      </c>
      <c r="G300" s="33">
        <f>G98</f>
        <v>0</v>
      </c>
      <c r="H300" s="29">
        <f t="shared" si="32"/>
        <v>-0.66000000000000036</v>
      </c>
      <c r="I300" s="2">
        <f ca="1">E300/E$436</f>
        <v>-1.393844457207732</v>
      </c>
      <c r="J300" s="2">
        <f ca="1">F300/F$436</f>
        <v>-19.744211384978815</v>
      </c>
      <c r="K300" s="8">
        <f>1</f>
        <v>1</v>
      </c>
      <c r="L300" s="30">
        <f t="array" aca="1" ref="L300:O300" ca="1">MMULT(H300:K300,$L$23:$O$26)</f>
        <v>-0.46703697116172688</v>
      </c>
      <c r="M300" s="2">
        <f ca="1"/>
        <v>1.2025073963391306</v>
      </c>
      <c r="N300" s="2">
        <f ca="1"/>
        <v>-0.15578032419777493</v>
      </c>
      <c r="O300" s="8">
        <f ca="1"/>
        <v>1</v>
      </c>
      <c r="T300">
        <f t="shared" ca="1" si="30"/>
        <v>-0.46703697116172688</v>
      </c>
      <c r="U300">
        <f t="shared" ca="1" si="31"/>
        <v>1.2025073963391306</v>
      </c>
    </row>
    <row r="301" spans="4:21" x14ac:dyDescent="0.15">
      <c r="D301" s="7">
        <f>-D99</f>
        <v>-0.67000000000000037</v>
      </c>
      <c r="E301" s="23">
        <f ca="1">E99</f>
        <v>5.5960824218894423E-3</v>
      </c>
      <c r="F301" s="23">
        <f ca="1">-F99</f>
        <v>-1.4094948595783272</v>
      </c>
      <c r="G301" s="33">
        <f>G99</f>
        <v>0</v>
      </c>
      <c r="H301" s="29">
        <f t="shared" si="32"/>
        <v>-0.67000000000000037</v>
      </c>
      <c r="I301" s="2">
        <f ca="1">E301/E$436</f>
        <v>0.11936000032182935</v>
      </c>
      <c r="J301" s="2">
        <f ca="1">F301/F$436</f>
        <v>-19.736375500849022</v>
      </c>
      <c r="K301" s="8">
        <f>1</f>
        <v>1</v>
      </c>
      <c r="L301" s="30">
        <f t="array" aca="1" ref="L301:O301" ca="1">MMULT(H301:K301,$L$23:$O$26)</f>
        <v>-0.48157464437825448</v>
      </c>
      <c r="M301" s="2">
        <f ca="1"/>
        <v>1.2030353417939075</v>
      </c>
      <c r="N301" s="2">
        <f ca="1"/>
        <v>-0.15654186111955931</v>
      </c>
      <c r="O301" s="8">
        <f ca="1"/>
        <v>1</v>
      </c>
      <c r="T301">
        <f t="shared" ca="1" si="30"/>
        <v>-0.48157464437825448</v>
      </c>
      <c r="U301">
        <f t="shared" ca="1" si="31"/>
        <v>1.2030353417939075</v>
      </c>
    </row>
    <row r="302" spans="4:21" x14ac:dyDescent="0.15">
      <c r="D302" s="7">
        <f>-D100</f>
        <v>-0.68000000000000038</v>
      </c>
      <c r="E302" s="23">
        <f ca="1">E100</f>
        <v>7.6513107734192301E-2</v>
      </c>
      <c r="F302" s="23">
        <f ca="1">-F100</f>
        <v>-1.4018435488049088</v>
      </c>
      <c r="G302" s="33">
        <f>G100</f>
        <v>0</v>
      </c>
      <c r="H302" s="29">
        <f t="shared" si="32"/>
        <v>-0.68000000000000038</v>
      </c>
      <c r="I302" s="2">
        <f ca="1">E302/E$436</f>
        <v>1.6319639124782326</v>
      </c>
      <c r="J302" s="2">
        <f ca="1">F302/F$436</f>
        <v>-19.629238435770933</v>
      </c>
      <c r="K302" s="8">
        <f>1</f>
        <v>1</v>
      </c>
      <c r="L302" s="30">
        <f t="array" aca="1" ref="L302:O302" ca="1">MMULT(H302:K302,$L$23:$O$26)</f>
        <v>-0.49607300692426542</v>
      </c>
      <c r="M302" s="2">
        <f ca="1"/>
        <v>1.2041830066535206</v>
      </c>
      <c r="N302" s="2">
        <f ca="1"/>
        <v>-0.15761580115413837</v>
      </c>
      <c r="O302" s="8">
        <f ca="1"/>
        <v>1</v>
      </c>
      <c r="T302">
        <f t="shared" ca="1" si="30"/>
        <v>-0.49607300692426542</v>
      </c>
      <c r="U302">
        <f t="shared" ca="1" si="31"/>
        <v>1.2041830066535206</v>
      </c>
    </row>
    <row r="303" spans="4:21" x14ac:dyDescent="0.15">
      <c r="D303" s="7">
        <f>-D101</f>
        <v>-0.69000000000000039</v>
      </c>
      <c r="E303" s="23">
        <f ca="1">E101</f>
        <v>0.14704516661961992</v>
      </c>
      <c r="F303" s="23">
        <f ca="1">-F101</f>
        <v>-1.3871390321429473</v>
      </c>
      <c r="G303" s="33">
        <f>G101</f>
        <v>0</v>
      </c>
      <c r="H303" s="29">
        <f t="shared" si="32"/>
        <v>-0.69000000000000039</v>
      </c>
      <c r="I303" s="2">
        <f ca="1">E303/E$436</f>
        <v>3.1363567960307703</v>
      </c>
      <c r="J303" s="2">
        <f ca="1">F303/F$436</f>
        <v>-19.423339236900649</v>
      </c>
      <c r="K303" s="8">
        <f>1</f>
        <v>1</v>
      </c>
      <c r="L303" s="30">
        <f t="array" aca="1" ref="L303:O303" ca="1">MMULT(H303:K303,$L$23:$O$26)</f>
        <v>-0.51049468926661934</v>
      </c>
      <c r="M303" s="2">
        <f ca="1"/>
        <v>1.2059624051916267</v>
      </c>
      <c r="N303" s="2">
        <f ca="1"/>
        <v>-0.15896593012560539</v>
      </c>
      <c r="O303" s="8">
        <f ca="1"/>
        <v>1</v>
      </c>
      <c r="T303">
        <f t="shared" ca="1" si="30"/>
        <v>-0.51049468926661934</v>
      </c>
      <c r="U303">
        <f t="shared" ca="1" si="31"/>
        <v>1.2059624051916267</v>
      </c>
    </row>
    <row r="304" spans="4:21" x14ac:dyDescent="0.15">
      <c r="D304" s="7">
        <f>-D102</f>
        <v>-0.7000000000000004</v>
      </c>
      <c r="E304" s="23">
        <f ca="1">E102</f>
        <v>0.21683738557357485</v>
      </c>
      <c r="F304" s="23">
        <f ca="1">-F102</f>
        <v>-1.3654552935855901</v>
      </c>
      <c r="G304" s="33">
        <f>G102</f>
        <v>0</v>
      </c>
      <c r="H304" s="29">
        <f t="shared" si="32"/>
        <v>-0.7000000000000004</v>
      </c>
      <c r="I304" s="2">
        <f ca="1">E304/E$436</f>
        <v>4.6249694805438404</v>
      </c>
      <c r="J304" s="2">
        <f ca="1">F304/F$436</f>
        <v>-19.119713861098802</v>
      </c>
      <c r="K304" s="8">
        <f>1</f>
        <v>1</v>
      </c>
      <c r="L304" s="30">
        <f t="array" aca="1" ref="L304:O304" ca="1">MMULT(H304:K304,$L$23:$O$26)</f>
        <v>-0.52480270767932524</v>
      </c>
      <c r="M304" s="2">
        <f ca="1"/>
        <v>1.2083823731904548</v>
      </c>
      <c r="N304" s="2">
        <f ca="1"/>
        <v>-0.16055464424689658</v>
      </c>
      <c r="O304" s="8">
        <f ca="1"/>
        <v>1</v>
      </c>
      <c r="T304">
        <f t="shared" ca="1" si="30"/>
        <v>-0.52480270767932524</v>
      </c>
      <c r="U304">
        <f t="shared" ca="1" si="31"/>
        <v>1.2083823731904548</v>
      </c>
    </row>
    <row r="305" spans="4:21" x14ac:dyDescent="0.15">
      <c r="D305" s="7">
        <f>-D103</f>
        <v>-0.71000000000000041</v>
      </c>
      <c r="E305" s="23">
        <f ca="1">E103</f>
        <v>0.28553861350639365</v>
      </c>
      <c r="F305" s="23">
        <f ca="1">-F103</f>
        <v>-1.3369014322349511</v>
      </c>
      <c r="G305" s="33">
        <f>G103</f>
        <v>0</v>
      </c>
      <c r="H305" s="29">
        <f t="shared" si="32"/>
        <v>-0.71000000000000041</v>
      </c>
      <c r="I305" s="2">
        <f ca="1">E305/E$436</f>
        <v>6.0903121917404786</v>
      </c>
      <c r="J305" s="2">
        <f ca="1">F305/F$436</f>
        <v>-18.719889962639186</v>
      </c>
      <c r="K305" s="8">
        <f>1</f>
        <v>1</v>
      </c>
      <c r="L305" s="30">
        <f t="array" aca="1" ref="L305:O305" ca="1">MMULT(H305:K305,$L$23:$O$26)</f>
        <v>-0.5389606503226767</v>
      </c>
      <c r="M305" s="2">
        <f ca="1"/>
        <v>1.2114485234846417</v>
      </c>
      <c r="N305" s="2">
        <f ca="1"/>
        <v>-0.16234313931868716</v>
      </c>
      <c r="O305" s="8">
        <f ca="1"/>
        <v>1</v>
      </c>
      <c r="T305">
        <f t="shared" ca="1" si="30"/>
        <v>-0.5389606503226767</v>
      </c>
      <c r="U305">
        <f t="shared" ca="1" si="31"/>
        <v>1.2114485234846417</v>
      </c>
    </row>
    <row r="306" spans="4:21" x14ac:dyDescent="0.15">
      <c r="D306" s="7">
        <f>-D104</f>
        <v>-0.72000000000000042</v>
      </c>
      <c r="E306" s="23">
        <f ca="1">E104</f>
        <v>0.3528031885174891</v>
      </c>
      <c r="F306" s="23">
        <f ca="1">-F104</f>
        <v>-1.3016211133832025</v>
      </c>
      <c r="G306" s="33">
        <f>G104</f>
        <v>0</v>
      </c>
      <c r="H306" s="29">
        <f t="shared" si="32"/>
        <v>-0.72000000000000042</v>
      </c>
      <c r="I306" s="2">
        <f ca="1">E306/E$436</f>
        <v>7.5250122353937465</v>
      </c>
      <c r="J306" s="2">
        <f ca="1">F306/F$436</f>
        <v>-18.225879207001455</v>
      </c>
      <c r="K306" s="8">
        <f>1</f>
        <v>1</v>
      </c>
      <c r="L306" s="30">
        <f t="array" aca="1" ref="L306:O306" ca="1">MMULT(H306:K306,$L$23:$O$26)</f>
        <v>-0.55293286044500878</v>
      </c>
      <c r="M306" s="2">
        <f ca="1"/>
        <v>1.2151632177209324</v>
      </c>
      <c r="N306" s="2">
        <f ca="1"/>
        <v>-0.16429160596801701</v>
      </c>
      <c r="O306" s="8">
        <f ca="1"/>
        <v>1</v>
      </c>
      <c r="T306">
        <f t="shared" ca="1" si="30"/>
        <v>-0.55293286044500878</v>
      </c>
      <c r="U306">
        <f t="shared" ca="1" si="31"/>
        <v>1.2151632177209324</v>
      </c>
    </row>
    <row r="307" spans="4:21" x14ac:dyDescent="0.15">
      <c r="D307" s="7">
        <f>-D105</f>
        <v>-0.73000000000000043</v>
      </c>
      <c r="E307" s="23">
        <f ca="1">E105</f>
        <v>0.4182926770513028</v>
      </c>
      <c r="F307" s="23">
        <f ca="1">-F105</f>
        <v>-1.2597918456780723</v>
      </c>
      <c r="G307" s="33">
        <f>G105</f>
        <v>0</v>
      </c>
      <c r="H307" s="29">
        <f t="shared" si="32"/>
        <v>-0.73000000000000043</v>
      </c>
      <c r="I307" s="2">
        <f ca="1">E307/E$436</f>
        <v>8.9218510921440366</v>
      </c>
      <c r="J307" s="2">
        <f ca="1">F307/F$436</f>
        <v>-17.640167149420083</v>
      </c>
      <c r="K307" s="8">
        <f>1</f>
        <v>1</v>
      </c>
      <c r="L307" s="30">
        <f t="array" aca="1" ref="L307:O307" ca="1">MMULT(H307:K307,$L$23:$O$26)</f>
        <v>-0.56668461578532203</v>
      </c>
      <c r="M307" s="2">
        <f ca="1"/>
        <v>1.2195255544758417</v>
      </c>
      <c r="N307" s="2">
        <f ca="1"/>
        <v>-0.16635942994432462</v>
      </c>
      <c r="O307" s="8">
        <f ca="1"/>
        <v>1</v>
      </c>
      <c r="T307">
        <f t="shared" ca="1" si="30"/>
        <v>-0.56668461578532203</v>
      </c>
      <c r="U307">
        <f t="shared" ca="1" si="31"/>
        <v>1.2195255544758417</v>
      </c>
    </row>
    <row r="308" spans="4:21" x14ac:dyDescent="0.15">
      <c r="D308" s="7">
        <f>-D106</f>
        <v>-0.74000000000000044</v>
      </c>
      <c r="E308" s="23">
        <f ca="1">E106</f>
        <v>0.48167757668471617</v>
      </c>
      <c r="F308" s="23">
        <f ca="1">-F106</f>
        <v>-1.2116240880096008</v>
      </c>
      <c r="G308" s="33">
        <f>G106</f>
        <v>0</v>
      </c>
      <c r="H308" s="29">
        <f t="shared" si="32"/>
        <v>-0.74000000000000044</v>
      </c>
      <c r="I308" s="2">
        <f ca="1">E308/E$436</f>
        <v>10.273800736604224</v>
      </c>
      <c r="J308" s="2">
        <f ca="1">F308/F$436</f>
        <v>-16.965700729114541</v>
      </c>
      <c r="K308" s="8">
        <f>1</f>
        <v>1</v>
      </c>
      <c r="L308" s="30">
        <f t="array" aca="1" ref="L308:O308" ca="1">MMULT(H308:K308,$L$23:$O$26)</f>
        <v>-0.58018230327413001</v>
      </c>
      <c r="M308" s="2">
        <f ca="1"/>
        <v>1.2245313737910577</v>
      </c>
      <c r="N308" s="2">
        <f ca="1"/>
        <v>-0.16850539646512608</v>
      </c>
      <c r="O308" s="8">
        <f ca="1"/>
        <v>1</v>
      </c>
      <c r="T308">
        <f t="shared" ca="1" si="30"/>
        <v>-0.58018230327413001</v>
      </c>
      <c r="U308">
        <f t="shared" ca="1" si="31"/>
        <v>1.2245313737910577</v>
      </c>
    </row>
    <row r="309" spans="4:21" x14ac:dyDescent="0.15">
      <c r="D309" s="7">
        <f>-D107</f>
        <v>-0.75000000000000044</v>
      </c>
      <c r="E309" s="23">
        <f ca="1">E107</f>
        <v>0.5426389739785511</v>
      </c>
      <c r="F309" s="23">
        <f ca="1">-F107</f>
        <v>-1.1573601906117457</v>
      </c>
      <c r="G309" s="33">
        <f>G107</f>
        <v>0</v>
      </c>
      <c r="H309" s="29">
        <f t="shared" si="32"/>
        <v>-0.75000000000000044</v>
      </c>
      <c r="I309" s="2">
        <f ca="1">E309/E$436</f>
        <v>11.57405899801749</v>
      </c>
      <c r="J309" s="2">
        <f ca="1">F309/F$436</f>
        <v>-16.205873442121803</v>
      </c>
      <c r="K309" s="8">
        <f>1</f>
        <v>1</v>
      </c>
      <c r="L309" s="30">
        <f t="array" aca="1" ref="L309:O309" ca="1">MMULT(H309:K309,$L$23:$O$26)</f>
        <v>-0.59339358815354371</v>
      </c>
      <c r="M309" s="2">
        <f ca="1"/>
        <v>1.2301732781037673</v>
      </c>
      <c r="N309" s="2">
        <f ca="1"/>
        <v>-0.17068789758319725</v>
      </c>
      <c r="O309" s="8">
        <f ca="1"/>
        <v>1</v>
      </c>
      <c r="T309">
        <f t="shared" ca="1" si="30"/>
        <v>-0.59339358815354371</v>
      </c>
      <c r="U309">
        <f t="shared" ca="1" si="31"/>
        <v>1.2301732781037673</v>
      </c>
    </row>
    <row r="310" spans="4:21" x14ac:dyDescent="0.15">
      <c r="D310" s="7">
        <f>-D108</f>
        <v>-0.76000000000000045</v>
      </c>
      <c r="E310" s="23">
        <f ca="1">E108</f>
        <v>0.6008701490518813</v>
      </c>
      <c r="F310" s="23">
        <f ca="1">-F108</f>
        <v>-1.0972731757065575</v>
      </c>
      <c r="G310" s="33">
        <f>G108</f>
        <v>0</v>
      </c>
      <c r="H310" s="29">
        <f t="shared" si="32"/>
        <v>-0.76000000000000045</v>
      </c>
      <c r="I310" s="2">
        <f ca="1">E310/E$436</f>
        <v>12.816083784554937</v>
      </c>
      <c r="J310" s="2">
        <f ca="1">F310/F$436</f>
        <v>-15.364508267332385</v>
      </c>
      <c r="K310" s="8">
        <f>1</f>
        <v>1</v>
      </c>
      <c r="L310" s="30">
        <f t="array" aca="1" ref="L310:O310" ca="1">MMULT(H310:K310,$L$23:$O$26)</f>
        <v>-0.60628757666568645</v>
      </c>
      <c r="M310" s="2">
        <f ca="1"/>
        <v>1.2364406694665964</v>
      </c>
      <c r="N310" s="2">
        <f ca="1"/>
        <v>-0.17286514153191607</v>
      </c>
      <c r="O310" s="8">
        <f ca="1"/>
        <v>1</v>
      </c>
      <c r="T310">
        <f t="shared" ca="1" si="30"/>
        <v>-0.60628757666568645</v>
      </c>
      <c r="U310">
        <f t="shared" ca="1" si="31"/>
        <v>1.2364406694665964</v>
      </c>
    </row>
    <row r="311" spans="4:21" x14ac:dyDescent="0.15">
      <c r="D311" s="7">
        <f>-D109</f>
        <v>-0.77000000000000046</v>
      </c>
      <c r="E311" s="23">
        <f ca="1">E109</f>
        <v>0.6560781188059337</v>
      </c>
      <c r="F311" s="23">
        <f ca="1">-F109</f>
        <v>-1.0316653638259639</v>
      </c>
      <c r="G311" s="33">
        <f>G109</f>
        <v>0</v>
      </c>
      <c r="H311" s="29">
        <f t="shared" si="32"/>
        <v>-0.77000000000000046</v>
      </c>
      <c r="I311" s="2">
        <f ca="1">E311/E$436</f>
        <v>13.993625999057622</v>
      </c>
      <c r="J311" s="2">
        <f ca="1">F311/F$436</f>
        <v>-14.445838431635476</v>
      </c>
      <c r="K311" s="8">
        <f>1</f>
        <v>1</v>
      </c>
      <c r="L311" s="30">
        <f t="array" aca="1" ref="L311:O311" ca="1">MMULT(H311:K311,$L$23:$O$26)</f>
        <v>-0.61883497149089184</v>
      </c>
      <c r="M311" s="2">
        <f ca="1"/>
        <v>1.2433198028698986</v>
      </c>
      <c r="N311" s="2">
        <f ca="1"/>
        <v>-0.17499536299547103</v>
      </c>
      <c r="O311" s="8">
        <f ca="1"/>
        <v>1</v>
      </c>
      <c r="T311">
        <f t="shared" ca="1" si="30"/>
        <v>-0.61883497149089184</v>
      </c>
      <c r="U311">
        <f t="shared" ca="1" si="31"/>
        <v>1.2433198028698986</v>
      </c>
    </row>
    <row r="312" spans="4:21" x14ac:dyDescent="0.15">
      <c r="D312" s="7">
        <f>-D110</f>
        <v>-0.78000000000000047</v>
      </c>
      <c r="E312" s="23">
        <f ca="1">E110</f>
        <v>0.70798511103303507</v>
      </c>
      <c r="F312" s="23">
        <f ca="1">-F110</f>
        <v>-0.96086685272266004</v>
      </c>
      <c r="G312" s="33">
        <f>G110</f>
        <v>0</v>
      </c>
      <c r="H312" s="29">
        <f t="shared" si="32"/>
        <v>-0.78000000000000047</v>
      </c>
      <c r="I312" s="2">
        <f ca="1">E312/E$436</f>
        <v>15.100760980611405</v>
      </c>
      <c r="J312" s="2">
        <f ca="1">F312/F$436</f>
        <v>-13.454486110950986</v>
      </c>
      <c r="K312" s="8">
        <f>1</f>
        <v>1</v>
      </c>
      <c r="L312" s="30">
        <f t="array" aca="1" ref="L312:O312" ca="1">MMULT(H312:K312,$L$23:$O$26)</f>
        <v>-0.63100821915361627</v>
      </c>
      <c r="M312" s="2">
        <f ca="1"/>
        <v>1.2507938553981035</v>
      </c>
      <c r="N312" s="2">
        <f ca="1"/>
        <v>-0.17703703324598485</v>
      </c>
      <c r="O312" s="8">
        <f ca="1"/>
        <v>1</v>
      </c>
      <c r="T312">
        <f t="shared" ca="1" si="30"/>
        <v>-0.63100821915361627</v>
      </c>
      <c r="U312">
        <f t="shared" ca="1" si="31"/>
        <v>1.2507938553981035</v>
      </c>
    </row>
    <row r="313" spans="4:21" x14ac:dyDescent="0.15">
      <c r="D313" s="7">
        <f>-D111</f>
        <v>-0.79000000000000048</v>
      </c>
      <c r="E313" s="23">
        <f ca="1">E111</f>
        <v>0.75632996199380464</v>
      </c>
      <c r="F313" s="23">
        <f ca="1">-F111</f>
        <v>-0.88523385652327913</v>
      </c>
      <c r="G313" s="33">
        <f>G111</f>
        <v>0</v>
      </c>
      <c r="H313" s="29">
        <f t="shared" si="32"/>
        <v>-0.79000000000000048</v>
      </c>
      <c r="I313" s="2">
        <f ca="1">E313/E$436</f>
        <v>16.131918313760178</v>
      </c>
      <c r="J313" s="2">
        <f ca="1">F313/F$436</f>
        <v>-12.395439174311687</v>
      </c>
      <c r="K313" s="8">
        <f>1</f>
        <v>1</v>
      </c>
      <c r="L313" s="30">
        <f t="array" aca="1" ref="L313:O313" ca="1">MMULT(H313:K313,$L$23:$O$26)</f>
        <v>-0.64278164865441079</v>
      </c>
      <c r="M313" s="2">
        <f ca="1"/>
        <v>1.2588430108721791</v>
      </c>
      <c r="N313" s="2">
        <f ca="1"/>
        <v>-0.17894906909027453</v>
      </c>
      <c r="O313" s="8">
        <f ca="1"/>
        <v>1</v>
      </c>
      <c r="T313">
        <f t="shared" ca="1" si="30"/>
        <v>-0.64278164865441079</v>
      </c>
      <c r="U313">
        <f t="shared" ca="1" si="31"/>
        <v>1.2588430108721791</v>
      </c>
    </row>
    <row r="314" spans="4:21" x14ac:dyDescent="0.15">
      <c r="D314" s="7">
        <f>-D112</f>
        <v>-0.80000000000000049</v>
      </c>
      <c r="E314" s="23">
        <f ca="1">E112</f>
        <v>0.80086943043085124</v>
      </c>
      <c r="F314" s="23">
        <f ca="1">-F112</f>
        <v>-0.8051469134801934</v>
      </c>
      <c r="G314" s="33">
        <f>G112</f>
        <v>0</v>
      </c>
      <c r="H314" s="29">
        <f t="shared" si="32"/>
        <v>-0.80000000000000049</v>
      </c>
      <c r="I314" s="2">
        <f ca="1">E314/E$436</f>
        <v>17.081909855376008</v>
      </c>
      <c r="J314" s="2">
        <f ca="1">F314/F$436</f>
        <v>-11.274026088004781</v>
      </c>
      <c r="K314" s="8">
        <f>1</f>
        <v>1</v>
      </c>
      <c r="L314" s="30">
        <f t="array" aca="1" ref="L314:O314" ca="1">MMULT(H314:K314,$L$23:$O$26)</f>
        <v>-0.65413160063044395</v>
      </c>
      <c r="M314" s="2">
        <f ca="1"/>
        <v>1.2674445595523327</v>
      </c>
      <c r="N314" s="2">
        <f ca="1"/>
        <v>-0.18069103957495841</v>
      </c>
      <c r="O314" s="8">
        <f ca="1"/>
        <v>1</v>
      </c>
      <c r="T314">
        <f t="shared" ca="1" si="30"/>
        <v>-0.65413160063044395</v>
      </c>
      <c r="U314">
        <f t="shared" ca="1" si="31"/>
        <v>1.2674445595523327</v>
      </c>
    </row>
    <row r="315" spans="4:21" x14ac:dyDescent="0.15">
      <c r="D315" s="7">
        <f>-D113</f>
        <v>-0.8100000000000005</v>
      </c>
      <c r="E315" s="23">
        <f ca="1">E113</f>
        <v>0.84137942140767441</v>
      </c>
      <c r="F315" s="23">
        <f ca="1">-F113</f>
        <v>-0.72100897133942521</v>
      </c>
      <c r="G315" s="33">
        <f>G113</f>
        <v>0</v>
      </c>
      <c r="H315" s="29">
        <f t="shared" si="32"/>
        <v>-0.8100000000000005</v>
      </c>
      <c r="I315" s="2">
        <f ca="1">E315/E$436</f>
        <v>17.94595583817237</v>
      </c>
      <c r="J315" s="2">
        <f ca="1">F315/F$436</f>
        <v>-10.095889106039698</v>
      </c>
      <c r="K315" s="8">
        <f>1</f>
        <v>1</v>
      </c>
      <c r="L315" s="30">
        <f t="array" aca="1" ref="L315:O315" ca="1">MMULT(H315:K315,$L$23:$O$26)</f>
        <v>-0.6650365463947171</v>
      </c>
      <c r="M315" s="2">
        <f ca="1"/>
        <v>1.2765730123993146</v>
      </c>
      <c r="N315" s="2">
        <f ca="1"/>
        <v>-0.18222336940989659</v>
      </c>
      <c r="O315" s="8">
        <f ca="1"/>
        <v>1</v>
      </c>
      <c r="T315">
        <f t="shared" ca="1" si="30"/>
        <v>-0.6650365463947171</v>
      </c>
      <c r="U315">
        <f t="shared" ca="1" si="31"/>
        <v>1.2765730123993146</v>
      </c>
    </row>
    <row r="316" spans="4:21" x14ac:dyDescent="0.15">
      <c r="D316" s="7">
        <f>-D114</f>
        <v>-0.82000000000000051</v>
      </c>
      <c r="E316" s="23">
        <f ca="1">E114</f>
        <v>0.87765611381517394</v>
      </c>
      <c r="F316" s="23">
        <f ca="1">-F114</f>
        <v>-0.63324335995790704</v>
      </c>
      <c r="G316" s="33">
        <f>G114</f>
        <v>0</v>
      </c>
      <c r="H316" s="29">
        <f t="shared" si="32"/>
        <v>-0.82000000000000051</v>
      </c>
      <c r="I316" s="2">
        <f ca="1">E316/E$436</f>
        <v>18.719708919523892</v>
      </c>
      <c r="J316" s="2">
        <f ca="1">F316/F$436</f>
        <v>-8.8669558818309628</v>
      </c>
      <c r="K316" s="8">
        <f>1</f>
        <v>1</v>
      </c>
      <c r="L316" s="30">
        <f t="array" aca="1" ref="L316:O316" ca="1">MMULT(H316:K316,$L$23:$O$26)</f>
        <v>-0.67547719625504399</v>
      </c>
      <c r="M316" s="2">
        <f ca="1"/>
        <v>1.2862002293194303</v>
      </c>
      <c r="N316" s="2">
        <f ca="1"/>
        <v>-0.18350753808646647</v>
      </c>
      <c r="O316" s="8">
        <f ca="1"/>
        <v>1</v>
      </c>
      <c r="T316">
        <f t="shared" ca="1" si="30"/>
        <v>-0.67547719625504399</v>
      </c>
      <c r="U316">
        <f t="shared" ca="1" si="31"/>
        <v>1.2862002293194303</v>
      </c>
    </row>
    <row r="317" spans="4:21" x14ac:dyDescent="0.15">
      <c r="D317" s="7">
        <f>-D115</f>
        <v>-0.83000000000000052</v>
      </c>
      <c r="E317" s="23">
        <f ca="1">E115</f>
        <v>0.90951698587285335</v>
      </c>
      <c r="F317" s="23">
        <f ca="1">-F115</f>
        <v>-0.54229166137062079</v>
      </c>
      <c r="G317" s="33">
        <f>G115</f>
        <v>0</v>
      </c>
      <c r="H317" s="29">
        <f t="shared" si="32"/>
        <v>-0.83000000000000052</v>
      </c>
      <c r="I317" s="2">
        <f ca="1">E317/E$436</f>
        <v>19.399276054593784</v>
      </c>
      <c r="J317" s="2">
        <f ca="1">F317/F$436</f>
        <v>-7.5934096439285836</v>
      </c>
      <c r="K317" s="8">
        <f>1</f>
        <v>1</v>
      </c>
      <c r="L317" s="30">
        <f t="array" aca="1" ref="L317:O317" ca="1">MMULT(H317:K317,$L$23:$O$26)</f>
        <v>-0.68543659656779832</v>
      </c>
      <c r="M317" s="2">
        <f ca="1"/>
        <v>1.2962955607480091</v>
      </c>
      <c r="N317" s="2">
        <f ca="1"/>
        <v>-0.18450627368883238</v>
      </c>
      <c r="O317" s="8">
        <f ca="1"/>
        <v>1</v>
      </c>
      <c r="T317">
        <f t="shared" ca="1" si="30"/>
        <v>-0.68543659656779832</v>
      </c>
      <c r="U317">
        <f t="shared" ca="1" si="31"/>
        <v>1.2962955607480091</v>
      </c>
    </row>
    <row r="318" spans="4:21" x14ac:dyDescent="0.15">
      <c r="D318" s="7">
        <f>-D116</f>
        <v>-0.84000000000000052</v>
      </c>
      <c r="E318" s="23">
        <f ca="1">E116</f>
        <v>0.93680173346503359</v>
      </c>
      <c r="F318" s="23">
        <f ca="1">-F116</f>
        <v>-0.44861148802411632</v>
      </c>
      <c r="G318" s="33">
        <f>G116</f>
        <v>0</v>
      </c>
      <c r="H318" s="29">
        <f t="shared" si="32"/>
        <v>-0.84000000000000052</v>
      </c>
      <c r="I318" s="2">
        <f ca="1">E318/E$436</f>
        <v>19.98123808371702</v>
      </c>
      <c r="J318" s="2">
        <f ca="1">F318/F$436</f>
        <v>-6.2816580858531115</v>
      </c>
      <c r="K318" s="8">
        <f>1</f>
        <v>1</v>
      </c>
      <c r="L318" s="30">
        <f t="array" aca="1" ref="L318:O318" ca="1">MMULT(H318:K318,$L$23:$O$26)</f>
        <v>-0.69490021503811705</v>
      </c>
      <c r="M318" s="2">
        <f ca="1"/>
        <v>1.3068260018589752</v>
      </c>
      <c r="N318" s="2">
        <f ca="1"/>
        <v>-0.18518374042307223</v>
      </c>
      <c r="O318" s="8">
        <f ca="1"/>
        <v>1</v>
      </c>
      <c r="T318">
        <f t="shared" ca="1" si="30"/>
        <v>-0.69490021503811705</v>
      </c>
      <c r="U318">
        <f t="shared" ca="1" si="31"/>
        <v>1.3068260018589752</v>
      </c>
    </row>
    <row r="319" spans="4:21" x14ac:dyDescent="0.15">
      <c r="D319" s="7">
        <f>-D117</f>
        <v>-0.85000000000000053</v>
      </c>
      <c r="E319" s="23">
        <f ca="1">E117</f>
        <v>0.95937307669158001</v>
      </c>
      <c r="F319" s="23">
        <f ca="1">-F117</f>
        <v>-0.35267418035495712</v>
      </c>
      <c r="G319" s="33">
        <f>G117</f>
        <v>0</v>
      </c>
      <c r="H319" s="29">
        <f t="shared" si="32"/>
        <v>-0.85000000000000053</v>
      </c>
      <c r="I319" s="2">
        <f ca="1">E319/E$436</f>
        <v>20.462666935487768</v>
      </c>
      <c r="J319" s="2">
        <f ca="1">F319/F$436</f>
        <v>-4.9383011265624148</v>
      </c>
      <c r="K319" s="8">
        <f>1</f>
        <v>1</v>
      </c>
      <c r="L319" s="30">
        <f t="array" aca="1" ref="L319:O319" ca="1">MMULT(H319:K319,$L$23:$O$26)</f>
        <v>-0.70385601383737972</v>
      </c>
      <c r="M319" s="2">
        <f ca="1"/>
        <v>1.3177563586246275</v>
      </c>
      <c r="N319" s="2">
        <f ca="1"/>
        <v>-0.18550571892063078</v>
      </c>
      <c r="O319" s="8">
        <f ca="1"/>
        <v>1</v>
      </c>
      <c r="T319">
        <f t="shared" ca="1" si="30"/>
        <v>-0.70385601383737972</v>
      </c>
      <c r="U319">
        <f t="shared" ca="1" si="31"/>
        <v>1.3177563586246275</v>
      </c>
    </row>
    <row r="320" spans="4:21" x14ac:dyDescent="0.15">
      <c r="D320" s="7">
        <f>-D118</f>
        <v>-0.86000000000000054</v>
      </c>
      <c r="E320" s="23">
        <f ca="1">E118</f>
        <v>0.97711745057507859</v>
      </c>
      <c r="F320" s="23">
        <f ca="1">-F118</f>
        <v>-0.254962435297448</v>
      </c>
      <c r="G320" s="33">
        <f>G118</f>
        <v>0</v>
      </c>
      <c r="H320" s="29">
        <f t="shared" si="32"/>
        <v>-0.86000000000000054</v>
      </c>
      <c r="I320" s="2">
        <f ca="1">E320/E$436</f>
        <v>20.841140358995702</v>
      </c>
      <c r="J320" s="2">
        <f ca="1">F320/F$436</f>
        <v>-3.5700977037594659</v>
      </c>
      <c r="K320" s="8">
        <f>1</f>
        <v>1</v>
      </c>
      <c r="L320" s="30">
        <f t="array" aca="1" ref="L320:O320" ca="1">MMULT(H320:K320,$L$23:$O$26)</f>
        <v>-0.71229451017008483</v>
      </c>
      <c r="M320" s="2">
        <f ca="1"/>
        <v>1.3290494248901261</v>
      </c>
      <c r="N320" s="2">
        <f ca="1"/>
        <v>-0.18543977840892412</v>
      </c>
      <c r="O320" s="8">
        <f ca="1"/>
        <v>1</v>
      </c>
      <c r="T320">
        <f t="shared" ca="1" si="30"/>
        <v>-0.71229451017008483</v>
      </c>
      <c r="U320">
        <f t="shared" ca="1" si="31"/>
        <v>1.3290494248901261</v>
      </c>
    </row>
    <row r="321" spans="4:21" x14ac:dyDescent="0.15">
      <c r="D321" s="7">
        <f>-D119</f>
        <v>-0.87000000000000055</v>
      </c>
      <c r="E321" s="23">
        <f ca="1">E119</f>
        <v>0.98994557644925441</v>
      </c>
      <c r="F321" s="23">
        <f ca="1">-F119</f>
        <v>-0.15596787765252118</v>
      </c>
      <c r="G321" s="33">
        <f>G119</f>
        <v>0</v>
      </c>
      <c r="H321" s="29">
        <f t="shared" si="32"/>
        <v>-0.87000000000000055</v>
      </c>
      <c r="I321" s="2">
        <f ca="1">E321/E$436</f>
        <v>21.114754111087848</v>
      </c>
      <c r="J321" s="2">
        <f ca="1">F321/F$436</f>
        <v>-2.1839317671165834</v>
      </c>
      <c r="K321" s="8">
        <f>1</f>
        <v>1</v>
      </c>
      <c r="L321" s="30">
        <f t="array" aca="1" ref="L321:O321" ca="1">MMULT(H321:K321,$L$23:$O$26)</f>
        <v>-0.72020882398538544</v>
      </c>
      <c r="M321" s="2">
        <f ca="1"/>
        <v>1.3406661695717483</v>
      </c>
      <c r="N321" s="2">
        <f ca="1"/>
        <v>-0.1849554398828413</v>
      </c>
      <c r="O321" s="8">
        <f ca="1"/>
        <v>1</v>
      </c>
      <c r="T321">
        <f t="shared" ref="T321:T354" ca="1" si="33">L321</f>
        <v>-0.72020882398538544</v>
      </c>
      <c r="U321">
        <f t="shared" ref="U321:U354" ca="1" si="34">M321</f>
        <v>1.3406661695717483</v>
      </c>
    </row>
    <row r="322" spans="4:21" x14ac:dyDescent="0.15">
      <c r="D322" s="7">
        <f>-D120</f>
        <v>-0.88000000000000056</v>
      </c>
      <c r="E322" s="23">
        <f ca="1">E120</f>
        <v>0.99779291115375846</v>
      </c>
      <c r="F322" s="23">
        <f ca="1">-F120</f>
        <v>-5.618858653714387E-2</v>
      </c>
      <c r="G322" s="33">
        <f>G120</f>
        <v>0</v>
      </c>
      <c r="H322" s="29">
        <f t="shared" si="32"/>
        <v>-0.88000000000000056</v>
      </c>
      <c r="I322" s="2">
        <f ca="1">E322/E$436</f>
        <v>21.282131537337204</v>
      </c>
      <c r="J322" s="2">
        <f ca="1">F322/F$436</f>
        <v>-0.78677764251711013</v>
      </c>
      <c r="K322" s="8">
        <f>1</f>
        <v>1</v>
      </c>
      <c r="L322" s="30">
        <f t="array" aca="1" ref="L322:O322" ca="1">MMULT(H322:K322,$L$23:$O$26)</f>
        <v>-0.72759471259323094</v>
      </c>
      <c r="M322" s="2">
        <f ca="1"/>
        <v>1.3525659330370567</v>
      </c>
      <c r="N322" s="2">
        <f ca="1"/>
        <v>-0.1840243294561637</v>
      </c>
      <c r="O322" s="8">
        <f ca="1"/>
        <v>1</v>
      </c>
      <c r="T322">
        <f t="shared" ca="1" si="33"/>
        <v>-0.72759471259323094</v>
      </c>
      <c r="U322">
        <f t="shared" ca="1" si="34"/>
        <v>1.3525659330370567</v>
      </c>
    </row>
    <row r="323" spans="4:21" x14ac:dyDescent="0.15">
      <c r="D323" s="7">
        <f>-D121</f>
        <v>-0.89000000000000057</v>
      </c>
      <c r="E323" s="23">
        <f ca="1">E121</f>
        <v>1.0006199717752553</v>
      </c>
      <c r="F323" s="23">
        <f ca="1">-F121</f>
        <v>4.3873410640383206E-2</v>
      </c>
      <c r="G323" s="33">
        <f>G121</f>
        <v>0</v>
      </c>
      <c r="H323" s="29">
        <f t="shared" si="32"/>
        <v>-0.89000000000000057</v>
      </c>
      <c r="I323" s="2">
        <f ca="1">E323/E$436</f>
        <v>21.342430498512577</v>
      </c>
      <c r="J323" s="2">
        <f ca="1">F323/F$436</f>
        <v>0.6143350584198628</v>
      </c>
      <c r="K323" s="8">
        <f>1</f>
        <v>1</v>
      </c>
      <c r="L323" s="30">
        <f t="array" aca="1" ref="L323:O323" ca="1">MMULT(H323:K323,$L$23:$O$26)</f>
        <v>-0.73445059201094798</v>
      </c>
      <c r="M323" s="2">
        <f ca="1"/>
        <v>1.36470663167891</v>
      </c>
      <c r="N323" s="2">
        <f ca="1"/>
        <v>-0.18262032112133425</v>
      </c>
      <c r="O323" s="8">
        <f ca="1"/>
        <v>1</v>
      </c>
      <c r="T323">
        <f t="shared" ca="1" si="33"/>
        <v>-0.73445059201094798</v>
      </c>
      <c r="U323">
        <f t="shared" ca="1" si="34"/>
        <v>1.36470663167891</v>
      </c>
    </row>
    <row r="324" spans="4:21" x14ac:dyDescent="0.15">
      <c r="D324" s="7">
        <f>-D122</f>
        <v>-0.90000000000000058</v>
      </c>
      <c r="E324" s="23">
        <f ca="1">E122</f>
        <v>0.99841253430091581</v>
      </c>
      <c r="F324" s="23">
        <f ca="1">-F122</f>
        <v>0.14371466407047639</v>
      </c>
      <c r="G324" s="33">
        <f>G122</f>
        <v>0</v>
      </c>
      <c r="H324" s="29">
        <f t="shared" si="32"/>
        <v>-0.90000000000000058</v>
      </c>
      <c r="I324" s="2">
        <f ca="1">E324/E$436</f>
        <v>21.295347607700073</v>
      </c>
      <c r="J324" s="2">
        <f ca="1">F324/F$436</f>
        <v>2.0123568069782487</v>
      </c>
      <c r="K324" s="8">
        <f>1</f>
        <v>1</v>
      </c>
      <c r="L324" s="30">
        <f t="array" aca="1" ref="L324:O324" ca="1">MMULT(H324:K324,$L$23:$O$26)</f>
        <v>-0.74077754493285708</v>
      </c>
      <c r="M324" s="2">
        <f ca="1"/>
        <v>1.3770449696540314</v>
      </c>
      <c r="N324" s="2">
        <f ca="1"/>
        <v>-0.18071966819929736</v>
      </c>
      <c r="O324" s="8">
        <f ca="1"/>
        <v>1</v>
      </c>
      <c r="T324">
        <f t="shared" ca="1" si="33"/>
        <v>-0.74077754493285708</v>
      </c>
      <c r="U324">
        <f t="shared" ca="1" si="34"/>
        <v>1.3770449696540314</v>
      </c>
    </row>
    <row r="325" spans="4:21" x14ac:dyDescent="0.15">
      <c r="D325" s="7">
        <f>-D123</f>
        <v>-0.91000000000000059</v>
      </c>
      <c r="E325" s="23">
        <f ca="1">E123</f>
        <v>0.99118170518481308</v>
      </c>
      <c r="F325" s="23">
        <f ca="1">-F123</f>
        <v>0.24283283458895938</v>
      </c>
      <c r="G325" s="33">
        <f>G123</f>
        <v>0</v>
      </c>
      <c r="H325" s="29">
        <f t="shared" si="32"/>
        <v>-0.91000000000000059</v>
      </c>
      <c r="I325" s="2">
        <f ca="1">E325/E$436</f>
        <v>21.141119756757572</v>
      </c>
      <c r="J325" s="2">
        <f ca="1">F325/F$436</f>
        <v>3.4002536261941785</v>
      </c>
      <c r="K325" s="8">
        <f>1</f>
        <v>1</v>
      </c>
      <c r="L325" s="30">
        <f t="array" aca="1" ref="L325:O325" ca="1">MMULT(H325:K325,$L$23:$O$26)</f>
        <v>-0.74657931528282784</v>
      </c>
      <c r="M325" s="2">
        <f ca="1"/>
        <v>1.3895366567207965</v>
      </c>
      <c r="N325" s="2">
        <f ca="1"/>
        <v>-0.17830112281803639</v>
      </c>
      <c r="O325" s="8">
        <f ca="1"/>
        <v>1</v>
      </c>
      <c r="T325">
        <f t="shared" ca="1" si="33"/>
        <v>-0.74657931528282784</v>
      </c>
      <c r="U325">
        <f t="shared" ca="1" si="34"/>
        <v>1.3895366567207965</v>
      </c>
    </row>
    <row r="326" spans="4:21" x14ac:dyDescent="0.15">
      <c r="D326" s="7">
        <f>-D124</f>
        <v>-0.9200000000000006</v>
      </c>
      <c r="E326" s="23">
        <f ca="1">E124</f>
        <v>0.97896386546714531</v>
      </c>
      <c r="F326" s="23">
        <f ca="1">-F124</f>
        <v>0.34072922113567566</v>
      </c>
      <c r="G326" s="33">
        <f>G124</f>
        <v>0</v>
      </c>
      <c r="H326" s="29">
        <f t="shared" si="32"/>
        <v>-0.9200000000000006</v>
      </c>
      <c r="I326" s="2">
        <f ca="1">E326/E$436</f>
        <v>20.880522924422053</v>
      </c>
      <c r="J326" s="2">
        <f ca="1">F326/F$436</f>
        <v>4.7710424814584549</v>
      </c>
      <c r="K326" s="8">
        <f>1</f>
        <v>1</v>
      </c>
      <c r="L326" s="30">
        <f t="array" aca="1" ref="L326:O326" ca="1">MMULT(H326:K326,$L$23:$O$26)</f>
        <v>-0.75186228937717947</v>
      </c>
      <c r="M326" s="2">
        <f ca="1"/>
        <v>1.4021366310802144</v>
      </c>
      <c r="N326" s="2">
        <f ca="1"/>
        <v>-0.17534604281866562</v>
      </c>
      <c r="O326" s="8">
        <f ca="1"/>
        <v>1</v>
      </c>
      <c r="T326">
        <f t="shared" ca="1" si="33"/>
        <v>-0.75186228937717947</v>
      </c>
      <c r="U326">
        <f t="shared" ca="1" si="34"/>
        <v>1.4021366310802144</v>
      </c>
    </row>
    <row r="327" spans="4:21" x14ac:dyDescent="0.15">
      <c r="D327" s="7">
        <f>-D125</f>
        <v>-0.9300000000000006</v>
      </c>
      <c r="E327" s="23">
        <f ca="1">E125</f>
        <v>0.96182048772744211</v>
      </c>
      <c r="F327" s="23">
        <f ca="1">-F125</f>
        <v>0.43691126990842172</v>
      </c>
      <c r="G327" s="33">
        <f>G125</f>
        <v>0</v>
      </c>
      <c r="H327" s="29">
        <f t="shared" si="32"/>
        <v>-0.9300000000000006</v>
      </c>
      <c r="I327" s="2">
        <f ca="1">E327/E$436</f>
        <v>20.514868272066639</v>
      </c>
      <c r="J327" s="2">
        <f ca="1">F327/F$436</f>
        <v>6.1178264148087287</v>
      </c>
      <c r="K327" s="8">
        <f>1</f>
        <v>1</v>
      </c>
      <c r="L327" s="30">
        <f t="array" aca="1" ref="L327:O327" ca="1">MMULT(H327:K327,$L$23:$O$26)</f>
        <v>-0.75663546379270408</v>
      </c>
      <c r="M327" s="2">
        <f ca="1"/>
        <v>1.414799286098908</v>
      </c>
      <c r="N327" s="2">
        <f ca="1"/>
        <v>-0.17183848555119341</v>
      </c>
      <c r="O327" s="8">
        <f ca="1"/>
        <v>1</v>
      </c>
      <c r="T327">
        <f t="shared" ca="1" si="33"/>
        <v>-0.75663546379270408</v>
      </c>
      <c r="U327">
        <f t="shared" ca="1" si="34"/>
        <v>1.414799286098908</v>
      </c>
    </row>
    <row r="328" spans="4:21" x14ac:dyDescent="0.15">
      <c r="D328" s="7">
        <f>-D126</f>
        <v>-0.94000000000000061</v>
      </c>
      <c r="E328" s="23">
        <f ca="1">E126</f>
        <v>0.93983782679273209</v>
      </c>
      <c r="F328" s="23">
        <f ca="1">-F126</f>
        <v>0.53089505258769676</v>
      </c>
      <c r="G328" s="33">
        <f>G126</f>
        <v>0</v>
      </c>
      <c r="H328" s="29">
        <f t="shared" si="32"/>
        <v>-0.94000000000000061</v>
      </c>
      <c r="I328" s="2">
        <f ca="1">E328/E$436</f>
        <v>20.045995546751104</v>
      </c>
      <c r="J328" s="2">
        <f ca="1">F328/F$436</f>
        <v>7.4338292461374538</v>
      </c>
      <c r="K328" s="8">
        <f>1</f>
        <v>1</v>
      </c>
      <c r="L328" s="30">
        <f t="array" aca="1" ref="L328:O328" ca="1">MMULT(H328:K328,$L$23:$O$26)</f>
        <v>-0.76091040010148159</v>
      </c>
      <c r="M328" s="2">
        <f ca="1"/>
        <v>1.4274786997733606</v>
      </c>
      <c r="N328" s="2">
        <f ca="1"/>
        <v>-0.16776528808803309</v>
      </c>
      <c r="O328" s="8">
        <f ca="1"/>
        <v>1</v>
      </c>
      <c r="T328">
        <f t="shared" ca="1" si="33"/>
        <v>-0.76091040010148159</v>
      </c>
      <c r="U328">
        <f t="shared" ca="1" si="34"/>
        <v>1.4274786997733606</v>
      </c>
    </row>
    <row r="329" spans="4:21" x14ac:dyDescent="0.15">
      <c r="D329" s="7">
        <f>-D127</f>
        <v>-0.95000000000000062</v>
      </c>
      <c r="E329" s="23">
        <f ca="1">E127</f>
        <v>0.91312648575683597</v>
      </c>
      <c r="F329" s="23">
        <f ca="1">-F127</f>
        <v>0.6222077011633822</v>
      </c>
      <c r="G329" s="33">
        <f>G127</f>
        <v>0</v>
      </c>
      <c r="H329" s="29">
        <f t="shared" si="32"/>
        <v>-0.95000000000000062</v>
      </c>
      <c r="I329" s="2">
        <f ca="1">E329/E$436</f>
        <v>19.476263824757531</v>
      </c>
      <c r="J329" s="2">
        <f ca="1">F329/F$436</f>
        <v>8.7124296667207162</v>
      </c>
      <c r="K329" s="8">
        <f>1</f>
        <v>1</v>
      </c>
      <c r="L329" s="30">
        <f t="array" aca="1" ref="L329:O329" ca="1">MMULT(H329:K329,$L$23:$O$26)</f>
        <v>-0.76470116670023125</v>
      </c>
      <c r="M329" s="2">
        <f ca="1"/>
        <v>1.4401288657809102</v>
      </c>
      <c r="N329" s="2">
        <f ca="1"/>
        <v>-0.16311613345167719</v>
      </c>
      <c r="O329" s="8">
        <f ca="1"/>
        <v>1</v>
      </c>
      <c r="T329">
        <f t="shared" ca="1" si="33"/>
        <v>-0.76470116670023125</v>
      </c>
      <c r="U329">
        <f t="shared" ca="1" si="34"/>
        <v>1.4401288657809102</v>
      </c>
    </row>
    <row r="330" spans="4:21" x14ac:dyDescent="0.15">
      <c r="D330" s="7">
        <f>-D128</f>
        <v>-0.96000000000000063</v>
      </c>
      <c r="E330" s="23">
        <f ca="1">E128</f>
        <v>0.88182085949430733</v>
      </c>
      <c r="F330" s="23">
        <f ca="1">-F128</f>
        <v>0.71038978711281486</v>
      </c>
      <c r="G330" s="33">
        <f>G128</f>
        <v>0</v>
      </c>
      <c r="H330" s="29">
        <f t="shared" si="32"/>
        <v>-0.96000000000000063</v>
      </c>
      <c r="I330" s="2">
        <f ca="1">E330/E$436</f>
        <v>18.808539642183952</v>
      </c>
      <c r="J330" s="2">
        <f ca="1">F330/F$436</f>
        <v>9.9471945535304567</v>
      </c>
      <c r="K330" s="8">
        <f>1</f>
        <v>1</v>
      </c>
      <c r="L330" s="30">
        <f t="array" aca="1" ref="L330:O330" ca="1">MMULT(H330:K330,$L$23:$O$26)</f>
        <v>-0.76802426802687862</v>
      </c>
      <c r="M330" s="2">
        <f ca="1"/>
        <v>1.4527039249549862</v>
      </c>
      <c r="N330" s="2">
        <f ca="1"/>
        <v>-0.1578836025233194</v>
      </c>
      <c r="O330" s="8">
        <f ca="1"/>
        <v>1</v>
      </c>
      <c r="T330">
        <f t="shared" ca="1" si="33"/>
        <v>-0.76802426802687862</v>
      </c>
      <c r="U330">
        <f t="shared" ca="1" si="34"/>
        <v>1.4527039249549862</v>
      </c>
    </row>
    <row r="331" spans="4:21" x14ac:dyDescent="0.15">
      <c r="D331" s="7">
        <f>-D129</f>
        <v>-0.97000000000000064</v>
      </c>
      <c r="E331" s="23">
        <f ca="1">E129</f>
        <v>0.84607845846891183</v>
      </c>
      <c r="F331" s="23">
        <f ca="1">-F129</f>
        <v>0.79499763295970793</v>
      </c>
      <c r="G331" s="33">
        <f>G129</f>
        <v>0</v>
      </c>
      <c r="H331" s="29">
        <f t="shared" si="32"/>
        <v>-0.97000000000000064</v>
      </c>
      <c r="I331" s="2">
        <f ca="1">E331/E$436</f>
        <v>18.04618257231547</v>
      </c>
      <c r="J331" s="2">
        <f ca="1">F331/F$436</f>
        <v>11.131911336713188</v>
      </c>
      <c r="K331" s="8">
        <f>1</f>
        <v>1</v>
      </c>
      <c r="L331" s="30">
        <f t="array" aca="1" ref="L331:O331" ca="1">MMULT(H331:K331,$L$23:$O$26)</f>
        <v>-0.77089856152047675</v>
      </c>
      <c r="M331" s="2">
        <f ca="1"/>
        <v>1.4651583960199459</v>
      </c>
      <c r="N331" s="2">
        <f ca="1"/>
        <v>-0.15206321137125139</v>
      </c>
      <c r="O331" s="8">
        <f ca="1"/>
        <v>1</v>
      </c>
      <c r="T331">
        <f t="shared" ca="1" si="33"/>
        <v>-0.77089856152047675</v>
      </c>
      <c r="U331">
        <f t="shared" ca="1" si="34"/>
        <v>1.4651583960199459</v>
      </c>
    </row>
    <row r="332" spans="4:21" x14ac:dyDescent="0.15">
      <c r="D332" s="7">
        <f>-D130</f>
        <v>-0.98000000000000065</v>
      </c>
      <c r="E332" s="23">
        <f ca="1">E130</f>
        <v>0.80607911623882234</v>
      </c>
      <c r="F332" s="23">
        <f ca="1">-F130</f>
        <v>0.87560554458359197</v>
      </c>
      <c r="G332" s="33">
        <f>G130</f>
        <v>0</v>
      </c>
      <c r="H332" s="29">
        <f t="shared" si="32"/>
        <v>-0.98000000000000065</v>
      </c>
      <c r="I332" s="2">
        <f ca="1">E332/E$436</f>
        <v>17.193028322338492</v>
      </c>
      <c r="J332" s="2">
        <f ca="1">F332/F$436</f>
        <v>12.260619257382139</v>
      </c>
      <c r="K332" s="8">
        <f>1</f>
        <v>1</v>
      </c>
      <c r="L332" s="30">
        <f t="array" aca="1" ref="L332:O332" ca="1">MMULT(H332:K332,$L$23:$O$26)</f>
        <v>-0.7733451627422876</v>
      </c>
      <c r="M332" s="2">
        <f ca="1"/>
        <v>1.4774474044246009</v>
      </c>
      <c r="N332" s="2">
        <f ca="1"/>
        <v>-0.14565343381122209</v>
      </c>
      <c r="O332" s="8">
        <f ca="1"/>
        <v>1</v>
      </c>
      <c r="T332">
        <f t="shared" ca="1" si="33"/>
        <v>-0.7733451627422876</v>
      </c>
      <c r="U332">
        <f t="shared" ca="1" si="34"/>
        <v>1.4774474044246009</v>
      </c>
    </row>
    <row r="333" spans="4:21" x14ac:dyDescent="0.15">
      <c r="D333" s="7">
        <f>-D131</f>
        <v>-0.99000000000000066</v>
      </c>
      <c r="E333" s="23">
        <f ca="1">E131</f>
        <v>0.76202408464586924</v>
      </c>
      <c r="F333" s="23">
        <f ca="1">-F131</f>
        <v>0.95180795304818067</v>
      </c>
      <c r="G333" s="33">
        <f>G131</f>
        <v>0</v>
      </c>
      <c r="H333" s="29">
        <f t="shared" si="32"/>
        <v>-0.99000000000000066</v>
      </c>
      <c r="I333" s="2">
        <f ca="1">E333/E$436</f>
        <v>16.253369434444974</v>
      </c>
      <c r="J333" s="2">
        <f ca="1">F333/F$436</f>
        <v>13.327639358453052</v>
      </c>
      <c r="K333" s="8">
        <f>1</f>
        <v>1</v>
      </c>
      <c r="L333" s="30">
        <f t="array" aca="1" ref="L333:O333" ca="1">MMULT(H333:K333,$L$23:$O$26)</f>
        <v>-0.77538733913539482</v>
      </c>
      <c r="M333" s="2">
        <f ca="1"/>
        <v>1.48952690812308</v>
      </c>
      <c r="N333" s="2">
        <f ca="1"/>
        <v>-0.13865570908524827</v>
      </c>
      <c r="O333" s="8">
        <f ca="1"/>
        <v>1</v>
      </c>
      <c r="T333">
        <f t="shared" ca="1" si="33"/>
        <v>-0.77538733913539482</v>
      </c>
      <c r="U333">
        <f t="shared" ca="1" si="34"/>
        <v>1.48952690812308</v>
      </c>
    </row>
    <row r="334" spans="4:21" x14ac:dyDescent="0.15">
      <c r="D334" s="7">
        <f>-D132</f>
        <v>-1.0000000000000007</v>
      </c>
      <c r="E334" s="23">
        <f ca="1">E132</f>
        <v>0.71718311757987707</v>
      </c>
      <c r="F334" s="23">
        <f ca="1">-F132</f>
        <v>1.0270286869845044</v>
      </c>
      <c r="G334" s="33">
        <f>G132</f>
        <v>20</v>
      </c>
      <c r="H334" s="29">
        <f t="shared" si="32"/>
        <v>-1.0000000000000007</v>
      </c>
      <c r="I334" s="2">
        <f ca="1">E334/E$436</f>
        <v>15.296947166164506</v>
      </c>
      <c r="J334" s="2">
        <f ca="1">F334/F$436</f>
        <v>14.380913615062175</v>
      </c>
      <c r="K334" s="8">
        <f>1</f>
        <v>1</v>
      </c>
      <c r="L334" s="30">
        <f t="array" aca="1" ref="L334:O334" ca="1">MMULT(H334:K334,$L$23:$O$26)</f>
        <v>-0.77735179946042821</v>
      </c>
      <c r="M334" s="2">
        <f ca="1"/>
        <v>1.5015546535306497</v>
      </c>
      <c r="N334" s="2">
        <f ca="1"/>
        <v>-0.13153836291043886</v>
      </c>
      <c r="O334" s="8">
        <f ca="1"/>
        <v>1</v>
      </c>
      <c r="T334">
        <f t="shared" ca="1" si="33"/>
        <v>-0.77735179946042821</v>
      </c>
      <c r="U334">
        <f t="shared" ca="1" si="34"/>
        <v>1.5015546535306497</v>
      </c>
    </row>
    <row r="335" spans="4:21" x14ac:dyDescent="0.15">
      <c r="D335" s="7">
        <f>-D133</f>
        <v>-1.0100000000000007</v>
      </c>
      <c r="E335" s="23">
        <f ca="1">E133</f>
        <v>0.67160246306288696</v>
      </c>
      <c r="F335" s="23">
        <f ca="1">-F133</f>
        <v>1.1011901653235399</v>
      </c>
      <c r="G335" s="33">
        <f>G133</f>
        <v>20</v>
      </c>
      <c r="H335" s="29">
        <f t="shared" si="32"/>
        <v>-1.0100000000000007</v>
      </c>
      <c r="I335" s="2">
        <f ca="1">E335/E$436</f>
        <v>14.324747951132176</v>
      </c>
      <c r="J335" s="2">
        <f ca="1">F335/F$436</f>
        <v>15.419355702488565</v>
      </c>
      <c r="K335" s="8">
        <f>1</f>
        <v>1</v>
      </c>
      <c r="L335" s="30">
        <f t="array" aca="1" ref="L335:O335" ca="1">MMULT(H335:K335,$L$23:$O$26)</f>
        <v>-0.77924381056400227</v>
      </c>
      <c r="M335" s="2">
        <f ca="1"/>
        <v>1.513521881960546</v>
      </c>
      <c r="N335" s="2">
        <f ca="1"/>
        <v>-0.12430242008725534</v>
      </c>
      <c r="O335" s="8">
        <f ca="1"/>
        <v>1</v>
      </c>
      <c r="T335">
        <f t="shared" ca="1" si="33"/>
        <v>-0.77924381056400227</v>
      </c>
      <c r="U335">
        <f t="shared" ca="1" si="34"/>
        <v>1.513521881960546</v>
      </c>
    </row>
    <row r="336" spans="4:21" x14ac:dyDescent="0.15">
      <c r="D336" s="7">
        <f>-D134</f>
        <v>-1.0200000000000007</v>
      </c>
      <c r="E336" s="23">
        <f ca="1">E134</f>
        <v>0.62532913201488305</v>
      </c>
      <c r="F336" s="23">
        <f ca="1">-F134</f>
        <v>1.174215899490012</v>
      </c>
      <c r="G336" s="33">
        <f>G134</f>
        <v>20</v>
      </c>
      <c r="H336" s="29">
        <f t="shared" si="32"/>
        <v>-1.0200000000000007</v>
      </c>
      <c r="I336" s="2">
        <f ca="1">E336/E$436</f>
        <v>13.337774494991223</v>
      </c>
      <c r="J336" s="2">
        <f ca="1">F336/F$436</f>
        <v>16.441894593595872</v>
      </c>
      <c r="K336" s="8">
        <f>1</f>
        <v>1</v>
      </c>
      <c r="L336" s="30">
        <f t="array" aca="1" ref="L336:O336" ca="1">MMULT(H336:K336,$L$23:$O$26)</f>
        <v>-0.78106871401532207</v>
      </c>
      <c r="M336" s="2">
        <f ca="1"/>
        <v>1.5254198971419324</v>
      </c>
      <c r="N336" s="2">
        <f ca="1"/>
        <v>-0.11694902773422566</v>
      </c>
      <c r="O336" s="8">
        <f ca="1"/>
        <v>1</v>
      </c>
      <c r="T336">
        <f t="shared" ca="1" si="33"/>
        <v>-0.78106871401532207</v>
      </c>
      <c r="U336">
        <f t="shared" ca="1" si="34"/>
        <v>1.5254198971419324</v>
      </c>
    </row>
    <row r="337" spans="4:21" x14ac:dyDescent="0.15">
      <c r="D337" s="7">
        <f>-D135</f>
        <v>-1.0300000000000007</v>
      </c>
      <c r="E337" s="23">
        <f ca="1">E135</f>
        <v>0.57841084976772694</v>
      </c>
      <c r="F337" s="23">
        <f ca="1">-F135</f>
        <v>1.2460305722910887</v>
      </c>
      <c r="G337" s="33">
        <f>G135</f>
        <v>20</v>
      </c>
      <c r="H337" s="29">
        <f t="shared" si="32"/>
        <v>-1.0300000000000007</v>
      </c>
      <c r="I337" s="2">
        <f ca="1">E337/E$436</f>
        <v>12.337044741223691</v>
      </c>
      <c r="J337" s="2">
        <f ca="1">F337/F$436</f>
        <v>17.447475663467021</v>
      </c>
      <c r="K337" s="8">
        <f>1</f>
        <v>1</v>
      </c>
      <c r="L337" s="30">
        <f t="array" aca="1" ref="L337:O337" ca="1">MMULT(H337:K337,$L$23:$O$26)</f>
        <v>-0.78283192059700135</v>
      </c>
      <c r="M337" s="2">
        <f ca="1"/>
        <v>1.5372400741890482</v>
      </c>
      <c r="N337" s="2">
        <f ca="1"/>
        <v>-0.10947945410483118</v>
      </c>
      <c r="O337" s="8">
        <f ca="1"/>
        <v>1</v>
      </c>
      <c r="T337">
        <f t="shared" ca="1" si="33"/>
        <v>-0.78283192059700135</v>
      </c>
      <c r="U337">
        <f t="shared" ca="1" si="34"/>
        <v>1.5372400741890482</v>
      </c>
    </row>
    <row r="338" spans="4:21" x14ac:dyDescent="0.15">
      <c r="D338" s="7">
        <f>-D136</f>
        <v>-1.0400000000000007</v>
      </c>
      <c r="E338" s="23">
        <f ca="1">E136</f>
        <v>0.53089600684226324</v>
      </c>
      <c r="F338" s="23">
        <f ca="1">-F136</f>
        <v>1.3165601155969346</v>
      </c>
      <c r="G338" s="33">
        <f>G136</f>
        <v>20</v>
      </c>
      <c r="H338" s="29">
        <f t="shared" si="32"/>
        <v>-1.0400000000000007</v>
      </c>
      <c r="I338" s="2">
        <f ca="1">E338/E$436</f>
        <v>11.323590821265135</v>
      </c>
      <c r="J338" s="2">
        <f ca="1">F338/F$436</f>
        <v>18.435061777121955</v>
      </c>
      <c r="K338" s="8">
        <f>1</f>
        <v>1</v>
      </c>
      <c r="L338" s="30">
        <f t="array" aca="1" ref="L338:O338" ca="1">MMULT(H338:K338,$L$23:$O$26)</f>
        <v>-0.78453890472449561</v>
      </c>
      <c r="M338" s="2">
        <f ca="1"/>
        <v>1.5489738684967325</v>
      </c>
      <c r="N338" s="2">
        <f ca="1"/>
        <v>-0.10189508727945662</v>
      </c>
      <c r="O338" s="8">
        <f ca="1"/>
        <v>1</v>
      </c>
      <c r="T338">
        <f t="shared" ca="1" si="33"/>
        <v>-0.78453890472449561</v>
      </c>
      <c r="U338">
        <f t="shared" ca="1" si="34"/>
        <v>1.5489738684967325</v>
      </c>
    </row>
    <row r="339" spans="4:21" x14ac:dyDescent="0.15">
      <c r="D339" s="7">
        <f>-D137</f>
        <v>-1.0500000000000007</v>
      </c>
      <c r="E339" s="23">
        <f ca="1">E137</f>
        <v>0.48283360903936279</v>
      </c>
      <c r="F339" s="23">
        <f ca="1">-F137</f>
        <v>1.3857317867330095</v>
      </c>
      <c r="G339" s="33">
        <f>G137</f>
        <v>20</v>
      </c>
      <c r="H339" s="29">
        <f t="shared" si="32"/>
        <v>-1.0500000000000007</v>
      </c>
      <c r="I339" s="2">
        <f ca="1">E339/E$436</f>
        <v>10.298457989986149</v>
      </c>
      <c r="J339" s="2">
        <f ca="1">F339/F$436</f>
        <v>19.403634359196666</v>
      </c>
      <c r="K339" s="8">
        <f>1</f>
        <v>1</v>
      </c>
      <c r="L339" s="30">
        <f t="array" aca="1" ref="L339:O339" ca="1">MMULT(H339:K339,$L$23:$O$26)</f>
        <v>-0.78619519879990762</v>
      </c>
      <c r="M339" s="2">
        <f ca="1"/>
        <v>1.5606128245531499</v>
      </c>
      <c r="N339" s="2">
        <f ca="1"/>
        <v>-9.4197433733753333E-2</v>
      </c>
      <c r="O339" s="8">
        <f ca="1"/>
        <v>1</v>
      </c>
      <c r="T339">
        <f t="shared" ca="1" si="33"/>
        <v>-0.78619519879990762</v>
      </c>
      <c r="U339">
        <f t="shared" ca="1" si="34"/>
        <v>1.5606128245531499</v>
      </c>
    </row>
    <row r="340" spans="4:21" x14ac:dyDescent="0.15">
      <c r="D340" s="7">
        <f>-D138</f>
        <v>-1.0600000000000007</v>
      </c>
      <c r="E340" s="23">
        <f ca="1">E138</f>
        <v>0.4342732268963797</v>
      </c>
      <c r="F340" s="23">
        <f ca="1">-F138</f>
        <v>1.453474243505319</v>
      </c>
      <c r="G340" s="33">
        <f>G138</f>
        <v>20</v>
      </c>
      <c r="H340" s="29">
        <f t="shared" si="32"/>
        <v>-1.0600000000000007</v>
      </c>
      <c r="I340" s="2">
        <f ca="1">E340/E$436</f>
        <v>9.2627035476386723</v>
      </c>
      <c r="J340" s="2">
        <f ca="1">F340/F$436</f>
        <v>20.352194444480212</v>
      </c>
      <c r="K340" s="8">
        <f>1</f>
        <v>1</v>
      </c>
      <c r="L340" s="30">
        <f t="array" aca="1" ref="L340:O340" ca="1">MMULT(H340:K340,$L$23:$O$26)</f>
        <v>-0.78780638750598375</v>
      </c>
      <c r="M340" s="2">
        <f ca="1"/>
        <v>1.5721485846606242</v>
      </c>
      <c r="N340" s="2">
        <f ca="1"/>
        <v>-8.6388116784892777E-2</v>
      </c>
      <c r="O340" s="8">
        <f ca="1"/>
        <v>1</v>
      </c>
      <c r="T340">
        <f t="shared" ca="1" si="33"/>
        <v>-0.78780638750598375</v>
      </c>
      <c r="U340">
        <f t="shared" ca="1" si="34"/>
        <v>1.5721485846606242</v>
      </c>
    </row>
    <row r="341" spans="4:21" x14ac:dyDescent="0.15">
      <c r="D341" s="7">
        <f>-D139</f>
        <v>-1.0700000000000007</v>
      </c>
      <c r="E341" s="23">
        <f ca="1">E139</f>
        <v>0.38526494456115057</v>
      </c>
      <c r="F341" s="23">
        <f ca="1">-F139</f>
        <v>1.5197176177812397</v>
      </c>
      <c r="G341" s="33">
        <f>G139</f>
        <v>20</v>
      </c>
      <c r="H341" s="29">
        <f t="shared" si="32"/>
        <v>-1.0700000000000007</v>
      </c>
      <c r="I341" s="2">
        <f ca="1">E341/E$436</f>
        <v>8.2173957493789391</v>
      </c>
      <c r="J341" s="2">
        <f ca="1">F341/F$436</f>
        <v>21.27976370822622</v>
      </c>
      <c r="K341" s="8">
        <f>1</f>
        <v>1</v>
      </c>
      <c r="L341" s="30">
        <f t="array" aca="1" ref="L341:O341" ca="1">MMULT(H341:K341,$L$23:$O$26)</f>
        <v>-0.78937810204619141</v>
      </c>
      <c r="M341" s="2">
        <f ca="1"/>
        <v>1.5835728975555923</v>
      </c>
      <c r="N341" s="2">
        <f ca="1"/>
        <v>-7.8468874917310805E-2</v>
      </c>
      <c r="O341" s="8">
        <f ca="1"/>
        <v>1</v>
      </c>
      <c r="T341">
        <f t="shared" ca="1" si="33"/>
        <v>-0.78937810204619141</v>
      </c>
      <c r="U341">
        <f t="shared" ca="1" si="34"/>
        <v>1.5835728975555923</v>
      </c>
    </row>
    <row r="342" spans="4:21" x14ac:dyDescent="0.15">
      <c r="D342" s="7">
        <f>-D140</f>
        <v>-1.0800000000000007</v>
      </c>
      <c r="E342" s="23">
        <f ca="1">E140</f>
        <v>0.3358593081362673</v>
      </c>
      <c r="F342" s="23">
        <f ca="1">-F140</f>
        <v>1.584393587550029</v>
      </c>
      <c r="G342" s="33">
        <f>G140</f>
        <v>20</v>
      </c>
      <c r="H342" s="29">
        <f t="shared" si="32"/>
        <v>-1.0800000000000007</v>
      </c>
      <c r="I342" s="2">
        <f ca="1">E342/E$436</f>
        <v>7.1636127034917791</v>
      </c>
      <c r="J342" s="2">
        <f ca="1">F342/F$436</f>
        <v>22.185385475176304</v>
      </c>
      <c r="K342" s="8">
        <f>1</f>
        <v>1</v>
      </c>
      <c r="L342" s="30">
        <f t="array" aca="1" ref="L342:O342" ca="1">MMULT(H342:K342,$L$23:$O$26)</f>
        <v>-0.79091601433681524</v>
      </c>
      <c r="M342" s="2">
        <f ca="1"/>
        <v>1.594877626918781</v>
      </c>
      <c r="N342" s="2">
        <f ca="1"/>
        <v>-7.0441559989672387E-2</v>
      </c>
      <c r="O342" s="8">
        <f ca="1"/>
        <v>1</v>
      </c>
      <c r="T342">
        <f t="shared" ca="1" si="33"/>
        <v>-0.79091601433681524</v>
      </c>
      <c r="U342">
        <f t="shared" ca="1" si="34"/>
        <v>1.594877626918781</v>
      </c>
    </row>
    <row r="343" spans="4:21" x14ac:dyDescent="0.15">
      <c r="D343" s="7">
        <f>-D141</f>
        <v>-1.0900000000000007</v>
      </c>
      <c r="E343" s="23">
        <f ca="1">E141</f>
        <v>0.28610727354689913</v>
      </c>
      <c r="F343" s="23">
        <f ca="1">-F141</f>
        <v>1.6474354473886976</v>
      </c>
      <c r="G343" s="33">
        <f>G141</f>
        <v>20</v>
      </c>
      <c r="H343" s="29">
        <f t="shared" si="32"/>
        <v>-1.0900000000000007</v>
      </c>
      <c r="I343" s="2">
        <f ca="1">E343/E$436</f>
        <v>6.1024412594526058</v>
      </c>
      <c r="J343" s="2">
        <f ca="1">F343/F$436</f>
        <v>23.068125706254609</v>
      </c>
      <c r="K343" s="8">
        <f>1</f>
        <v>1</v>
      </c>
      <c r="L343" s="30">
        <f t="array" aca="1" ref="L343:O343" ca="1">MMULT(H343:K343,$L$23:$O$26)</f>
        <v>-0.79242583115706267</v>
      </c>
      <c r="M343" s="2">
        <f ca="1"/>
        <v>1.6060547597668346</v>
      </c>
      <c r="N343" s="2">
        <f ca="1"/>
        <v>-6.2308135324903757E-2</v>
      </c>
      <c r="O343" s="8">
        <f ca="1"/>
        <v>1</v>
      </c>
      <c r="T343">
        <f t="shared" ca="1" si="33"/>
        <v>-0.79242583115706267</v>
      </c>
      <c r="U343">
        <f t="shared" ca="1" si="34"/>
        <v>1.6060547597668346</v>
      </c>
    </row>
    <row r="344" spans="4:21" x14ac:dyDescent="0.15">
      <c r="D344" s="7">
        <f>-D142</f>
        <v>-1.1000000000000008</v>
      </c>
      <c r="E344" s="23">
        <f ca="1">E142</f>
        <v>0.23606015398593261</v>
      </c>
      <c r="F344" s="23">
        <f ca="1">-F142</f>
        <v>1.7087781772605668</v>
      </c>
      <c r="G344" s="33">
        <f>G142</f>
        <v>20</v>
      </c>
      <c r="H344" s="29">
        <f t="shared" si="32"/>
        <v>-1.1000000000000008</v>
      </c>
      <c r="I344" s="2">
        <f ca="1">E344/E$436</f>
        <v>5.0349758869739283</v>
      </c>
      <c r="J344" s="2">
        <f ca="1">F344/F$436</f>
        <v>23.927073961915898</v>
      </c>
      <c r="K344" s="8">
        <f>1</f>
        <v>1</v>
      </c>
      <c r="L344" s="30">
        <f t="array" aca="1" ref="L344:O344" ca="1">MMULT(H344:K344,$L$23:$O$26)</f>
        <v>-0.79391328826321372</v>
      </c>
      <c r="M344" s="2">
        <f ca="1"/>
        <v>1.6170964147167364</v>
      </c>
      <c r="N344" s="2">
        <f ca="1"/>
        <v>-5.4070673685262638E-2</v>
      </c>
      <c r="O344" s="8">
        <f ca="1"/>
        <v>1</v>
      </c>
      <c r="T344">
        <f t="shared" ca="1" si="33"/>
        <v>-0.79391328826321372</v>
      </c>
      <c r="U344">
        <f t="shared" ca="1" si="34"/>
        <v>1.6170964147167364</v>
      </c>
    </row>
    <row r="345" spans="4:21" x14ac:dyDescent="0.15">
      <c r="D345" s="7">
        <f>-D143</f>
        <v>-1.1100000000000008</v>
      </c>
      <c r="E345" s="23">
        <f ca="1">E143</f>
        <v>0.18576956699063318</v>
      </c>
      <c r="F345" s="23">
        <f ca="1">-F143</f>
        <v>1.7683585095755554</v>
      </c>
      <c r="G345" s="33">
        <f>G143</f>
        <v>20</v>
      </c>
      <c r="H345" s="29">
        <f t="shared" si="32"/>
        <v>-1.1100000000000008</v>
      </c>
      <c r="I345" s="2">
        <f ca="1">E345/E$436</f>
        <v>3.9623175471925065</v>
      </c>
      <c r="J345" s="2">
        <f ca="1">F345/F$436</f>
        <v>24.761344341153588</v>
      </c>
      <c r="K345" s="8">
        <f>1</f>
        <v>1</v>
      </c>
      <c r="L345" s="30">
        <f t="array" aca="1" ref="L345:O345" ca="1">MMULT(H345:K345,$L$23:$O$26)</f>
        <v>-0.79538414447288275</v>
      </c>
      <c r="M345" s="2">
        <f ca="1"/>
        <v>1.6279948501144985</v>
      </c>
      <c r="N345" s="2">
        <f ca="1"/>
        <v>-4.5731355134534968E-2</v>
      </c>
      <c r="O345" s="8">
        <f ca="1"/>
        <v>1</v>
      </c>
      <c r="T345">
        <f t="shared" ca="1" si="33"/>
        <v>-0.79538414447288275</v>
      </c>
      <c r="U345">
        <f t="shared" ca="1" si="34"/>
        <v>1.6279948501144985</v>
      </c>
    </row>
    <row r="346" spans="4:21" x14ac:dyDescent="0.15">
      <c r="D346" s="7">
        <f>-D144</f>
        <v>-1.1200000000000008</v>
      </c>
      <c r="E346" s="23">
        <f ca="1">E144</f>
        <v>0.13528738120541245</v>
      </c>
      <c r="F346" s="23">
        <f ca="1">-F144</f>
        <v>1.8261149944430297</v>
      </c>
      <c r="G346" s="33">
        <f>G144</f>
        <v>20</v>
      </c>
      <c r="H346" s="29">
        <f t="shared" si="32"/>
        <v>-1.1200000000000008</v>
      </c>
      <c r="I346" s="2">
        <f ca="1">E346/E$436</f>
        <v>2.8855725571614004</v>
      </c>
      <c r="J346" s="2">
        <f ca="1">F346/F$436</f>
        <v>25.570076395199248</v>
      </c>
      <c r="K346" s="8">
        <f>1</f>
        <v>1</v>
      </c>
      <c r="L346" s="30">
        <f t="array" aca="1" ref="L346:O346" ca="1">MMULT(H346:K346,$L$23:$O$26)</f>
        <v>-0.79684417572549648</v>
      </c>
      <c r="M346" s="2">
        <f ca="1"/>
        <v>1.6387424720197412</v>
      </c>
      <c r="N346" s="2">
        <f ca="1"/>
        <v>-3.7292464789564161E-2</v>
      </c>
      <c r="O346" s="8">
        <f ca="1"/>
        <v>1</v>
      </c>
      <c r="T346">
        <f t="shared" ca="1" si="33"/>
        <v>-0.79684417572549648</v>
      </c>
      <c r="U346">
        <f t="shared" ca="1" si="34"/>
        <v>1.6387424720197412</v>
      </c>
    </row>
    <row r="347" spans="4:21" x14ac:dyDescent="0.15">
      <c r="D347" s="7">
        <f>-D145</f>
        <v>-1.1300000000000008</v>
      </c>
      <c r="E347" s="23">
        <f ca="1">E145</f>
        <v>8.4665662885608783E-2</v>
      </c>
      <c r="F347" s="23">
        <f ca="1">-F145</f>
        <v>1.8819880630499168</v>
      </c>
      <c r="G347" s="33">
        <f>G145</f>
        <v>20</v>
      </c>
      <c r="H347" s="29">
        <f t="shared" si="32"/>
        <v>-1.1300000000000008</v>
      </c>
      <c r="I347" s="2">
        <f ca="1">E347/E$436</f>
        <v>1.8058514488180302</v>
      </c>
      <c r="J347" s="2">
        <f ca="1">F347/F$436</f>
        <v>26.3524360149712</v>
      </c>
      <c r="K347" s="8">
        <f>1</f>
        <v>1</v>
      </c>
      <c r="L347" s="30">
        <f t="array" aca="1" ref="L347:O347" ca="1">MMULT(H347:K347,$L$23:$O$26)</f>
        <v>-0.79829916912511267</v>
      </c>
      <c r="M347" s="2">
        <f ca="1"/>
        <v>1.6493318420379208</v>
      </c>
      <c r="N347" s="2">
        <f ca="1"/>
        <v>-2.8756390463429482E-2</v>
      </c>
      <c r="O347" s="8">
        <f ca="1"/>
        <v>1</v>
      </c>
      <c r="T347">
        <f t="shared" ca="1" si="33"/>
        <v>-0.79829916912511267</v>
      </c>
      <c r="U347">
        <f t="shared" ca="1" si="34"/>
        <v>1.6493318420379208</v>
      </c>
    </row>
    <row r="348" spans="4:21" x14ac:dyDescent="0.15">
      <c r="D348" s="7">
        <f>-D146</f>
        <v>-1.1400000000000008</v>
      </c>
      <c r="E348" s="23">
        <f ca="1">E146</f>
        <v>3.3956622197456238E-2</v>
      </c>
      <c r="F348" s="23">
        <f ca="1">-F146</f>
        <v>1.9359200890987145</v>
      </c>
      <c r="G348" s="33">
        <f>G146</f>
        <v>20</v>
      </c>
      <c r="H348" s="29">
        <f t="shared" si="32"/>
        <v>-1.1400000000000008</v>
      </c>
      <c r="I348" s="2">
        <f ca="1">E348/E$436</f>
        <v>0.72426782360509834</v>
      </c>
      <c r="J348" s="2">
        <f ca="1">F348/F$436</f>
        <v>27.107616291356941</v>
      </c>
      <c r="K348" s="8">
        <f>1</f>
        <v>1</v>
      </c>
      <c r="L348" s="30">
        <f t="array" aca="1" ref="L348:O348" ca="1">MMULT(H348:K348,$L$23:$O$26)</f>
        <v>-0.79975491697172407</v>
      </c>
      <c r="M348" s="2">
        <f ca="1"/>
        <v>1.6597556849921324</v>
      </c>
      <c r="N348" s="2">
        <f ca="1"/>
        <v>-2.0125620202705918E-2</v>
      </c>
      <c r="O348" s="8">
        <f ca="1"/>
        <v>1</v>
      </c>
      <c r="T348">
        <f t="shared" ca="1" si="33"/>
        <v>-0.79975491697172407</v>
      </c>
      <c r="U348">
        <f t="shared" ca="1" si="34"/>
        <v>1.6597556849921324</v>
      </c>
    </row>
    <row r="349" spans="4:21" x14ac:dyDescent="0.15">
      <c r="D349" s="7">
        <f>-D147</f>
        <v>-1.1500000000000008</v>
      </c>
      <c r="E349" s="23">
        <f ca="1">E147</f>
        <v>-1.6787440630373116E-2</v>
      </c>
      <c r="F349" s="23">
        <f ca="1">-F147</f>
        <v>1.9878554482420319</v>
      </c>
      <c r="G349" s="33">
        <f>G147</f>
        <v>20</v>
      </c>
      <c r="H349" s="29">
        <f t="shared" si="32"/>
        <v>-1.1500000000000008</v>
      </c>
      <c r="I349" s="2">
        <f ca="1">E349/E$436</f>
        <v>-0.3580627960743093</v>
      </c>
      <c r="J349" s="2">
        <f ca="1">F349/F$436</f>
        <v>27.834838347442066</v>
      </c>
      <c r="K349" s="8">
        <f>1</f>
        <v>1</v>
      </c>
      <c r="L349" s="30">
        <f t="array" aca="1" ref="L349:O349" ca="1">MMULT(H349:K349,$L$23:$O$26)</f>
        <v>-0.80121721078720243</v>
      </c>
      <c r="M349" s="2">
        <f ca="1"/>
        <v>1.6700068964265726</v>
      </c>
      <c r="N349" s="2">
        <f ca="1"/>
        <v>-1.1402739721346866E-2</v>
      </c>
      <c r="O349" s="8">
        <f ca="1"/>
        <v>1</v>
      </c>
      <c r="T349">
        <f t="shared" ca="1" si="33"/>
        <v>-0.80121721078720243</v>
      </c>
      <c r="U349">
        <f t="shared" ca="1" si="34"/>
        <v>1.6700068964265726</v>
      </c>
    </row>
    <row r="350" spans="4:21" x14ac:dyDescent="0.15">
      <c r="D350" s="7">
        <f>-D148</f>
        <v>-1.1600000000000008</v>
      </c>
      <c r="E350" s="23">
        <f ca="1">E148</f>
        <v>-6.7514189248115419E-2</v>
      </c>
      <c r="F350" s="23">
        <f ca="1">-F148</f>
        <v>2.0377405754523608</v>
      </c>
      <c r="G350" s="33">
        <f>G148</f>
        <v>20</v>
      </c>
      <c r="H350" s="29">
        <f t="shared" si="32"/>
        <v>-1.1600000000000008</v>
      </c>
      <c r="I350" s="2">
        <f ca="1">E350/E$436</f>
        <v>-1.4400241173828641</v>
      </c>
      <c r="J350" s="2">
        <f ca="1">F350/F$436</f>
        <v>28.533352141827393</v>
      </c>
      <c r="K350" s="8">
        <f>1</f>
        <v>1</v>
      </c>
      <c r="L350" s="30">
        <f t="array" aca="1" ref="L350:O350" ca="1">MMULT(H350:K350,$L$23:$O$26)</f>
        <v>-0.80269183534204647</v>
      </c>
      <c r="M350" s="2">
        <f ca="1"/>
        <v>1.6800785499339255</v>
      </c>
      <c r="N350" s="2">
        <f ca="1"/>
        <v>-2.590429733832833E-3</v>
      </c>
      <c r="O350" s="8">
        <f ca="1"/>
        <v>1</v>
      </c>
      <c r="T350">
        <f t="shared" ca="1" si="33"/>
        <v>-0.80269183534204647</v>
      </c>
      <c r="U350">
        <f t="shared" ca="1" si="34"/>
        <v>1.6800785499339255</v>
      </c>
    </row>
    <row r="351" spans="4:21" x14ac:dyDescent="0.15">
      <c r="D351" s="7">
        <f>-D149</f>
        <v>-1.1700000000000008</v>
      </c>
      <c r="E351" s="23">
        <f ca="1">E149</f>
        <v>-0.11817130516351575</v>
      </c>
      <c r="F351" s="23">
        <f ca="1">-F149</f>
        <v>2.0855240202679095</v>
      </c>
      <c r="G351" s="33">
        <f>G149</f>
        <v>20</v>
      </c>
      <c r="H351" s="29">
        <f t="shared" si="32"/>
        <v>-1.1700000000000008</v>
      </c>
      <c r="I351" s="2">
        <f ca="1">E351/E$436</f>
        <v>-2.5205002283697415</v>
      </c>
      <c r="J351" s="2">
        <f ca="1">F351/F$436</f>
        <v>29.202437242205768</v>
      </c>
      <c r="K351" s="8">
        <f>1</f>
        <v>1</v>
      </c>
      <c r="L351" s="30">
        <f t="array" aca="1" ref="L351:O351" ca="1">MMULT(H351:K351,$L$23:$O$26)</f>
        <v>-0.80418456268909155</v>
      </c>
      <c r="M351" s="2">
        <f ca="1"/>
        <v>1.6899639042991108</v>
      </c>
      <c r="N351" s="2">
        <f ca="1"/>
        <v>6.3085368096608141E-3</v>
      </c>
      <c r="O351" s="8">
        <f ca="1"/>
        <v>1</v>
      </c>
      <c r="T351">
        <f t="shared" ca="1" si="33"/>
        <v>-0.80418456268909155</v>
      </c>
      <c r="U351">
        <f t="shared" ca="1" si="34"/>
        <v>1.6899639042991108</v>
      </c>
    </row>
    <row r="352" spans="4:21" x14ac:dyDescent="0.15">
      <c r="D352" s="7">
        <f>-D150</f>
        <v>-1.1800000000000008</v>
      </c>
      <c r="E352" s="23">
        <f ca="1">E150</f>
        <v>-0.16870654170201096</v>
      </c>
      <c r="F352" s="23">
        <f ca="1">-F150</f>
        <v>2.1311564998575161</v>
      </c>
      <c r="G352" s="33">
        <f>G150</f>
        <v>20</v>
      </c>
      <c r="H352" s="29">
        <f t="shared" si="32"/>
        <v>-1.1800000000000008</v>
      </c>
      <c r="I352" s="2">
        <f ca="1">E352/E$436</f>
        <v>-3.5983767488985303</v>
      </c>
      <c r="J352" s="2">
        <f ca="1">F352/F$436</f>
        <v>29.841403568400629</v>
      </c>
      <c r="K352" s="8">
        <f>1</f>
        <v>1</v>
      </c>
      <c r="L352" s="30">
        <f t="array" aca="1" ref="L352:O352" ca="1">MMULT(H352:K352,$L$23:$O$26)</f>
        <v>-0.8057011462103375</v>
      </c>
      <c r="M352" s="2">
        <f ca="1"/>
        <v>1.6996564104520309</v>
      </c>
      <c r="N352" s="2">
        <f ca="1"/>
        <v>1.5291297583225005E-2</v>
      </c>
      <c r="O352" s="8">
        <f ca="1"/>
        <v>1</v>
      </c>
      <c r="T352">
        <f t="shared" ca="1" si="33"/>
        <v>-0.8057011462103375</v>
      </c>
      <c r="U352">
        <f t="shared" ca="1" si="34"/>
        <v>1.6996564104520309</v>
      </c>
    </row>
    <row r="353" spans="4:21" x14ac:dyDescent="0.15">
      <c r="D353" s="7">
        <f>-D151</f>
        <v>-1.1900000000000008</v>
      </c>
      <c r="E353" s="23">
        <f ca="1">E151</f>
        <v>-0.21906777789284138</v>
      </c>
      <c r="F353" s="23">
        <f ca="1">-F151</f>
        <v>2.1745909498499163</v>
      </c>
      <c r="G353" s="33">
        <f>G151</f>
        <v>20</v>
      </c>
      <c r="H353" s="29">
        <f t="shared" si="32"/>
        <v>-1.1900000000000008</v>
      </c>
      <c r="I353" s="2">
        <f ca="1">E353/E$436</f>
        <v>-4.6725419799952643</v>
      </c>
      <c r="J353" s="2">
        <f ca="1">F353/F$436</f>
        <v>30.449592104100088</v>
      </c>
      <c r="K353" s="8">
        <f>1</f>
        <v>1</v>
      </c>
      <c r="L353" s="30">
        <f t="array" aca="1" ref="L353:O353" ca="1">MMULT(H353:K353,$L$23:$O$26)</f>
        <v>-0.80724731468303224</v>
      </c>
      <c r="M353" s="2">
        <f ca="1"/>
        <v>1.7091497182221429</v>
      </c>
      <c r="N353" s="2">
        <f ca="1"/>
        <v>2.4354903837359942E-2</v>
      </c>
      <c r="O353" s="8">
        <f ca="1"/>
        <v>1</v>
      </c>
      <c r="T353">
        <f t="shared" ca="1" si="33"/>
        <v>-0.80724731468303224</v>
      </c>
      <c r="U353">
        <f t="shared" ca="1" si="34"/>
        <v>1.7091497182221429</v>
      </c>
    </row>
    <row r="354" spans="4:21" x14ac:dyDescent="0.15">
      <c r="D354" s="7">
        <f>-D152</f>
        <v>-1.2000000000000008</v>
      </c>
      <c r="E354" s="23">
        <f ca="1">E152</f>
        <v>-0.2692030722255141</v>
      </c>
      <c r="F354" s="23">
        <f ca="1">-F152</f>
        <v>2.2157825728749367</v>
      </c>
      <c r="G354" s="33">
        <f>G152</f>
        <v>20</v>
      </c>
      <c r="H354" s="29">
        <f t="shared" si="32"/>
        <v>-1.2000000000000008</v>
      </c>
      <c r="I354" s="2">
        <f ca="1">E354/E$436</f>
        <v>-5.7418880504311529</v>
      </c>
      <c r="J354" s="2">
        <f ca="1">F354/F$436</f>
        <v>31.026375576552365</v>
      </c>
      <c r="K354" s="8">
        <f>1</f>
        <v>1</v>
      </c>
      <c r="L354" s="30"/>
      <c r="M354" s="2"/>
      <c r="N354" s="2"/>
      <c r="O354" s="8"/>
    </row>
    <row r="355" spans="4:21" x14ac:dyDescent="0.15">
      <c r="D355" s="7">
        <f>-D153</f>
        <v>-1.2100000000000009</v>
      </c>
      <c r="E355" s="23">
        <f ca="1">E153</f>
        <v>-0.31906071622117493</v>
      </c>
      <c r="F355" s="23">
        <f ca="1">-F153</f>
        <v>2.2546888847665523</v>
      </c>
      <c r="G355" s="33">
        <f>G153</f>
        <v>20</v>
      </c>
      <c r="H355" s="29">
        <f t="shared" si="32"/>
        <v>-1.2100000000000009</v>
      </c>
      <c r="I355" s="2">
        <f ca="1">E355/E$436</f>
        <v>-6.8053120593574636</v>
      </c>
      <c r="J355" s="2">
        <f ca="1">F355/F$436</f>
        <v>31.571159103521587</v>
      </c>
      <c r="K355" s="8">
        <f>1</f>
        <v>1</v>
      </c>
      <c r="L355" s="30"/>
      <c r="M355" s="2"/>
      <c r="N355" s="2"/>
      <c r="O355" s="8"/>
    </row>
    <row r="356" spans="4:21" x14ac:dyDescent="0.15">
      <c r="D356" s="7">
        <f>-D154</f>
        <v>-1.2200000000000009</v>
      </c>
      <c r="E356" s="23">
        <f ca="1">E154</f>
        <v>-0.36858928776363642</v>
      </c>
      <c r="F356" s="23">
        <f ca="1">-F154</f>
        <v>2.2912697583801531</v>
      </c>
      <c r="G356" s="33">
        <f>G154</f>
        <v>20</v>
      </c>
      <c r="H356" s="29">
        <f t="shared" si="32"/>
        <v>-1.2200000000000009</v>
      </c>
      <c r="I356" s="2">
        <f ca="1">E356/E$436</f>
        <v>-7.8617172138140585</v>
      </c>
      <c r="J356" s="2">
        <f ca="1">F356/F$436</f>
        <v>32.083380806836715</v>
      </c>
      <c r="K356" s="8">
        <f>1</f>
        <v>1</v>
      </c>
      <c r="L356" s="30"/>
      <c r="M356" s="2"/>
      <c r="N356" s="2"/>
      <c r="O356" s="8"/>
    </row>
    <row r="357" spans="4:21" x14ac:dyDescent="0.15">
      <c r="D357" s="7">
        <f>-D155</f>
        <v>-1.2300000000000009</v>
      </c>
      <c r="E357" s="23">
        <f ca="1">E155</f>
        <v>-0.41773770413505729</v>
      </c>
      <c r="F357" s="23">
        <f ca="1">-F155</f>
        <v>2.3254874649788304</v>
      </c>
      <c r="G357" s="33">
        <f>G155</f>
        <v>20</v>
      </c>
      <c r="H357" s="29">
        <f t="shared" si="32"/>
        <v>-1.2300000000000009</v>
      </c>
      <c r="I357" s="2">
        <f ca="1">E357/E$436</f>
        <v>-8.910013959938377</v>
      </c>
      <c r="J357" s="2">
        <f ca="1">F357/F$436</f>
        <v>32.562512391900754</v>
      </c>
      <c r="K357" s="8">
        <f>1</f>
        <v>1</v>
      </c>
      <c r="L357" s="30"/>
      <c r="M357" s="2"/>
      <c r="N357" s="2"/>
      <c r="O357" s="8"/>
    </row>
    <row r="358" spans="4:21" x14ac:dyDescent="0.15">
      <c r="D358" s="7">
        <f>-D156</f>
        <v>-1.2400000000000009</v>
      </c>
      <c r="E358" s="23">
        <f ca="1">E156</f>
        <v>-0.466455274701574</v>
      </c>
      <c r="F358" s="23">
        <f ca="1">-F156</f>
        <v>2.357306713145995</v>
      </c>
      <c r="G358" s="33">
        <f>G156</f>
        <v>20</v>
      </c>
      <c r="H358" s="29">
        <f t="shared" si="32"/>
        <v>-1.2400000000000009</v>
      </c>
      <c r="I358" s="2">
        <f ca="1">E358/E$436</f>
        <v>-9.9491211067081782</v>
      </c>
      <c r="J358" s="2">
        <f ca="1">F358/F$436</f>
        <v>33.00805969256259</v>
      </c>
      <c r="K358" s="8">
        <f>1</f>
        <v>1</v>
      </c>
      <c r="L358" s="30"/>
      <c r="M358" s="2"/>
      <c r="N358" s="2"/>
      <c r="O358" s="8"/>
    </row>
    <row r="359" spans="4:21" x14ac:dyDescent="0.15">
      <c r="D359" s="7">
        <f>-D157</f>
        <v>-1.2500000000000009</v>
      </c>
      <c r="E359" s="23">
        <f ca="1">E157</f>
        <v>-0.51469175319454497</v>
      </c>
      <c r="F359" s="23">
        <f ca="1">-F157</f>
        <v>2.3866946851841968</v>
      </c>
      <c r="G359" s="33">
        <f>G157</f>
        <v>20</v>
      </c>
      <c r="H359" s="29">
        <f t="shared" si="32"/>
        <v>-1.2500000000000009</v>
      </c>
      <c r="I359" s="2">
        <f ca="1">E359/E$436</f>
        <v>-10.977966941059021</v>
      </c>
      <c r="J359" s="2">
        <f ca="1">F359/F$436</f>
        <v>33.419563180789517</v>
      </c>
      <c r="K359" s="8">
        <f>1</f>
        <v>1</v>
      </c>
      <c r="L359" s="30"/>
      <c r="M359" s="2"/>
      <c r="N359" s="2"/>
      <c r="O359" s="8"/>
    </row>
    <row r="360" spans="4:21" x14ac:dyDescent="0.15">
      <c r="D360" s="7">
        <f>-D158</f>
        <v>-1.2600000000000009</v>
      </c>
      <c r="E360" s="23">
        <f ca="1">E158</f>
        <v>-0.56239738953348595</v>
      </c>
      <c r="F360" s="23">
        <f ca="1">-F158</f>
        <v>2.4136210709626003</v>
      </c>
      <c r="G360" s="33">
        <f>G158</f>
        <v>20</v>
      </c>
      <c r="H360" s="29">
        <f t="shared" si="32"/>
        <v>-1.2600000000000009</v>
      </c>
      <c r="I360" s="2">
        <f ca="1">E360/E$436</f>
        <v>-11.99549033322638</v>
      </c>
      <c r="J360" s="2">
        <f ca="1">F360/F$436</f>
        <v>33.796598440614638</v>
      </c>
      <c r="K360" s="8">
        <f>1</f>
        <v>1</v>
      </c>
      <c r="L360" s="30"/>
      <c r="M360" s="2"/>
      <c r="N360" s="2"/>
      <c r="O360" s="8"/>
    </row>
    <row r="361" spans="4:21" x14ac:dyDescent="0.15">
      <c r="D361" s="7">
        <f>-D159</f>
        <v>-1.2700000000000009</v>
      </c>
      <c r="E361" s="23">
        <f ca="1">E159</f>
        <v>-0.60952298113724734</v>
      </c>
      <c r="F361" s="23">
        <f ca="1">-F159</f>
        <v>2.4380580991782104</v>
      </c>
      <c r="G361" s="33">
        <f>G159</f>
        <v>20</v>
      </c>
      <c r="H361" s="29">
        <f t="shared" si="32"/>
        <v>-1.2700000000000009</v>
      </c>
      <c r="I361" s="2">
        <f ca="1">E361/E$436</f>
        <v>-13.000641831172363</v>
      </c>
      <c r="J361" s="2">
        <f ca="1">F361/F$436</f>
        <v>34.138776605870532</v>
      </c>
      <c r="K361" s="8">
        <f>1</f>
        <v>1</v>
      </c>
      <c r="L361" s="30"/>
      <c r="M361" s="2"/>
      <c r="N361" s="2"/>
      <c r="O361" s="8"/>
    </row>
    <row r="362" spans="4:21" x14ac:dyDescent="0.15">
      <c r="D362" s="7">
        <f>-D160</f>
        <v>-1.2800000000000009</v>
      </c>
      <c r="E362" s="23">
        <f ca="1">E160</f>
        <v>-0.65601992367051265</v>
      </c>
      <c r="F362" s="23">
        <f ca="1">-F160</f>
        <v>2.459980565998606</v>
      </c>
      <c r="G362" s="33">
        <f>G160</f>
        <v>20</v>
      </c>
      <c r="H362" s="29">
        <f t="shared" si="32"/>
        <v>-1.2800000000000009</v>
      </c>
      <c r="I362" s="2">
        <f ca="1">E362/E$436</f>
        <v>-13.992384742968287</v>
      </c>
      <c r="J362" s="2">
        <f ca="1">F362/F$436</f>
        <v>34.445744761257544</v>
      </c>
      <c r="K362" s="8">
        <f>1</f>
        <v>1</v>
      </c>
      <c r="L362" s="30"/>
      <c r="M362" s="2"/>
      <c r="N362" s="2"/>
      <c r="O362" s="8"/>
    </row>
    <row r="363" spans="4:21" x14ac:dyDescent="0.15">
      <c r="D363" s="7">
        <f>-D161</f>
        <v>-1.2900000000000009</v>
      </c>
      <c r="E363" s="23">
        <f ca="1">E161</f>
        <v>-0.7018402611732788</v>
      </c>
      <c r="F363" s="23">
        <f ca="1">-F161</f>
        <v>2.479365861056638</v>
      </c>
      <c r="G363" s="33">
        <f>G161</f>
        <v>20</v>
      </c>
      <c r="H363" s="29">
        <f t="shared" ref="H363:H384" si="35">D363</f>
        <v>-1.2900000000000009</v>
      </c>
      <c r="I363" s="2">
        <f ca="1">E363/E$436</f>
        <v>-14.96969620601674</v>
      </c>
      <c r="J363" s="2">
        <f ca="1">F363/F$436</f>
        <v>34.717186306333154</v>
      </c>
      <c r="K363" s="8">
        <f>1</f>
        <v>1</v>
      </c>
      <c r="L363" s="30"/>
      <c r="M363" s="2"/>
      <c r="N363" s="2"/>
      <c r="O363" s="8"/>
    </row>
    <row r="364" spans="4:21" x14ac:dyDescent="0.15">
      <c r="D364" s="7">
        <f>-D162</f>
        <v>-1.3000000000000009</v>
      </c>
      <c r="E364" s="23">
        <f ca="1">E162</f>
        <v>-0.74693673552161544</v>
      </c>
      <c r="F364" s="23">
        <f ca="1">-F162</f>
        <v>2.4961939907702808</v>
      </c>
      <c r="G364" s="33">
        <f>G162</f>
        <v>20</v>
      </c>
      <c r="H364" s="29">
        <f t="shared" si="35"/>
        <v>-1.3000000000000009</v>
      </c>
      <c r="I364" s="2">
        <f ca="1">E364/E$436</f>
        <v>-15.931568242010346</v>
      </c>
      <c r="J364" s="2">
        <f ca="1">F364/F$436</f>
        <v>34.952821282046941</v>
      </c>
      <c r="K364" s="8">
        <f>1</f>
        <v>1</v>
      </c>
      <c r="L364" s="30"/>
      <c r="M364" s="2"/>
      <c r="N364" s="2"/>
      <c r="O364" s="8"/>
    </row>
    <row r="365" spans="4:21" x14ac:dyDescent="0.15">
      <c r="D365" s="7">
        <f>-D163</f>
        <v>-1.3100000000000009</v>
      </c>
      <c r="E365" s="23">
        <f ca="1">E163</f>
        <v>-0.79126283516869167</v>
      </c>
      <c r="F365" s="23">
        <f ca="1">-F163</f>
        <v>2.5104475989635899</v>
      </c>
      <c r="G365" s="33">
        <f>G163</f>
        <v>20</v>
      </c>
      <c r="H365" s="29">
        <f t="shared" si="35"/>
        <v>-1.3100000000000009</v>
      </c>
      <c r="I365" s="2">
        <f ca="1">E365/E$436</f>
        <v>-16.877008796539226</v>
      </c>
      <c r="J365" s="2">
        <f ca="1">F365/F$436</f>
        <v>35.15240665948442</v>
      </c>
      <c r="K365" s="8">
        <f>1</f>
        <v>1</v>
      </c>
      <c r="L365" s="30"/>
      <c r="M365" s="2"/>
      <c r="N365" s="2"/>
      <c r="O365" s="8"/>
    </row>
    <row r="366" spans="4:21" x14ac:dyDescent="0.15">
      <c r="D366" s="7">
        <f>-D164</f>
        <v>-1.320000000000001</v>
      </c>
      <c r="E366" s="23">
        <f ca="1">E164</f>
        <v>-0.83477284311579836</v>
      </c>
      <c r="F366" s="23">
        <f ca="1">-F164</f>
        <v>2.522111984767494</v>
      </c>
      <c r="G366" s="33">
        <f>G164</f>
        <v>20</v>
      </c>
      <c r="H366" s="29">
        <f t="shared" si="35"/>
        <v>-1.320000000000001</v>
      </c>
      <c r="I366" s="2">
        <f ca="1">E366/E$436</f>
        <v>-17.805042762274844</v>
      </c>
      <c r="J366" s="2">
        <f ca="1">F366/F$436</f>
        <v>35.315736590521908</v>
      </c>
      <c r="K366" s="8">
        <f>1</f>
        <v>1</v>
      </c>
      <c r="L366" s="30"/>
      <c r="M366" s="2"/>
      <c r="N366" s="2"/>
      <c r="O366" s="8"/>
    </row>
    <row r="367" spans="4:21" x14ac:dyDescent="0.15">
      <c r="D367" s="7">
        <f>-D165</f>
        <v>-1.330000000000001</v>
      </c>
      <c r="E367" s="23">
        <f ca="1">E165</f>
        <v>-0.87742188406389054</v>
      </c>
      <c r="F367" s="23">
        <f ca="1">-F165</f>
        <v>2.5311751177819577</v>
      </c>
      <c r="G367" s="33">
        <f>G165</f>
        <v>20</v>
      </c>
      <c r="H367" s="29">
        <f t="shared" si="35"/>
        <v>-1.330000000000001</v>
      </c>
      <c r="I367" s="2">
        <f ca="1">E367/E$436</f>
        <v>-18.714712984675039</v>
      </c>
      <c r="J367" s="2">
        <f ca="1">F367/F$436</f>
        <v>35.442642620133903</v>
      </c>
      <c r="K367" s="8">
        <f>1</f>
        <v>1</v>
      </c>
      <c r="L367" s="30"/>
      <c r="M367" s="2"/>
      <c r="N367" s="2"/>
      <c r="O367" s="8"/>
    </row>
    <row r="368" spans="4:21" x14ac:dyDescent="0.15">
      <c r="D368" s="7">
        <f>-D166</f>
        <v>-1.340000000000001</v>
      </c>
      <c r="E368" s="23">
        <f ca="1">E166</f>
        <v>-0.919165970697019</v>
      </c>
      <c r="F368" s="23">
        <f ca="1">-F166</f>
        <v>2.5376276504838824</v>
      </c>
      <c r="G368" s="33">
        <f>G166</f>
        <v>20</v>
      </c>
      <c r="H368" s="29">
        <f t="shared" si="35"/>
        <v>-1.340000000000001</v>
      </c>
      <c r="I368" s="2">
        <f ca="1">E368/E$436</f>
        <v>-19.605081249172901</v>
      </c>
      <c r="J368" s="2">
        <f ca="1">F368/F$436</f>
        <v>35.53299386013402</v>
      </c>
      <c r="K368" s="8">
        <f>1</f>
        <v>1</v>
      </c>
      <c r="L368" s="30"/>
      <c r="M368" s="2"/>
      <c r="N368" s="2"/>
      <c r="O368" s="8"/>
    </row>
    <row r="369" spans="4:15" x14ac:dyDescent="0.15">
      <c r="D369" s="7">
        <f>-D167</f>
        <v>-1.350000000000001</v>
      </c>
      <c r="E369" s="23">
        <f ca="1">E167</f>
        <v>-0.95996204904991456</v>
      </c>
      <c r="F369" s="23">
        <f ca="1">-F167</f>
        <v>2.5414629278679435</v>
      </c>
      <c r="G369" s="33">
        <f>G167</f>
        <v>20</v>
      </c>
      <c r="H369" s="29">
        <f t="shared" si="35"/>
        <v>-1.350000000000001</v>
      </c>
      <c r="I369" s="2">
        <f ca="1">E369/E$436</f>
        <v>-20.475229248831365</v>
      </c>
      <c r="J369" s="2">
        <f ca="1">F369/F$436</f>
        <v>35.586697124170321</v>
      </c>
      <c r="K369" s="8">
        <f>1</f>
        <v>1</v>
      </c>
      <c r="L369" s="30"/>
      <c r="M369" s="2"/>
      <c r="N369" s="2"/>
      <c r="O369" s="8"/>
    </row>
    <row r="370" spans="4:15" x14ac:dyDescent="0.15">
      <c r="D370" s="7">
        <f>-D168</f>
        <v>-1.360000000000001</v>
      </c>
      <c r="E370" s="23">
        <f ca="1">E168</f>
        <v>-0.99976804291293453</v>
      </c>
      <c r="F370" s="23">
        <f ca="1">-F168</f>
        <v>2.5426769943104199</v>
      </c>
      <c r="G370" s="33">
        <f>G168</f>
        <v>20</v>
      </c>
      <c r="H370" s="29">
        <f t="shared" si="35"/>
        <v>-1.360000000000001</v>
      </c>
      <c r="I370" s="2">
        <f ca="1">E370/E$436</f>
        <v>-21.324259531465515</v>
      </c>
      <c r="J370" s="2">
        <f ca="1">F370/F$436</f>
        <v>35.6036970238357</v>
      </c>
      <c r="K370" s="8">
        <f>1</f>
        <v>1</v>
      </c>
      <c r="L370" s="30"/>
      <c r="M370" s="2"/>
      <c r="N370" s="2"/>
      <c r="O370" s="8"/>
    </row>
    <row r="371" spans="4:15" x14ac:dyDescent="0.15">
      <c r="D371" s="7">
        <f>-D169</f>
        <v>-1.370000000000001</v>
      </c>
      <c r="E371" s="23">
        <f ca="1">E169</f>
        <v>-1.0385428972285724</v>
      </c>
      <c r="F371" s="23">
        <f ca="1">-F169</f>
        <v>2.5412685976489415</v>
      </c>
      <c r="G371" s="33">
        <f>G169</f>
        <v>20</v>
      </c>
      <c r="H371" s="29">
        <f t="shared" si="35"/>
        <v>-1.370000000000001</v>
      </c>
      <c r="I371" s="2">
        <f ca="1">E371/E$436</f>
        <v>-22.151296425255723</v>
      </c>
      <c r="J371" s="2">
        <f ca="1">F371/F$436</f>
        <v>35.583976025794314</v>
      </c>
      <c r="K371" s="8">
        <f>1</f>
        <v>1</v>
      </c>
      <c r="L371" s="30"/>
      <c r="M371" s="2"/>
      <c r="N371" s="2"/>
      <c r="O371" s="8"/>
    </row>
    <row r="372" spans="4:15" x14ac:dyDescent="0.15">
      <c r="D372" s="7">
        <f>-D170</f>
        <v>-1.380000000000001</v>
      </c>
      <c r="E372" s="23">
        <f ca="1">E170</f>
        <v>-1.0762466204347731</v>
      </c>
      <c r="F372" s="23">
        <f ca="1">-F170</f>
        <v>2.5372391904739429</v>
      </c>
      <c r="G372" s="33">
        <f>G170</f>
        <v>20</v>
      </c>
      <c r="H372" s="29">
        <f t="shared" si="35"/>
        <v>-1.380000000000001</v>
      </c>
      <c r="I372" s="2">
        <f ca="1">E372/E$436</f>
        <v>-22.955486941896972</v>
      </c>
      <c r="J372" s="2">
        <f ca="1">F372/F$436</f>
        <v>35.527554469865137</v>
      </c>
      <c r="K372" s="8">
        <f>1</f>
        <v>1</v>
      </c>
      <c r="L372" s="30"/>
      <c r="M372" s="2"/>
      <c r="N372" s="2"/>
      <c r="O372" s="8"/>
    </row>
    <row r="373" spans="4:15" x14ac:dyDescent="0.15">
      <c r="D373" s="7">
        <f>-D171</f>
        <v>-1.390000000000001</v>
      </c>
      <c r="E373" s="23">
        <f ca="1">E171</f>
        <v>-1.1128403257113817</v>
      </c>
      <c r="F373" s="23">
        <f ca="1">-F171</f>
        <v>2.5305929286304929</v>
      </c>
      <c r="G373" s="33">
        <f>G171</f>
        <v>20</v>
      </c>
      <c r="H373" s="29">
        <f t="shared" si="35"/>
        <v>-1.390000000000001</v>
      </c>
      <c r="I373" s="2">
        <f ca="1">E373/E$436</f>
        <v>-23.736001656352908</v>
      </c>
      <c r="J373" s="2">
        <f ca="1">F373/F$436</f>
        <v>35.434490548043861</v>
      </c>
      <c r="K373" s="8">
        <f>1</f>
        <v>1</v>
      </c>
      <c r="L373" s="30"/>
      <c r="M373" s="2"/>
      <c r="N373" s="2"/>
      <c r="O373" s="8"/>
    </row>
    <row r="374" spans="4:15" x14ac:dyDescent="0.15">
      <c r="D374" s="7">
        <f>-D172</f>
        <v>-1.400000000000001</v>
      </c>
      <c r="E374" s="23">
        <f ca="1">E172</f>
        <v>-1.1482862710871844</v>
      </c>
      <c r="F374" s="23">
        <f ca="1">-F172</f>
        <v>2.5213366669320427</v>
      </c>
      <c r="G374" s="33">
        <f>G172</f>
        <v>20</v>
      </c>
      <c r="H374" s="29">
        <f t="shared" si="35"/>
        <v>-1.400000000000001</v>
      </c>
      <c r="I374" s="2">
        <f ca="1">E374/E$436</f>
        <v>-24.492035562307223</v>
      </c>
      <c r="J374" s="2">
        <f ca="1">F374/F$436</f>
        <v>35.304880244484899</v>
      </c>
      <c r="K374" s="8">
        <f>1</f>
        <v>1</v>
      </c>
      <c r="L374" s="30"/>
      <c r="M374" s="2"/>
      <c r="N374" s="2"/>
      <c r="O374" s="8"/>
    </row>
    <row r="375" spans="4:15" x14ac:dyDescent="0.15">
      <c r="D375" s="7">
        <f>-D173</f>
        <v>-1.410000000000001</v>
      </c>
      <c r="E375" s="23">
        <f ca="1">E173</f>
        <v>-1.182547898366177</v>
      </c>
      <c r="F375" s="23">
        <f ca="1">-F173</f>
        <v>2.5094799520905182</v>
      </c>
      <c r="G375" s="33">
        <f>G173</f>
        <v>20</v>
      </c>
      <c r="H375" s="29">
        <f t="shared" si="35"/>
        <v>-1.410000000000001</v>
      </c>
      <c r="I375" s="2">
        <f ca="1">E375/E$436</f>
        <v>-25.222808902430081</v>
      </c>
      <c r="J375" s="2">
        <f ca="1">F375/F$436</f>
        <v>35.138857236505416</v>
      </c>
      <c r="K375" s="8">
        <f>1</f>
        <v>1</v>
      </c>
      <c r="L375" s="30"/>
      <c r="M375" s="2"/>
      <c r="N375" s="2"/>
      <c r="O375" s="8"/>
    </row>
    <row r="376" spans="4:15" x14ac:dyDescent="0.15">
      <c r="D376" s="7">
        <f>-D174</f>
        <v>-1.420000000000001</v>
      </c>
      <c r="E376" s="23">
        <f ca="1">E174</f>
        <v>-1.2155898708329134</v>
      </c>
      <c r="F376" s="23">
        <f ca="1">-F174</f>
        <v>2.4950350128700434</v>
      </c>
      <c r="G376" s="33">
        <f>G174</f>
        <v>20</v>
      </c>
      <c r="H376" s="29">
        <f t="shared" si="35"/>
        <v>-1.420000000000001</v>
      </c>
      <c r="I376" s="2">
        <f ca="1">E376/E$436</f>
        <v>-25.927567972603306</v>
      </c>
      <c r="J376" s="2">
        <f ca="1">F376/F$436</f>
        <v>34.936592756713324</v>
      </c>
      <c r="K376" s="8">
        <f>1</f>
        <v>1</v>
      </c>
      <c r="L376" s="30"/>
      <c r="M376" s="2"/>
      <c r="N376" s="2"/>
      <c r="O376" s="8"/>
    </row>
    <row r="377" spans="4:15" x14ac:dyDescent="0.15">
      <c r="D377" s="7">
        <f>-D175</f>
        <v>-1.430000000000001</v>
      </c>
      <c r="E377" s="23">
        <f ca="1">E175</f>
        <v>-1.2473781096980425</v>
      </c>
      <c r="F377" s="23">
        <f ca="1">-F175</f>
        <v>2.4780167474744514</v>
      </c>
      <c r="G377" s="33">
        <f>G175</f>
        <v>20</v>
      </c>
      <c r="H377" s="29">
        <f t="shared" si="35"/>
        <v>-1.430000000000001</v>
      </c>
      <c r="I377" s="2">
        <f ca="1">E377/E$436</f>
        <v>-26.605585899274786</v>
      </c>
      <c r="J377" s="2">
        <f ca="1">F377/F$436</f>
        <v>34.698295416401642</v>
      </c>
      <c r="K377" s="8">
        <f>1</f>
        <v>1</v>
      </c>
      <c r="L377" s="30"/>
      <c r="M377" s="2"/>
      <c r="N377" s="2"/>
      <c r="O377" s="8"/>
    </row>
    <row r="378" spans="4:15" x14ac:dyDescent="0.15">
      <c r="D378" s="7">
        <f>-D176</f>
        <v>-1.4400000000000011</v>
      </c>
      <c r="E378" s="23">
        <f ca="1">E176</f>
        <v>-1.2778798292464502</v>
      </c>
      <c r="F378" s="23">
        <f ca="1">-F176</f>
        <v>2.4584427081815949</v>
      </c>
      <c r="G378" s="33">
        <f>G176</f>
        <v>20</v>
      </c>
      <c r="H378" s="29">
        <f t="shared" si="35"/>
        <v>-1.4400000000000011</v>
      </c>
      <c r="I378" s="2">
        <f ca="1">E378/E$436</f>
        <v>-27.256163389140465</v>
      </c>
      <c r="J378" s="2">
        <f ca="1">F378/F$436</f>
        <v>34.424210990391202</v>
      </c>
      <c r="K378" s="8">
        <f>1</f>
        <v>1</v>
      </c>
      <c r="L378" s="30"/>
      <c r="M378" s="2"/>
      <c r="N378" s="2"/>
      <c r="O378" s="8"/>
    </row>
    <row r="379" spans="4:15" x14ac:dyDescent="0.15">
      <c r="D379" s="7">
        <f>-D177</f>
        <v>-1.4500000000000011</v>
      </c>
      <c r="E379" s="23">
        <f ca="1">E177</f>
        <v>-1.3070635706517488</v>
      </c>
      <c r="F379" s="23">
        <f ca="1">-F177</f>
        <v>2.4363330832402985</v>
      </c>
      <c r="G379" s="33">
        <f>G177</f>
        <v>20</v>
      </c>
      <c r="H379" s="29">
        <f t="shared" si="35"/>
        <v>-1.4500000000000011</v>
      </c>
      <c r="I379" s="2">
        <f ca="1">E379/E$436</f>
        <v>-27.878629450380593</v>
      </c>
      <c r="J379" s="2">
        <f ca="1">F379/F$436</f>
        <v>34.11462216354375</v>
      </c>
      <c r="K379" s="8">
        <f>1</f>
        <v>1</v>
      </c>
      <c r="L379" s="30"/>
      <c r="M379" s="2"/>
      <c r="N379" s="2"/>
      <c r="O379" s="8"/>
    </row>
    <row r="380" spans="4:15" x14ac:dyDescent="0.15">
      <c r="D380" s="7">
        <f>-D178</f>
        <v>-1.4600000000000011</v>
      </c>
      <c r="E380" s="23">
        <f ca="1">E178</f>
        <v>-1.3348992344222448</v>
      </c>
      <c r="F380" s="23">
        <f ca="1">-F178</f>
        <v>2.4117106760486262</v>
      </c>
      <c r="G380" s="33">
        <f>G178</f>
        <v>20</v>
      </c>
      <c r="H380" s="29">
        <f t="shared" si="35"/>
        <v>-1.4600000000000011</v>
      </c>
      <c r="I380" s="2">
        <f ca="1">E380/E$436</f>
        <v>-28.472342084706472</v>
      </c>
      <c r="J380" s="2">
        <f ca="1">F380/F$436</f>
        <v>33.769848239206752</v>
      </c>
      <c r="K380" s="8">
        <f>1</f>
        <v>1</v>
      </c>
      <c r="L380" s="30"/>
      <c r="M380" s="2"/>
      <c r="N380" s="2"/>
      <c r="O380" s="8"/>
    </row>
    <row r="381" spans="4:15" x14ac:dyDescent="0.15">
      <c r="D381" s="7">
        <f>-D179</f>
        <v>-1.4700000000000011</v>
      </c>
      <c r="E381" s="23">
        <f ca="1">E179</f>
        <v>-1.3613581114449143</v>
      </c>
      <c r="F381" s="23">
        <f ca="1">-F179</f>
        <v>2.3846008816349418</v>
      </c>
      <c r="G381" s="33">
        <f>G179</f>
        <v>20</v>
      </c>
      <c r="H381" s="29">
        <f t="shared" si="35"/>
        <v>-1.4700000000000011</v>
      </c>
      <c r="I381" s="2">
        <f ca="1">E381/E$436</f>
        <v>-29.036688949503858</v>
      </c>
      <c r="J381" s="2">
        <f ca="1">F381/F$436</f>
        <v>33.390244809890689</v>
      </c>
      <c r="K381" s="8">
        <f>1</f>
        <v>1</v>
      </c>
      <c r="L381" s="30"/>
      <c r="M381" s="2"/>
      <c r="N381" s="2"/>
      <c r="O381" s="8"/>
    </row>
    <row r="382" spans="4:15" x14ac:dyDescent="0.15">
      <c r="D382" s="7">
        <f>-D180</f>
        <v>-1.4800000000000011</v>
      </c>
      <c r="E382" s="23">
        <f ca="1">E180</f>
        <v>-1.3864129125953739</v>
      </c>
      <c r="F382" s="23">
        <f ca="1">-F180</f>
        <v>2.3550316604660155</v>
      </c>
      <c r="G382" s="33">
        <f>G180</f>
        <v>20</v>
      </c>
      <c r="H382" s="29">
        <f t="shared" si="35"/>
        <v>-1.4800000000000011</v>
      </c>
      <c r="I382" s="2">
        <f ca="1">E382/E$436</f>
        <v>-29.571087989390143</v>
      </c>
      <c r="J382" s="2">
        <f ca="1">F382/F$436</f>
        <v>32.976203390518521</v>
      </c>
      <c r="K382" s="8">
        <f>1</f>
        <v>1</v>
      </c>
      <c r="L382" s="30"/>
      <c r="M382" s="2"/>
      <c r="N382" s="2"/>
      <c r="O382" s="8"/>
    </row>
    <row r="383" spans="4:15" x14ac:dyDescent="0.15">
      <c r="D383" s="7">
        <f>-D181</f>
        <v>-1.4900000000000011</v>
      </c>
      <c r="E383" s="23">
        <f ca="1">E181</f>
        <v>-1.4100377968833051</v>
      </c>
      <c r="F383" s="23">
        <f ca="1">-F181</f>
        <v>2.323033509609191</v>
      </c>
      <c r="G383" s="33">
        <f>G181</f>
        <v>20</v>
      </c>
      <c r="H383" s="29">
        <f t="shared" si="35"/>
        <v>-1.4900000000000011</v>
      </c>
      <c r="I383" s="2">
        <f ca="1">E383/E$436</f>
        <v>-30.074988036533938</v>
      </c>
      <c r="J383" s="2">
        <f ca="1">F383/F$436</f>
        <v>32.528151014625479</v>
      </c>
      <c r="K383" s="8">
        <f>1</f>
        <v>1</v>
      </c>
      <c r="L383" s="30"/>
      <c r="M383" s="2"/>
      <c r="N383" s="2"/>
      <c r="O383" s="8"/>
    </row>
    <row r="384" spans="4:15" x14ac:dyDescent="0.15">
      <c r="D384" s="7">
        <f>-D182</f>
        <v>-1.5000000000000011</v>
      </c>
      <c r="E384" s="23">
        <f ca="1">E182</f>
        <v>-1.4322083981043026</v>
      </c>
      <c r="F384" s="23">
        <f ca="1">-F182</f>
        <v>2.2886394312783569</v>
      </c>
      <c r="G384" s="33">
        <f>G182</f>
        <v>20</v>
      </c>
      <c r="H384" s="29">
        <f t="shared" si="35"/>
        <v>-1.5000000000000011</v>
      </c>
      <c r="I384" s="2">
        <f ca="1">E384/E$436</f>
        <v>-30.54786937911787</v>
      </c>
      <c r="J384" s="2">
        <f ca="1">F384/F$436</f>
        <v>32.04654979392572</v>
      </c>
      <c r="K384" s="8">
        <f>1</f>
        <v>1</v>
      </c>
      <c r="L384" s="30"/>
      <c r="M384" s="2"/>
      <c r="N384" s="2"/>
      <c r="O384" s="8"/>
    </row>
    <row r="385" spans="4:15" x14ac:dyDescent="0.15">
      <c r="D385" s="7">
        <f t="shared" ref="D385:D434" si="36">-D183</f>
        <v>-1.5100000000000011</v>
      </c>
      <c r="E385" s="23">
        <f t="shared" ref="E385:E434" ca="1" si="37">E183</f>
        <v>-1.4529018499706603</v>
      </c>
      <c r="F385" s="23">
        <f t="shared" ref="F385:F434" ca="1" si="38">-F183</f>
        <v>2.2518848987961642</v>
      </c>
      <c r="G385" s="33">
        <f t="shared" ref="G385:G434" si="39">G183</f>
        <v>20</v>
      </c>
      <c r="H385" s="29">
        <f t="shared" ref="H385:H434" si="40">D385</f>
        <v>-1.5100000000000011</v>
      </c>
      <c r="I385" s="2">
        <f ca="1">E385/E$436</f>
        <v>-30.989244297358308</v>
      </c>
      <c r="J385" s="2">
        <f ca="1">F385/F$436</f>
        <v>31.531896441700141</v>
      </c>
      <c r="K385" s="8">
        <f>1</f>
        <v>1</v>
      </c>
      <c r="L385" s="30"/>
      <c r="M385" s="2"/>
      <c r="N385" s="2"/>
      <c r="O385" s="8"/>
    </row>
    <row r="386" spans="4:15" x14ac:dyDescent="0.15">
      <c r="D386" s="7">
        <f t="shared" si="36"/>
        <v>-1.5200000000000011</v>
      </c>
      <c r="E386" s="23">
        <f t="shared" ca="1" si="37"/>
        <v>-1.4720968096951763</v>
      </c>
      <c r="F386" s="23">
        <f t="shared" ca="1" si="38"/>
        <v>2.212807820007594</v>
      </c>
      <c r="G386" s="33">
        <f t="shared" si="39"/>
        <v>20</v>
      </c>
      <c r="H386" s="29">
        <f t="shared" si="40"/>
        <v>-1.5200000000000011</v>
      </c>
      <c r="I386" s="2">
        <f ca="1">E386/E$436</f>
        <v>-31.398657566529238</v>
      </c>
      <c r="J386" s="2">
        <f ca="1">F386/F$436</f>
        <v>30.984721760496825</v>
      </c>
      <c r="K386" s="8">
        <f>1</f>
        <v>1</v>
      </c>
      <c r="L386" s="30"/>
      <c r="M386" s="2"/>
      <c r="N386" s="2"/>
      <c r="O386" s="8"/>
    </row>
    <row r="387" spans="4:15" x14ac:dyDescent="0.15">
      <c r="D387" s="7">
        <f t="shared" si="36"/>
        <v>-1.5300000000000011</v>
      </c>
      <c r="E387" s="23">
        <f t="shared" ca="1" si="37"/>
        <v>-1.4897734800036502</v>
      </c>
      <c r="F387" s="23">
        <f t="shared" ca="1" si="38"/>
        <v>2.1714484981826105</v>
      </c>
      <c r="G387" s="33">
        <f t="shared" si="39"/>
        <v>20</v>
      </c>
      <c r="H387" s="29">
        <f t="shared" si="40"/>
        <v>-1.5300000000000011</v>
      </c>
      <c r="I387" s="2">
        <f ca="1">E387/E$436</f>
        <v>-31.775686926471359</v>
      </c>
      <c r="J387" s="2">
        <f ca="1">F387/F$436</f>
        <v>30.405590094672561</v>
      </c>
      <c r="K387" s="8">
        <f>1</f>
        <v>1</v>
      </c>
      <c r="L387" s="30"/>
      <c r="M387" s="2"/>
      <c r="N387" s="2"/>
      <c r="O387" s="8"/>
    </row>
    <row r="388" spans="4:15" x14ac:dyDescent="0.15">
      <c r="D388" s="7">
        <f t="shared" si="36"/>
        <v>-1.5400000000000011</v>
      </c>
      <c r="E388" s="23">
        <f t="shared" ca="1" si="37"/>
        <v>-1.5059136295533717</v>
      </c>
      <c r="F388" s="23">
        <f t="shared" ca="1" si="38"/>
        <v>2.127849590448224</v>
      </c>
      <c r="G388" s="33">
        <f t="shared" si="39"/>
        <v>20</v>
      </c>
      <c r="H388" s="29">
        <f t="shared" si="40"/>
        <v>-1.5400000000000011</v>
      </c>
      <c r="I388" s="2">
        <f ca="1">E388/E$436</f>
        <v>-32.11994351710225</v>
      </c>
      <c r="J388" s="2">
        <f ca="1">F388/F$436</f>
        <v>29.795098748340052</v>
      </c>
      <c r="K388" s="8">
        <f>1</f>
        <v>1</v>
      </c>
      <c r="L388" s="30"/>
      <c r="M388" s="2"/>
      <c r="N388" s="2"/>
      <c r="O388" s="8"/>
    </row>
    <row r="389" spans="4:15" x14ac:dyDescent="0.15">
      <c r="D389" s="7">
        <f t="shared" si="36"/>
        <v>-1.5500000000000012</v>
      </c>
      <c r="E389" s="23">
        <f t="shared" ca="1" si="37"/>
        <v>-1.5205006117365407</v>
      </c>
      <c r="F389" s="23">
        <f t="shared" ca="1" si="38"/>
        <v>2.0820560637928329</v>
      </c>
      <c r="G389" s="33">
        <f t="shared" si="39"/>
        <v>20</v>
      </c>
      <c r="H389" s="29">
        <f t="shared" si="40"/>
        <v>-1.5500000000000012</v>
      </c>
      <c r="I389" s="2">
        <f ca="1">E389/E$436</f>
        <v>-32.431072279478435</v>
      </c>
      <c r="J389" s="2">
        <f ca="1">F389/F$436</f>
        <v>29.153877369321101</v>
      </c>
      <c r="K389" s="8">
        <f>1</f>
        <v>1</v>
      </c>
      <c r="L389" s="30"/>
      <c r="M389" s="2"/>
      <c r="N389" s="2"/>
      <c r="O389" s="8"/>
    </row>
    <row r="390" spans="4:15" x14ac:dyDescent="0.15">
      <c r="D390" s="7">
        <f t="shared" si="36"/>
        <v>-1.5600000000000012</v>
      </c>
      <c r="E390" s="23">
        <f t="shared" ca="1" si="37"/>
        <v>-1.5335193818492256</v>
      </c>
      <c r="F390" s="23">
        <f t="shared" ca="1" si="38"/>
        <v>2.0341151486882287</v>
      </c>
      <c r="G390" s="33">
        <f t="shared" si="39"/>
        <v>20</v>
      </c>
      <c r="H390" s="29">
        <f t="shared" si="40"/>
        <v>-1.5600000000000012</v>
      </c>
      <c r="I390" s="2">
        <f ca="1">E390/E$436</f>
        <v>-32.708752321995611</v>
      </c>
      <c r="J390" s="2">
        <f ca="1">F390/F$436</f>
        <v>28.48258729974124</v>
      </c>
      <c r="K390" s="8">
        <f>1</f>
        <v>1</v>
      </c>
      <c r="L390" s="30"/>
      <c r="M390" s="2"/>
      <c r="N390" s="2"/>
      <c r="O390" s="8"/>
    </row>
    <row r="391" spans="4:15" x14ac:dyDescent="0.15">
      <c r="D391" s="7">
        <f t="shared" si="36"/>
        <v>-1.5700000000000012</v>
      </c>
      <c r="E391" s="23">
        <f t="shared" ca="1" si="37"/>
        <v>-1.5449565126081515</v>
      </c>
      <c r="F391" s="23">
        <f t="shared" ca="1" si="38"/>
        <v>1.9840762903770877</v>
      </c>
      <c r="G391" s="33">
        <f t="shared" si="39"/>
        <v>20</v>
      </c>
      <c r="H391" s="29">
        <f t="shared" si="40"/>
        <v>-1.5700000000000012</v>
      </c>
      <c r="I391" s="2">
        <f ca="1">E391/E$436</f>
        <v>-32.95269725134947</v>
      </c>
      <c r="J391" s="2">
        <f ca="1">F391/F$436</f>
        <v>27.781920893935467</v>
      </c>
      <c r="K391" s="8">
        <f>1</f>
        <v>1</v>
      </c>
      <c r="L391" s="30"/>
      <c r="M391" s="2"/>
      <c r="N391" s="2"/>
      <c r="O391" s="8"/>
    </row>
    <row r="392" spans="4:15" x14ac:dyDescent="0.15">
      <c r="D392" s="7">
        <f t="shared" si="36"/>
        <v>-1.5800000000000012</v>
      </c>
      <c r="E392" s="23">
        <f t="shared" ca="1" si="37"/>
        <v>-1.5548002079993153</v>
      </c>
      <c r="F392" s="23">
        <f t="shared" ca="1" si="38"/>
        <v>1.9319910978761978</v>
      </c>
      <c r="G392" s="33">
        <f t="shared" si="39"/>
        <v>20</v>
      </c>
      <c r="H392" s="29">
        <f t="shared" si="40"/>
        <v>-1.5800000000000012</v>
      </c>
      <c r="I392" s="2">
        <f ca="1">E392/E$436</f>
        <v>-33.162655467915663</v>
      </c>
      <c r="J392" s="2">
        <f ca="1">F392/F$436</f>
        <v>27.052600804368698</v>
      </c>
      <c r="K392" s="8">
        <f>1</f>
        <v>1</v>
      </c>
      <c r="L392" s="30"/>
      <c r="M392" s="2"/>
      <c r="N392" s="2"/>
      <c r="O392" s="8"/>
    </row>
    <row r="393" spans="4:15" x14ac:dyDescent="0.15">
      <c r="D393" s="7">
        <f t="shared" si="36"/>
        <v>-1.5900000000000012</v>
      </c>
      <c r="E393" s="23">
        <f t="shared" ca="1" si="37"/>
        <v>-1.5630403154441441</v>
      </c>
      <c r="F393" s="23">
        <f t="shared" ca="1" si="38"/>
        <v>1.8779132907480132</v>
      </c>
      <c r="G393" s="33">
        <f t="shared" si="39"/>
        <v>20</v>
      </c>
      <c r="H393" s="29">
        <f t="shared" si="40"/>
        <v>-1.5900000000000012</v>
      </c>
      <c r="I393" s="2">
        <f ca="1">E393/E$436</f>
        <v>-33.338410425244291</v>
      </c>
      <c r="J393" s="2">
        <f ca="1">F393/F$436</f>
        <v>26.295379236307326</v>
      </c>
      <c r="K393" s="8">
        <f>1</f>
        <v>1</v>
      </c>
      <c r="L393" s="30"/>
      <c r="M393" s="2"/>
      <c r="N393" s="2"/>
      <c r="O393" s="8"/>
    </row>
    <row r="394" spans="4:15" x14ac:dyDescent="0.15">
      <c r="D394" s="7">
        <f t="shared" si="36"/>
        <v>-1.6000000000000012</v>
      </c>
      <c r="E394" s="23">
        <f t="shared" ca="1" si="37"/>
        <v>-1.5696683362706496</v>
      </c>
      <c r="F394" s="23">
        <f t="shared" ca="1" si="38"/>
        <v>1.8218986436954365</v>
      </c>
      <c r="G394" s="33">
        <f t="shared" si="39"/>
        <v>20</v>
      </c>
      <c r="H394" s="29">
        <f t="shared" si="40"/>
        <v>-1.6000000000000012</v>
      </c>
      <c r="I394" s="2">
        <f ca="1">E394/E$436</f>
        <v>-33.479780853401365</v>
      </c>
      <c r="J394" s="2">
        <f ca="1">F394/F$436</f>
        <v>25.511037172010678</v>
      </c>
      <c r="K394" s="8">
        <f>1</f>
        <v>1</v>
      </c>
      <c r="L394" s="30"/>
      <c r="M394" s="2"/>
      <c r="N394" s="2"/>
      <c r="O394" s="8"/>
    </row>
    <row r="395" spans="4:15" x14ac:dyDescent="0.15">
      <c r="D395" s="7">
        <f t="shared" si="36"/>
        <v>-1.6100000000000012</v>
      </c>
      <c r="E395" s="23">
        <f t="shared" ca="1" si="37"/>
        <v>-1.5746774344787782</v>
      </c>
      <c r="F395" s="23">
        <f t="shared" ca="1" si="38"/>
        <v>1.7640049290369753</v>
      </c>
      <c r="G395" s="33">
        <f t="shared" si="39"/>
        <v>20</v>
      </c>
      <c r="H395" s="29">
        <f t="shared" si="40"/>
        <v>-1.6100000000000012</v>
      </c>
      <c r="I395" s="2">
        <f ca="1">E395/E$436</f>
        <v>-33.58662094592674</v>
      </c>
      <c r="J395" s="2">
        <f ca="1">F395/F$436</f>
        <v>24.700383565242486</v>
      </c>
      <c r="K395" s="8">
        <f>1</f>
        <v>1</v>
      </c>
      <c r="L395" s="30"/>
      <c r="M395" s="2"/>
      <c r="N395" s="2"/>
      <c r="O395" s="8"/>
    </row>
    <row r="396" spans="4:15" x14ac:dyDescent="0.15">
      <c r="D396" s="7">
        <f t="shared" si="36"/>
        <v>-1.6200000000000012</v>
      </c>
      <c r="E396" s="23">
        <f t="shared" ca="1" si="37"/>
        <v>-1.5780624437909161</v>
      </c>
      <c r="F396" s="23">
        <f t="shared" ca="1" si="38"/>
        <v>1.7042918571215973</v>
      </c>
      <c r="G396" s="33">
        <f t="shared" si="39"/>
        <v>20</v>
      </c>
      <c r="H396" s="29">
        <f t="shared" si="40"/>
        <v>-1.6200000000000012</v>
      </c>
      <c r="I396" s="2">
        <f ca="1">E396/E$436</f>
        <v>-33.658820510215818</v>
      </c>
      <c r="J396" s="2">
        <f ca="1">F396/F$436</f>
        <v>23.864254506933133</v>
      </c>
      <c r="K396" s="8">
        <f>1</f>
        <v>1</v>
      </c>
      <c r="L396" s="30"/>
      <c r="M396" s="2"/>
      <c r="N396" s="2"/>
      <c r="O396" s="8"/>
    </row>
    <row r="397" spans="4:15" x14ac:dyDescent="0.15">
      <c r="D397" s="7">
        <f t="shared" si="36"/>
        <v>-1.6300000000000012</v>
      </c>
      <c r="E397" s="23">
        <f t="shared" ca="1" si="37"/>
        <v>-1.5798198729802784</v>
      </c>
      <c r="F397" s="23">
        <f t="shared" ca="1" si="38"/>
        <v>1.6428210147447437</v>
      </c>
      <c r="G397" s="33">
        <f t="shared" si="39"/>
        <v>20</v>
      </c>
      <c r="H397" s="29">
        <f t="shared" si="40"/>
        <v>-1.6300000000000012</v>
      </c>
      <c r="I397" s="2">
        <f ca="1">E397/E$436</f>
        <v>-33.696305081169839</v>
      </c>
      <c r="J397" s="2">
        <f ca="1">F397/F$436</f>
        <v>23.003512362853204</v>
      </c>
      <c r="K397" s="8">
        <f>1</f>
        <v>1</v>
      </c>
      <c r="L397" s="30"/>
      <c r="M397" s="2"/>
      <c r="N397" s="2"/>
      <c r="O397" s="8"/>
    </row>
    <row r="398" spans="4:15" x14ac:dyDescent="0.15">
      <c r="D398" s="7">
        <f t="shared" si="36"/>
        <v>-1.6400000000000012</v>
      </c>
      <c r="E398" s="23">
        <f t="shared" ca="1" si="37"/>
        <v>-1.5799479094716866</v>
      </c>
      <c r="F398" s="23">
        <f t="shared" ca="1" si="38"/>
        <v>1.5796558016290154</v>
      </c>
      <c r="G398" s="33">
        <f t="shared" si="39"/>
        <v>20</v>
      </c>
      <c r="H398" s="29">
        <f t="shared" si="40"/>
        <v>-1.6400000000000012</v>
      </c>
      <c r="I398" s="2">
        <f ca="1">E398/E$436</f>
        <v>-33.69903599799764</v>
      </c>
      <c r="J398" s="2">
        <f ca="1">F398/F$436</f>
        <v>22.119044884187748</v>
      </c>
      <c r="K398" s="8">
        <f>1</f>
        <v>1</v>
      </c>
      <c r="L398" s="30"/>
      <c r="M398" s="2"/>
      <c r="N398" s="2"/>
      <c r="O398" s="8"/>
    </row>
    <row r="399" spans="4:15" x14ac:dyDescent="0.15">
      <c r="D399" s="7">
        <f t="shared" si="36"/>
        <v>-1.6500000000000012</v>
      </c>
      <c r="E399" s="23">
        <f t="shared" ca="1" si="37"/>
        <v>-1.5784464212110203</v>
      </c>
      <c r="F399" s="23">
        <f t="shared" ca="1" si="38"/>
        <v>1.5148613650350438</v>
      </c>
      <c r="G399" s="33">
        <f t="shared" si="39"/>
        <v>20</v>
      </c>
      <c r="H399" s="29">
        <f t="shared" si="40"/>
        <v>-1.6500000000000012</v>
      </c>
      <c r="I399" s="2">
        <f ca="1">E399/E$436</f>
        <v>-33.667010444089549</v>
      </c>
      <c r="J399" s="2">
        <f ca="1">F399/F$436</f>
        <v>21.211764291928507</v>
      </c>
      <c r="K399" s="8">
        <f>1</f>
        <v>1</v>
      </c>
      <c r="L399" s="30"/>
      <c r="M399" s="2"/>
      <c r="N399" s="2"/>
      <c r="O399" s="8"/>
    </row>
    <row r="400" spans="4:15" x14ac:dyDescent="0.15">
      <c r="D400" s="7">
        <f>-D198</f>
        <v>-1.6600000000000013</v>
      </c>
      <c r="E400" s="23">
        <f t="shared" ca="1" si="37"/>
        <v>-1.575316956801414</v>
      </c>
      <c r="F400" s="23">
        <f t="shared" ca="1" si="38"/>
        <v>1.4485045325699879</v>
      </c>
      <c r="G400" s="33">
        <f t="shared" si="39"/>
        <v>20</v>
      </c>
      <c r="H400" s="29">
        <f t="shared" si="40"/>
        <v>-1.6600000000000013</v>
      </c>
      <c r="I400" s="2">
        <f ca="1">E400/E$436</f>
        <v>-33.600261449922364</v>
      </c>
      <c r="J400" s="2">
        <f ca="1">F400/F$436</f>
        <v>20.282606336028568</v>
      </c>
      <c r="K400" s="8">
        <f>1</f>
        <v>1</v>
      </c>
      <c r="L400" s="30"/>
      <c r="M400" s="2"/>
      <c r="N400" s="2"/>
      <c r="O400" s="8"/>
    </row>
    <row r="401" spans="4:15" x14ac:dyDescent="0.15">
      <c r="D401" s="7">
        <f t="shared" si="36"/>
        <v>-1.6700000000000013</v>
      </c>
      <c r="E401" s="23">
        <f t="shared" ca="1" si="37"/>
        <v>-1.5705627439060623</v>
      </c>
      <c r="F401" s="23">
        <f t="shared" ca="1" si="38"/>
        <v>1.3806537432629598</v>
      </c>
      <c r="G401" s="33">
        <f t="shared" si="39"/>
        <v>20</v>
      </c>
      <c r="H401" s="29">
        <f t="shared" si="40"/>
        <v>-1.6700000000000013</v>
      </c>
      <c r="I401" s="2">
        <f ca="1">E401/E$436</f>
        <v>-33.498857858992473</v>
      </c>
      <c r="J401" s="2">
        <f ca="1">F401/F$436</f>
        <v>19.332529330289702</v>
      </c>
      <c r="K401" s="8">
        <f>1</f>
        <v>1</v>
      </c>
      <c r="L401" s="30"/>
      <c r="M401" s="2"/>
      <c r="N401" s="2"/>
      <c r="O401" s="8"/>
    </row>
    <row r="402" spans="4:15" x14ac:dyDescent="0.15">
      <c r="D402" s="7">
        <f t="shared" si="36"/>
        <v>-1.6800000000000013</v>
      </c>
      <c r="E402" s="23">
        <f t="shared" ca="1" si="37"/>
        <v>-1.5641886859192753</v>
      </c>
      <c r="F402" s="23">
        <f t="shared" ca="1" si="38"/>
        <v>1.3113789769784603</v>
      </c>
      <c r="G402" s="33">
        <f t="shared" si="39"/>
        <v>20</v>
      </c>
      <c r="H402" s="29">
        <f t="shared" si="40"/>
        <v>-1.6800000000000013</v>
      </c>
      <c r="I402" s="2">
        <f ca="1">E402/E$436</f>
        <v>-33.362904256812079</v>
      </c>
      <c r="J402" s="2">
        <f ca="1">F402/F$436</f>
        <v>18.362513163977844</v>
      </c>
      <c r="K402" s="8">
        <f>1</f>
        <v>1</v>
      </c>
      <c r="L402" s="30"/>
      <c r="M402" s="2"/>
      <c r="N402" s="2"/>
      <c r="O402" s="8"/>
    </row>
    <row r="403" spans="4:15" x14ac:dyDescent="0.15">
      <c r="D403" s="7">
        <f t="shared" si="36"/>
        <v>-1.6900000000000013</v>
      </c>
      <c r="E403" s="23">
        <f t="shared" ca="1" si="37"/>
        <v>-1.5562013569092219</v>
      </c>
      <c r="F403" s="23">
        <f t="shared" ca="1" si="38"/>
        <v>1.2407516822406328</v>
      </c>
      <c r="G403" s="33">
        <f t="shared" si="39"/>
        <v>20</v>
      </c>
      <c r="H403" s="29">
        <f t="shared" si="40"/>
        <v>-1.6900000000000013</v>
      </c>
      <c r="I403" s="2">
        <f ca="1">E403/E$436</f>
        <v>-33.192540863041934</v>
      </c>
      <c r="J403" s="2">
        <f ca="1">F403/F$436</f>
        <v>17.373558291186104</v>
      </c>
      <c r="K403" s="8">
        <f>1</f>
        <v>1</v>
      </c>
      <c r="L403" s="30"/>
      <c r="M403" s="2"/>
      <c r="N403" s="2"/>
      <c r="O403" s="8"/>
    </row>
    <row r="404" spans="4:15" x14ac:dyDescent="0.15">
      <c r="D404" s="7">
        <f t="shared" si="36"/>
        <v>-1.7000000000000013</v>
      </c>
      <c r="E404" s="23">
        <f t="shared" ca="1" si="37"/>
        <v>-1.5466089948375759</v>
      </c>
      <c r="F404" s="23">
        <f t="shared" ca="1" si="38"/>
        <v>1.1688447025427706</v>
      </c>
      <c r="G404" s="33">
        <f t="shared" si="39"/>
        <v>20</v>
      </c>
      <c r="H404" s="29">
        <f t="shared" si="40"/>
        <v>-1.7000000000000013</v>
      </c>
      <c r="I404" s="2">
        <f ca="1">E404/E$436</f>
        <v>-32.987943386871777</v>
      </c>
      <c r="J404" s="2">
        <f ca="1">F404/F$436</f>
        <v>16.366684698987612</v>
      </c>
      <c r="K404" s="8">
        <f>1</f>
        <v>1</v>
      </c>
      <c r="L404" s="30"/>
      <c r="M404" s="2"/>
      <c r="N404" s="2"/>
      <c r="O404" s="8"/>
    </row>
    <row r="405" spans="4:15" x14ac:dyDescent="0.15">
      <c r="D405" s="7">
        <f t="shared" si="36"/>
        <v>-1.7100000000000013</v>
      </c>
      <c r="E405" s="23">
        <f t="shared" ca="1" si="37"/>
        <v>-1.535421493063057</v>
      </c>
      <c r="F405" s="23">
        <f t="shared" ca="1" si="38"/>
        <v>1.0957322012180835</v>
      </c>
      <c r="G405" s="33">
        <f t="shared" si="39"/>
        <v>20</v>
      </c>
      <c r="H405" s="29">
        <f t="shared" si="40"/>
        <v>-1.7100000000000013</v>
      </c>
      <c r="I405" s="2">
        <f ca="1">E405/E$436</f>
        <v>-32.749322845797586</v>
      </c>
      <c r="J405" s="2">
        <f ca="1">F405/F$436</f>
        <v>15.342930855442532</v>
      </c>
      <c r="K405" s="8">
        <f>1</f>
        <v>1</v>
      </c>
      <c r="L405" s="30"/>
      <c r="M405" s="2"/>
      <c r="N405" s="2"/>
      <c r="O405" s="8"/>
    </row>
    <row r="406" spans="4:15" x14ac:dyDescent="0.15">
      <c r="D406" s="7">
        <f t="shared" si="36"/>
        <v>-1.7200000000000013</v>
      </c>
      <c r="E406" s="23">
        <f t="shared" ca="1" si="37"/>
        <v>-1.5226503901376303</v>
      </c>
      <c r="F406" s="23">
        <f t="shared" ca="1" si="38"/>
        <v>1.0214895849492098</v>
      </c>
      <c r="G406" s="33">
        <f t="shared" si="39"/>
        <v>20</v>
      </c>
      <c r="H406" s="29">
        <f t="shared" si="40"/>
        <v>-1.7200000000000013</v>
      </c>
      <c r="I406" s="2">
        <f ca="1">E406/E$436</f>
        <v>-32.476925347982608</v>
      </c>
      <c r="J406" s="2">
        <f ca="1">F406/F$436</f>
        <v>14.303352638544107</v>
      </c>
      <c r="K406" s="8">
        <f>1</f>
        <v>1</v>
      </c>
      <c r="L406" s="30"/>
      <c r="M406" s="2"/>
      <c r="N406" s="2"/>
      <c r="O406" s="8"/>
    </row>
    <row r="407" spans="4:15" x14ac:dyDescent="0.15">
      <c r="D407" s="7">
        <f t="shared" si="36"/>
        <v>-1.7300000000000013</v>
      </c>
      <c r="E407" s="23">
        <f t="shared" ca="1" si="37"/>
        <v>-1.5083088579058885</v>
      </c>
      <c r="F407" s="23">
        <f t="shared" ca="1" si="38"/>
        <v>0.94619342599536393</v>
      </c>
      <c r="G407" s="33">
        <f t="shared" si="39"/>
        <v>20</v>
      </c>
      <c r="H407" s="29">
        <f t="shared" si="40"/>
        <v>-1.7300000000000013</v>
      </c>
      <c r="I407" s="2">
        <f ca="1">E407/E$436</f>
        <v>-32.171031838426643</v>
      </c>
      <c r="J407" s="2">
        <f ca="1">F407/F$436</f>
        <v>13.249022247208519</v>
      </c>
      <c r="K407" s="8">
        <f>1</f>
        <v>1</v>
      </c>
      <c r="L407" s="30"/>
      <c r="M407" s="2"/>
      <c r="N407" s="2"/>
      <c r="O407" s="8"/>
    </row>
    <row r="408" spans="4:15" x14ac:dyDescent="0.15">
      <c r="D408" s="7">
        <f t="shared" si="36"/>
        <v>-1.7400000000000013</v>
      </c>
      <c r="E408" s="23">
        <f t="shared" ca="1" si="37"/>
        <v>-1.4924116879198914</v>
      </c>
      <c r="F408" s="23">
        <f t="shared" ca="1" si="38"/>
        <v>0.86992138321733203</v>
      </c>
      <c r="G408" s="33">
        <f t="shared" si="39"/>
        <v>20</v>
      </c>
      <c r="H408" s="29">
        <f t="shared" si="40"/>
        <v>-1.7400000000000013</v>
      </c>
      <c r="I408" s="2">
        <f ca="1">E408/E$436</f>
        <v>-31.831957809205299</v>
      </c>
      <c r="J408" s="2">
        <f ca="1">F408/F$436</f>
        <v>12.181027095431659</v>
      </c>
      <c r="K408" s="8">
        <f>1</f>
        <v>1</v>
      </c>
      <c r="L408" s="30"/>
      <c r="M408" s="2"/>
      <c r="N408" s="2"/>
      <c r="O408" s="8"/>
    </row>
    <row r="409" spans="4:15" x14ac:dyDescent="0.15">
      <c r="D409" s="7">
        <f t="shared" si="36"/>
        <v>-1.7500000000000013</v>
      </c>
      <c r="E409" s="23">
        <f t="shared" ca="1" si="37"/>
        <v>-1.4749752761834722</v>
      </c>
      <c r="F409" s="23">
        <f t="shared" ca="1" si="38"/>
        <v>0.79275212198177147</v>
      </c>
      <c r="G409" s="33">
        <f t="shared" si="39"/>
        <v>20</v>
      </c>
      <c r="H409" s="29">
        <f t="shared" si="40"/>
        <v>-1.7500000000000013</v>
      </c>
      <c r="I409" s="2">
        <f ca="1">E409/E$436</f>
        <v>-31.460052974078181</v>
      </c>
      <c r="J409" s="2">
        <f ca="1">F409/F$436</f>
        <v>11.100468690753422</v>
      </c>
      <c r="K409" s="8">
        <f>1</f>
        <v>1</v>
      </c>
      <c r="L409" s="30"/>
      <c r="M409" s="2"/>
      <c r="N409" s="2"/>
      <c r="O409" s="8"/>
    </row>
    <row r="410" spans="4:15" x14ac:dyDescent="0.15">
      <c r="D410" s="7">
        <f>-D208</f>
        <v>-1.7600000000000013</v>
      </c>
      <c r="E410" s="23">
        <f t="shared" ca="1" si="37"/>
        <v>-1.4560176062417476</v>
      </c>
      <c r="F410" s="23">
        <f t="shared" ca="1" si="38"/>
        <v>0.71476523302742034</v>
      </c>
      <c r="G410" s="33">
        <f t="shared" si="39"/>
        <v>20</v>
      </c>
      <c r="H410" s="29">
        <f t="shared" si="40"/>
        <v>-1.7600000000000013</v>
      </c>
      <c r="I410" s="2">
        <f ca="1">E410/E$436</f>
        <v>-31.05570090780154</v>
      </c>
      <c r="J410" s="2">
        <f ca="1">F410/F$436</f>
        <v>10.008461498186179</v>
      </c>
      <c r="K410" s="8">
        <f>1</f>
        <v>1</v>
      </c>
      <c r="L410" s="30"/>
      <c r="M410" s="2"/>
      <c r="N410" s="2"/>
      <c r="O410" s="8"/>
    </row>
    <row r="411" spans="4:15" x14ac:dyDescent="0.15">
      <c r="D411" s="7">
        <f t="shared" si="36"/>
        <v>-1.7700000000000014</v>
      </c>
      <c r="E411" s="23">
        <f t="shared" ca="1" si="37"/>
        <v>-1.4355582306332701</v>
      </c>
      <c r="F411" s="23">
        <f t="shared" ca="1" si="38"/>
        <v>0.63604115037689857</v>
      </c>
      <c r="G411" s="33">
        <f t="shared" si="39"/>
        <v>20</v>
      </c>
      <c r="H411" s="29">
        <f t="shared" si="40"/>
        <v>-1.7700000000000014</v>
      </c>
      <c r="I411" s="2">
        <f ca="1">E411/E$436</f>
        <v>-30.619318650517386</v>
      </c>
      <c r="J411" s="2">
        <f ca="1">F411/F$436</f>
        <v>8.9061317907792326</v>
      </c>
      <c r="K411" s="8">
        <f>1</f>
        <v>1</v>
      </c>
      <c r="L411" s="30"/>
      <c r="M411" s="2"/>
      <c r="N411" s="2"/>
      <c r="O411" s="8"/>
    </row>
    <row r="412" spans="4:15" x14ac:dyDescent="0.15">
      <c r="D412" s="7">
        <f t="shared" si="36"/>
        <v>-1.7800000000000014</v>
      </c>
      <c r="E412" s="23">
        <f t="shared" ca="1" si="37"/>
        <v>-1.4136182507239563</v>
      </c>
      <c r="F412" s="23">
        <f t="shared" ca="1" si="38"/>
        <v>0.55666106837876295</v>
      </c>
      <c r="G412" s="33">
        <f t="shared" si="39"/>
        <v>20</v>
      </c>
      <c r="H412" s="29">
        <f t="shared" si="40"/>
        <v>-1.7800000000000014</v>
      </c>
      <c r="I412" s="2">
        <f ca="1">E412/E$436</f>
        <v>-30.151356277627166</v>
      </c>
      <c r="J412" s="2">
        <f ca="1">F412/F$436</f>
        <v>7.7946164880046727</v>
      </c>
      <c r="K412" s="8">
        <f>1</f>
        <v>1</v>
      </c>
      <c r="L412" s="30"/>
      <c r="M412" s="2"/>
      <c r="N412" s="2"/>
      <c r="O412" s="8"/>
    </row>
    <row r="413" spans="4:15" x14ac:dyDescent="0.15">
      <c r="D413" s="7">
        <f t="shared" si="36"/>
        <v>-1.7900000000000014</v>
      </c>
      <c r="E413" s="23">
        <f t="shared" ca="1" si="37"/>
        <v>-1.3902202949435836</v>
      </c>
      <c r="F413" s="23">
        <f t="shared" ca="1" si="38"/>
        <v>0.47670685796537926</v>
      </c>
      <c r="G413" s="33">
        <f t="shared" si="39"/>
        <v>20</v>
      </c>
      <c r="H413" s="29">
        <f t="shared" si="40"/>
        <v>-1.7900000000000014</v>
      </c>
      <c r="I413" s="2">
        <f ca="1">E413/E$436</f>
        <v>-29.652296435593517</v>
      </c>
      <c r="J413" s="2">
        <f ca="1">F413/F$436</f>
        <v>6.6750619831627613</v>
      </c>
      <c r="K413" s="8">
        <f>1</f>
        <v>1</v>
      </c>
      <c r="L413" s="30"/>
      <c r="M413" s="2"/>
      <c r="N413" s="2"/>
      <c r="O413" s="8"/>
    </row>
    <row r="414" spans="4:15" x14ac:dyDescent="0.15">
      <c r="D414" s="7">
        <f t="shared" si="36"/>
        <v>-1.8000000000000014</v>
      </c>
      <c r="E414" s="23">
        <f t="shared" ca="1" si="37"/>
        <v>-1.3653884954473097</v>
      </c>
      <c r="F414" s="23">
        <f t="shared" ca="1" si="38"/>
        <v>0.39626098221297934</v>
      </c>
      <c r="G414" s="33">
        <f t="shared" si="39"/>
        <v>20</v>
      </c>
      <c r="H414" s="29">
        <f t="shared" si="40"/>
        <v>-1.8000000000000014</v>
      </c>
      <c r="I414" s="2">
        <f ca="1">E414/E$436</f>
        <v>-29.122653844148957</v>
      </c>
      <c r="J414" s="2">
        <f ca="1">F414/F$436</f>
        <v>5.5486229610162034</v>
      </c>
      <c r="K414" s="8">
        <f>1</f>
        <v>1</v>
      </c>
      <c r="L414" s="30"/>
      <c r="M414" s="2"/>
      <c r="N414" s="2"/>
      <c r="O414" s="8"/>
    </row>
    <row r="415" spans="4:15" x14ac:dyDescent="0.15">
      <c r="D415" s="7">
        <f t="shared" si="36"/>
        <v>-1.8100000000000014</v>
      </c>
      <c r="E415" s="23">
        <f t="shared" ca="1" si="37"/>
        <v>-1.3391484632262789</v>
      </c>
      <c r="F415" s="23">
        <f t="shared" ca="1" si="38"/>
        <v>0.31540641129099412</v>
      </c>
      <c r="G415" s="33">
        <f t="shared" si="39"/>
        <v>20</v>
      </c>
      <c r="H415" s="29">
        <f t="shared" si="40"/>
        <v>-1.8100000000000014</v>
      </c>
      <c r="I415" s="2">
        <f ca="1">E415/E$436</f>
        <v>-28.562974765424887</v>
      </c>
      <c r="J415" s="2">
        <f ca="1">F415/F$436</f>
        <v>4.4164612068727864</v>
      </c>
      <c r="K415" s="8">
        <f>1</f>
        <v>1</v>
      </c>
      <c r="L415" s="30"/>
      <c r="M415" s="2"/>
      <c r="N415" s="2"/>
      <c r="O415" s="8"/>
    </row>
    <row r="416" spans="4:15" x14ac:dyDescent="0.15">
      <c r="D416" s="7">
        <f t="shared" si="36"/>
        <v>-1.8200000000000014</v>
      </c>
      <c r="E416" s="23">
        <f t="shared" ca="1" si="37"/>
        <v>-1.3115272616929889</v>
      </c>
      <c r="F416" s="23">
        <f t="shared" ca="1" si="38"/>
        <v>0.23422653688838113</v>
      </c>
      <c r="G416" s="33">
        <f t="shared" si="39"/>
        <v>20</v>
      </c>
      <c r="H416" s="29">
        <f t="shared" si="40"/>
        <v>-1.8200000000000014</v>
      </c>
      <c r="I416" s="2">
        <f ca="1">E416/E$436</f>
        <v>-27.973836440548382</v>
      </c>
      <c r="J416" s="2">
        <f ca="1">F416/F$436</f>
        <v>3.2797444083446563</v>
      </c>
      <c r="K416" s="8">
        <f>1</f>
        <v>1</v>
      </c>
      <c r="L416" s="30"/>
      <c r="M416" s="2"/>
      <c r="N416" s="2"/>
      <c r="O416" s="8"/>
    </row>
    <row r="417" spans="4:15" x14ac:dyDescent="0.15">
      <c r="D417" s="7">
        <f t="shared" si="36"/>
        <v>-1.8300000000000014</v>
      </c>
      <c r="E417" s="23">
        <f t="shared" ca="1" si="37"/>
        <v>-1.2825533787686623</v>
      </c>
      <c r="F417" s="23">
        <f t="shared" ca="1" si="38"/>
        <v>0.15280508620520583</v>
      </c>
      <c r="G417" s="33">
        <f t="shared" si="39"/>
        <v>20</v>
      </c>
      <c r="H417" s="29">
        <f t="shared" si="40"/>
        <v>-1.8300000000000014</v>
      </c>
      <c r="I417" s="2">
        <f ca="1">E417/E$436</f>
        <v>-27.355846494287974</v>
      </c>
      <c r="J417" s="2">
        <f ca="1">F417/F$436</f>
        <v>2.1396449510200961</v>
      </c>
      <c r="K417" s="8">
        <f>1</f>
        <v>1</v>
      </c>
      <c r="L417" s="30"/>
      <c r="M417" s="2"/>
      <c r="N417" s="2"/>
      <c r="O417" s="8"/>
    </row>
    <row r="418" spans="4:15" x14ac:dyDescent="0.15">
      <c r="D418" s="7">
        <f t="shared" si="36"/>
        <v>-1.8400000000000014</v>
      </c>
      <c r="E418" s="23">
        <f t="shared" ca="1" si="37"/>
        <v>-1.2522566975014082</v>
      </c>
      <c r="F418" s="23">
        <f t="shared" ca="1" si="38"/>
        <v>7.1226035598183968E-2</v>
      </c>
      <c r="G418" s="33">
        <f t="shared" si="39"/>
        <v>20</v>
      </c>
      <c r="H418" s="29">
        <f t="shared" si="40"/>
        <v>-1.8400000000000014</v>
      </c>
      <c r="I418" s="2">
        <f ca="1">E418/E$436</f>
        <v>-26.709642308362341</v>
      </c>
      <c r="J418" s="2">
        <f ca="1">F418/F$436</f>
        <v>0.99733870928990054</v>
      </c>
      <c r="K418" s="8">
        <f>1</f>
        <v>1</v>
      </c>
      <c r="L418" s="30"/>
      <c r="M418" s="2"/>
      <c r="N418" s="2"/>
      <c r="O418" s="8"/>
    </row>
    <row r="419" spans="4:15" x14ac:dyDescent="0.15">
      <c r="D419" s="7">
        <f t="shared" si="36"/>
        <v>-1.8500000000000014</v>
      </c>
      <c r="E419" s="23">
        <f t="shared" ca="1" si="37"/>
        <v>-1.2206684652454811</v>
      </c>
      <c r="F419" s="23">
        <f t="shared" ca="1" si="38"/>
        <v>-1.0426476030751086E-2</v>
      </c>
      <c r="G419" s="33">
        <f t="shared" si="39"/>
        <v>20</v>
      </c>
      <c r="H419" s="29">
        <f t="shared" si="40"/>
        <v>-1.8500000000000014</v>
      </c>
      <c r="I419" s="2">
        <f ca="1">E419/E$436</f>
        <v>-26.035890364058336</v>
      </c>
      <c r="J419" s="2">
        <f ca="1">F419/F$436</f>
        <v>-0.14599616642452171</v>
      </c>
      <c r="K419" s="8">
        <f>1</f>
        <v>1</v>
      </c>
      <c r="L419" s="30"/>
      <c r="M419" s="2"/>
      <c r="N419" s="2"/>
      <c r="O419" s="8"/>
    </row>
    <row r="420" spans="4:15" x14ac:dyDescent="0.15">
      <c r="D420" s="7">
        <f t="shared" si="36"/>
        <v>-1.8600000000000014</v>
      </c>
      <c r="E420" s="23">
        <f t="shared" ca="1" si="37"/>
        <v>-1.1878212614334225</v>
      </c>
      <c r="F420" s="23">
        <f t="shared" ca="1" si="38"/>
        <v>-9.2068234013526568E-2</v>
      </c>
      <c r="G420" s="33">
        <f t="shared" si="39"/>
        <v>20</v>
      </c>
      <c r="H420" s="29">
        <f t="shared" si="40"/>
        <v>-1.8600000000000014</v>
      </c>
      <c r="I420" s="2">
        <f ca="1">E420/E$436</f>
        <v>-25.335285554836325</v>
      </c>
      <c r="J420" s="2">
        <f ca="1">F420/F$436</f>
        <v>-1.2891804647904943</v>
      </c>
      <c r="K420" s="8">
        <f>1</f>
        <v>1</v>
      </c>
      <c r="L420" s="30"/>
      <c r="M420" s="2"/>
      <c r="N420" s="2"/>
      <c r="O420" s="8"/>
    </row>
    <row r="421" spans="4:15" x14ac:dyDescent="0.15">
      <c r="D421" s="7">
        <f t="shared" si="36"/>
        <v>-1.8700000000000014</v>
      </c>
      <c r="E421" s="23">
        <f t="shared" ca="1" si="37"/>
        <v>-1.1537489639743246</v>
      </c>
      <c r="F421" s="23">
        <f t="shared" ca="1" si="38"/>
        <v>-0.17361503477315218</v>
      </c>
      <c r="G421" s="33">
        <f t="shared" si="39"/>
        <v>20</v>
      </c>
      <c r="H421" s="29">
        <f t="shared" si="40"/>
        <v>-1.8700000000000014</v>
      </c>
      <c r="I421" s="2">
        <f ca="1">E421/E$436</f>
        <v>-24.608550469631794</v>
      </c>
      <c r="J421" s="2">
        <f ca="1">F421/F$436</f>
        <v>-2.4310351297776234</v>
      </c>
      <c r="K421" s="8">
        <f>1</f>
        <v>1</v>
      </c>
      <c r="L421" s="30"/>
      <c r="M421" s="2"/>
      <c r="N421" s="2"/>
      <c r="O421" s="8"/>
    </row>
    <row r="422" spans="4:15" x14ac:dyDescent="0.15">
      <c r="D422" s="7">
        <f t="shared" si="36"/>
        <v>-1.8800000000000014</v>
      </c>
      <c r="E422" s="23">
        <f t="shared" ca="1" si="37"/>
        <v>-1.1184867143128749</v>
      </c>
      <c r="F422" s="23">
        <f t="shared" ca="1" si="38"/>
        <v>-0.25498277266950287</v>
      </c>
      <c r="G422" s="33">
        <f t="shared" si="39"/>
        <v>20</v>
      </c>
      <c r="H422" s="29">
        <f t="shared" si="40"/>
        <v>-1.8800000000000014</v>
      </c>
      <c r="I422" s="2">
        <f ca="1">E422/E$436</f>
        <v>-23.856434647592494</v>
      </c>
      <c r="J422" s="2">
        <f ca="1">F422/F$436</f>
        <v>-3.5703824767111709</v>
      </c>
      <c r="K422" s="8">
        <f>1</f>
        <v>1</v>
      </c>
      <c r="L422" s="30"/>
      <c r="M422" s="2"/>
      <c r="N422" s="2"/>
      <c r="O422" s="8"/>
    </row>
    <row r="423" spans="4:15" x14ac:dyDescent="0.15">
      <c r="D423" s="7">
        <f>-D221</f>
        <v>-1.8900000000000015</v>
      </c>
      <c r="E423" s="23">
        <f t="shared" ca="1" si="37"/>
        <v>-1.0820708811852153</v>
      </c>
      <c r="F423" s="23">
        <f t="shared" ca="1" si="38"/>
        <v>-0.33608752674409159</v>
      </c>
      <c r="G423" s="33">
        <f t="shared" si="39"/>
        <v>20</v>
      </c>
      <c r="H423" s="29">
        <f t="shared" si="40"/>
        <v>-1.8900000000000015</v>
      </c>
      <c r="I423" s="2">
        <f ca="1">E423/E$436</f>
        <v>-23.079713805019633</v>
      </c>
      <c r="J423" s="2">
        <f ca="1">F423/F$436</f>
        <v>-4.7060474069110425</v>
      </c>
      <c r="K423" s="8">
        <f>1</f>
        <v>1</v>
      </c>
      <c r="L423" s="30"/>
      <c r="M423" s="2"/>
      <c r="N423" s="2"/>
      <c r="O423" s="8"/>
    </row>
    <row r="424" spans="4:15" x14ac:dyDescent="0.15">
      <c r="D424" s="7">
        <f t="shared" si="36"/>
        <v>-1.9000000000000015</v>
      </c>
      <c r="E424" s="23">
        <f t="shared" ca="1" si="37"/>
        <v>-1.044539023108999</v>
      </c>
      <c r="F424" s="23">
        <f t="shared" ca="1" si="38"/>
        <v>-0.41684564727436546</v>
      </c>
      <c r="G424" s="33">
        <f t="shared" si="39"/>
        <v>20</v>
      </c>
      <c r="H424" s="29">
        <f t="shared" si="40"/>
        <v>-1.9000000000000015</v>
      </c>
      <c r="I424" s="2">
        <f ca="1">E424/E$436</f>
        <v>-22.279189035310562</v>
      </c>
      <c r="J424" s="2">
        <f ca="1">F424/F$436</f>
        <v>-5.8368586196636318</v>
      </c>
      <c r="K424" s="8">
        <f>1</f>
        <v>1</v>
      </c>
      <c r="L424" s="30"/>
      <c r="M424" s="2"/>
      <c r="N424" s="2"/>
      <c r="O424" s="8"/>
    </row>
    <row r="425" spans="4:15" x14ac:dyDescent="0.15">
      <c r="D425" s="7">
        <f t="shared" si="36"/>
        <v>-1.9100000000000015</v>
      </c>
      <c r="E425" s="23">
        <f t="shared" ca="1" si="37"/>
        <v>-1.0059298496463325</v>
      </c>
      <c r="F425" s="23">
        <f t="shared" ca="1" si="38"/>
        <v>-0.49717384204825454</v>
      </c>
      <c r="G425" s="33">
        <f t="shared" si="39"/>
        <v>20</v>
      </c>
      <c r="H425" s="29">
        <f t="shared" si="40"/>
        <v>-1.9100000000000015</v>
      </c>
      <c r="I425" s="2">
        <f ca="1">E425/E$436</f>
        <v>-21.455685982728024</v>
      </c>
      <c r="J425" s="2">
        <f ca="1">F425/F$436</f>
        <v>-6.9616498202765289</v>
      </c>
      <c r="K425" s="8">
        <f>1</f>
        <v>1</v>
      </c>
      <c r="L425" s="30"/>
      <c r="M425" s="2"/>
      <c r="N425" s="2"/>
      <c r="O425" s="8"/>
    </row>
    <row r="426" spans="4:15" x14ac:dyDescent="0.15">
      <c r="D426" s="7">
        <f t="shared" si="36"/>
        <v>-1.9200000000000015</v>
      </c>
      <c r="E426" s="23">
        <f t="shared" ca="1" si="37"/>
        <v>-0.96628318147955383</v>
      </c>
      <c r="F426" s="23">
        <f t="shared" ca="1" si="38"/>
        <v>-0.57698926226999236</v>
      </c>
      <c r="G426" s="33">
        <f t="shared" si="39"/>
        <v>20</v>
      </c>
      <c r="H426" s="29">
        <f t="shared" si="40"/>
        <v>-1.9200000000000015</v>
      </c>
      <c r="I426" s="2">
        <f ca="1">E426/E$436</f>
        <v>-20.610053990848179</v>
      </c>
      <c r="J426" s="2">
        <f ca="1">F426/F$436</f>
        <v>-8.079260922970116</v>
      </c>
      <c r="K426" s="8">
        <f>1</f>
        <v>1</v>
      </c>
      <c r="L426" s="30"/>
      <c r="M426" s="2"/>
      <c r="N426" s="2"/>
      <c r="O426" s="8"/>
    </row>
    <row r="427" spans="4:15" x14ac:dyDescent="0.15">
      <c r="D427" s="7">
        <f t="shared" si="36"/>
        <v>-1.9300000000000015</v>
      </c>
      <c r="E427" s="23">
        <f t="shared" ca="1" si="37"/>
        <v>-0.92563990934102724</v>
      </c>
      <c r="F427" s="23">
        <f t="shared" ca="1" si="38"/>
        <v>-0.65620958800860585</v>
      </c>
      <c r="G427" s="33">
        <f t="shared" si="39"/>
        <v>20</v>
      </c>
      <c r="H427" s="29">
        <f t="shared" si="40"/>
        <v>-1.9300000000000015</v>
      </c>
      <c r="I427" s="2">
        <f ca="1">E427/E$436</f>
        <v>-19.743165226565683</v>
      </c>
      <c r="J427" s="2">
        <f ca="1">F427/F$436</f>
        <v>-9.1885392473654264</v>
      </c>
      <c r="K427" s="8">
        <f>1</f>
        <v>1</v>
      </c>
      <c r="L427" s="30"/>
      <c r="M427" s="2"/>
      <c r="N427" s="2"/>
      <c r="O427" s="8"/>
    </row>
    <row r="428" spans="4:15" x14ac:dyDescent="0.15">
      <c r="D428" s="7">
        <f t="shared" si="36"/>
        <v>-1.9400000000000015</v>
      </c>
      <c r="E428" s="23">
        <f t="shared" ca="1" si="37"/>
        <v>-0.88404195183930789</v>
      </c>
      <c r="F428" s="23">
        <f t="shared" ca="1" si="38"/>
        <v>-0.73475311310094593</v>
      </c>
      <c r="G428" s="33">
        <f t="shared" si="39"/>
        <v>20</v>
      </c>
      <c r="H428" s="29">
        <f t="shared" si="40"/>
        <v>-1.9400000000000015</v>
      </c>
      <c r="I428" s="2">
        <f ca="1">E428/E$436</f>
        <v>-18.855913780559238</v>
      </c>
      <c r="J428" s="2">
        <f ca="1">F428/F$436</f>
        <v>-10.288340707334239</v>
      </c>
      <c r="K428" s="8">
        <f>1</f>
        <v>1</v>
      </c>
      <c r="L428" s="30"/>
      <c r="M428" s="2"/>
      <c r="N428" s="2"/>
      <c r="O428" s="8"/>
    </row>
    <row r="429" spans="4:15" x14ac:dyDescent="0.15">
      <c r="D429" s="7">
        <f t="shared" si="36"/>
        <v>-1.9500000000000015</v>
      </c>
      <c r="E429" s="23">
        <f t="shared" ca="1" si="37"/>
        <v>-0.84153221222517938</v>
      </c>
      <c r="F429" s="23">
        <f t="shared" ca="1" si="38"/>
        <v>-0.8125388294216902</v>
      </c>
      <c r="G429" s="33">
        <f t="shared" si="39"/>
        <v>20</v>
      </c>
      <c r="H429" s="29">
        <f t="shared" si="40"/>
        <v>-1.9500000000000015</v>
      </c>
      <c r="I429" s="2">
        <f ca="1">E429/E$436</f>
        <v>-17.94921474514544</v>
      </c>
      <c r="J429" s="2">
        <f ca="1">F429/F$436</f>
        <v>-11.377530990985228</v>
      </c>
      <c r="K429" s="8">
        <f>1</f>
        <v>1</v>
      </c>
      <c r="L429" s="30"/>
      <c r="M429" s="2"/>
      <c r="N429" s="2"/>
      <c r="O429" s="8"/>
    </row>
    <row r="430" spans="4:15" x14ac:dyDescent="0.15">
      <c r="D430" s="7">
        <f t="shared" si="36"/>
        <v>-1.9600000000000015</v>
      </c>
      <c r="E430" s="23">
        <f t="shared" ca="1" si="37"/>
        <v>-0.79815453414215054</v>
      </c>
      <c r="F430" s="23">
        <f t="shared" ca="1" si="38"/>
        <v>-0.8894865104334051</v>
      </c>
      <c r="G430" s="33">
        <f t="shared" si="39"/>
        <v>20</v>
      </c>
      <c r="H430" s="29">
        <f t="shared" si="40"/>
        <v>-1.9600000000000015</v>
      </c>
      <c r="I430" s="2">
        <f ca="1">E430/E$436</f>
        <v>-17.024003270471983</v>
      </c>
      <c r="J430" s="2">
        <f ca="1">F430/F$436</f>
        <v>-12.454986730569187</v>
      </c>
      <c r="K430" s="8">
        <f>1</f>
        <v>1</v>
      </c>
      <c r="L430" s="30"/>
      <c r="M430" s="2"/>
      <c r="N430" s="2"/>
      <c r="O430" s="8"/>
    </row>
    <row r="431" spans="4:15" x14ac:dyDescent="0.15">
      <c r="D431" s="7">
        <f t="shared" si="36"/>
        <v>-1.9700000000000015</v>
      </c>
      <c r="E431" s="23">
        <f t="shared" ca="1" si="37"/>
        <v>-0.75395365640705192</v>
      </c>
      <c r="F431" s="23">
        <f t="shared" ca="1" si="38"/>
        <v>-0.96551679393049405</v>
      </c>
      <c r="G431" s="33">
        <f t="shared" si="39"/>
        <v>20</v>
      </c>
      <c r="H431" s="29">
        <f t="shared" si="40"/>
        <v>-1.9700000000000015</v>
      </c>
      <c r="I431" s="2">
        <f ca="1">E431/E$436</f>
        <v>-16.081233600023634</v>
      </c>
      <c r="J431" s="2">
        <f ca="1">F431/F$436</f>
        <v>-13.519596661096688</v>
      </c>
      <c r="K431" s="8">
        <f>1</f>
        <v>1</v>
      </c>
      <c r="L431" s="30"/>
      <c r="M431" s="2"/>
      <c r="N431" s="2"/>
      <c r="O431" s="8"/>
    </row>
    <row r="432" spans="4:15" x14ac:dyDescent="0.15">
      <c r="D432" s="7">
        <f t="shared" si="36"/>
        <v>-1.9800000000000015</v>
      </c>
      <c r="E432" s="23">
        <f t="shared" ca="1" si="37"/>
        <v>-0.70897516686736961</v>
      </c>
      <c r="F432" s="23">
        <f t="shared" ca="1" si="38"/>
        <v>-1.0405512638916927</v>
      </c>
      <c r="G432" s="33">
        <f t="shared" si="39"/>
        <v>20</v>
      </c>
      <c r="H432" s="29">
        <f t="shared" si="40"/>
        <v>-1.9800000000000015</v>
      </c>
      <c r="I432" s="2">
        <f ca="1">E432/E$436</f>
        <v>-15.12187808643575</v>
      </c>
      <c r="J432" s="2">
        <f ca="1">F432/F$436</f>
        <v>-14.570262766473213</v>
      </c>
      <c r="K432" s="8">
        <f>1</f>
        <v>1</v>
      </c>
      <c r="L432" s="30"/>
      <c r="M432" s="2"/>
      <c r="N432" s="2"/>
      <c r="O432" s="8"/>
    </row>
    <row r="433" spans="4:23" x14ac:dyDescent="0.15">
      <c r="D433" s="7">
        <f>-D231</f>
        <v>-1.9900000000000015</v>
      </c>
      <c r="E433" s="23">
        <f t="shared" ca="1" si="37"/>
        <v>-0.66326545538290627</v>
      </c>
      <c r="F433" s="23">
        <f t="shared" ca="1" si="38"/>
        <v>-1.1145125313566895</v>
      </c>
      <c r="G433" s="33">
        <f t="shared" si="39"/>
        <v>20</v>
      </c>
      <c r="H433" s="29">
        <f t="shared" si="40"/>
        <v>-1.9900000000000015</v>
      </c>
      <c r="I433" s="2">
        <f ca="1">E433/E$436</f>
        <v>-14.146926188630399</v>
      </c>
      <c r="J433" s="2">
        <f ca="1">F433/F$436</f>
        <v>-15.605901411969661</v>
      </c>
      <c r="K433" s="8">
        <f>1</f>
        <v>1</v>
      </c>
      <c r="L433" s="30"/>
      <c r="M433" s="2"/>
      <c r="N433" s="2"/>
      <c r="O433" s="8"/>
    </row>
    <row r="434" spans="4:23" ht="14.25" thickBot="1" x14ac:dyDescent="0.2">
      <c r="D434" s="9">
        <f t="shared" si="36"/>
        <v>-2.0000000000000013</v>
      </c>
      <c r="E434" s="34">
        <f t="shared" ca="1" si="37"/>
        <v>-0.61687166598026399</v>
      </c>
      <c r="F434" s="34">
        <f t="shared" ca="1" si="38"/>
        <v>-1.1873243142434569</v>
      </c>
      <c r="G434" s="35">
        <f t="shared" si="39"/>
        <v>20</v>
      </c>
      <c r="H434" s="37">
        <f t="shared" si="40"/>
        <v>-2.0000000000000013</v>
      </c>
      <c r="I434" s="10">
        <f ca="1">E434/E$436</f>
        <v>-13.157383451309427</v>
      </c>
      <c r="J434" s="10">
        <f ca="1">F434/F$436</f>
        <v>-16.625444461860205</v>
      </c>
      <c r="K434" s="11">
        <f>1</f>
        <v>1</v>
      </c>
      <c r="L434" s="38"/>
      <c r="M434" s="10"/>
      <c r="N434" s="10"/>
      <c r="O434" s="11"/>
    </row>
    <row r="435" spans="4:23" ht="14.25" thickBot="1" x14ac:dyDescent="0.2">
      <c r="D435" s="3"/>
      <c r="E435" s="31"/>
      <c r="F435" s="31"/>
      <c r="G435" s="31"/>
      <c r="H435" s="46"/>
      <c r="I435" s="47"/>
      <c r="J435" s="47"/>
      <c r="K435" s="47"/>
      <c r="L435" s="47"/>
      <c r="M435" s="47"/>
      <c r="N435" s="47"/>
      <c r="O435" s="47"/>
    </row>
    <row r="436" spans="4:23" x14ac:dyDescent="0.15">
      <c r="D436" s="24" t="s">
        <v>36</v>
      </c>
      <c r="E436" s="22">
        <f ca="1">SQRT(SUMSQ(E32:E434))/COUNT(E32:E434)</f>
        <v>4.6884068421588244E-2</v>
      </c>
      <c r="F436" s="22">
        <f ca="1">SQRT(SUMSQ(F32:F434))/COUNT(F32:F434)</f>
        <v>7.1416094587260628E-2</v>
      </c>
      <c r="G436" s="44" t="s">
        <v>12</v>
      </c>
      <c r="H436" s="4">
        <f>D384</f>
        <v>-1.5000000000000011</v>
      </c>
      <c r="I436" s="5">
        <f>G384</f>
        <v>20</v>
      </c>
      <c r="J436" s="5">
        <f>0</f>
        <v>0</v>
      </c>
      <c r="K436" s="6">
        <f>1</f>
        <v>1</v>
      </c>
      <c r="L436" s="41">
        <f t="array" ref="L436:O436">MMULT(H436:K436,$L$27:$O$30)</f>
        <v>-1.0606601717798221</v>
      </c>
      <c r="M436" s="5">
        <v>1.3963554896743497</v>
      </c>
      <c r="N436" s="5">
        <v>0.41855865354369243</v>
      </c>
      <c r="O436" s="6">
        <v>1</v>
      </c>
      <c r="T436">
        <f>L436</f>
        <v>-1.0606601717798221</v>
      </c>
      <c r="V436">
        <f>M436</f>
        <v>1.3963554896743497</v>
      </c>
    </row>
    <row r="437" spans="4:23" x14ac:dyDescent="0.15">
      <c r="D437" s="2"/>
      <c r="E437" s="2"/>
      <c r="F437" s="2"/>
      <c r="G437" s="45"/>
      <c r="H437" s="7">
        <f>D334</f>
        <v>-1.0000000000000007</v>
      </c>
      <c r="I437" s="2">
        <f>G334</f>
        <v>20</v>
      </c>
      <c r="J437" s="2">
        <f>0</f>
        <v>0</v>
      </c>
      <c r="K437" s="8">
        <f>1</f>
        <v>1</v>
      </c>
      <c r="L437" s="30">
        <f t="array" ref="L437:O437">MMULT(H437:K437,$L$27:$O$30)</f>
        <v>-0.70710678118654802</v>
      </c>
      <c r="M437" s="2">
        <v>1.2195787943777128</v>
      </c>
      <c r="N437" s="2">
        <v>0.11237243569579497</v>
      </c>
      <c r="O437" s="8">
        <v>1</v>
      </c>
      <c r="T437">
        <f>L437</f>
        <v>-0.70710678118654802</v>
      </c>
      <c r="V437">
        <f>M437</f>
        <v>1.2195787943777128</v>
      </c>
    </row>
    <row r="438" spans="4:23" x14ac:dyDescent="0.15">
      <c r="D438" s="2"/>
      <c r="E438" s="2"/>
      <c r="F438" s="2"/>
      <c r="G438" s="45"/>
      <c r="H438" s="7">
        <f>D333</f>
        <v>-0.99000000000000066</v>
      </c>
      <c r="I438" s="2">
        <f>G333</f>
        <v>0</v>
      </c>
      <c r="J438" s="2">
        <f>0</f>
        <v>0</v>
      </c>
      <c r="K438" s="8">
        <f>1</f>
        <v>1</v>
      </c>
      <c r="L438" s="30">
        <f t="array" ref="L438:O438">MMULT(H438:K438,$L$27:$O$30)</f>
        <v>-0.70003571337468251</v>
      </c>
      <c r="M438" s="2">
        <v>0.35001785668734114</v>
      </c>
      <c r="N438" s="2">
        <v>0.60624871133883695</v>
      </c>
      <c r="O438" s="8">
        <v>1</v>
      </c>
      <c r="T438">
        <f>L438</f>
        <v>-0.70003571337468251</v>
      </c>
      <c r="V438">
        <f>M438</f>
        <v>0.35001785668734114</v>
      </c>
    </row>
    <row r="439" spans="4:23" x14ac:dyDescent="0.15">
      <c r="D439" s="2"/>
      <c r="E439" s="2"/>
      <c r="F439" s="2"/>
      <c r="G439" s="45"/>
      <c r="H439" s="7">
        <f>D131</f>
        <v>0.99000000000000066</v>
      </c>
      <c r="I439" s="2">
        <f>G131</f>
        <v>0</v>
      </c>
      <c r="J439" s="2">
        <f>0</f>
        <v>0</v>
      </c>
      <c r="K439" s="8">
        <f>1</f>
        <v>1</v>
      </c>
      <c r="L439" s="30">
        <f t="array" ref="L439:O439">MMULT(H439:K439,$L$27:$O$30)</f>
        <v>0.70003571337468251</v>
      </c>
      <c r="M439" s="2">
        <v>-0.35001785668734114</v>
      </c>
      <c r="N439" s="2">
        <v>-0.60624871133883695</v>
      </c>
      <c r="O439" s="8">
        <v>1</v>
      </c>
      <c r="T439">
        <f>L439</f>
        <v>0.70003571337468251</v>
      </c>
      <c r="V439">
        <f>M439</f>
        <v>-0.35001785668734114</v>
      </c>
    </row>
    <row r="440" spans="4:23" x14ac:dyDescent="0.15">
      <c r="D440" s="2"/>
      <c r="E440" s="2"/>
      <c r="F440" s="2"/>
      <c r="G440" s="45"/>
      <c r="H440" s="7">
        <f>D132</f>
        <v>1.0000000000000007</v>
      </c>
      <c r="I440" s="2">
        <f>G132</f>
        <v>20</v>
      </c>
      <c r="J440" s="2">
        <f>0</f>
        <v>0</v>
      </c>
      <c r="K440" s="8">
        <f>1</f>
        <v>1</v>
      </c>
      <c r="L440" s="30">
        <f t="array" ref="L440:O440">MMULT(H440:K440,$L$27:$O$30)</f>
        <v>0.70710678118654802</v>
      </c>
      <c r="M440" s="2">
        <v>0.51247201319116487</v>
      </c>
      <c r="N440" s="2">
        <v>-1.1123724356957949</v>
      </c>
      <c r="O440" s="8">
        <v>1</v>
      </c>
      <c r="T440">
        <f>L440</f>
        <v>0.70710678118654802</v>
      </c>
      <c r="V440">
        <f>M440</f>
        <v>0.51247201319116487</v>
      </c>
    </row>
    <row r="441" spans="4:23" ht="14.25" thickBot="1" x14ac:dyDescent="0.2">
      <c r="D441" s="2"/>
      <c r="E441" s="2"/>
      <c r="F441" s="2"/>
      <c r="G441" s="45"/>
      <c r="H441" s="9">
        <f>D182</f>
        <v>1.5000000000000011</v>
      </c>
      <c r="I441" s="10">
        <f>G182</f>
        <v>20</v>
      </c>
      <c r="J441" s="10">
        <f>0</f>
        <v>0</v>
      </c>
      <c r="K441" s="11">
        <f>1</f>
        <v>1</v>
      </c>
      <c r="L441" s="38">
        <f t="array" ref="L441:O441">MMULT(H441:K441,$L$27:$O$30)</f>
        <v>1.0606601717798221</v>
      </c>
      <c r="M441" s="10">
        <v>0.33569531789452789</v>
      </c>
      <c r="N441" s="10">
        <v>-1.4185586535436923</v>
      </c>
      <c r="O441" s="11">
        <v>1</v>
      </c>
      <c r="T441">
        <f>L441</f>
        <v>1.0606601717798221</v>
      </c>
      <c r="V441">
        <f>M441</f>
        <v>0.33569531789452789</v>
      </c>
    </row>
    <row r="442" spans="4:23" ht="14.25" thickBot="1" x14ac:dyDescent="0.2"/>
    <row r="443" spans="4:23" x14ac:dyDescent="0.15">
      <c r="G443" s="17" t="s">
        <v>18</v>
      </c>
      <c r="H443" s="4">
        <v>-1.5</v>
      </c>
      <c r="I443" s="5">
        <f ca="1">D17</f>
        <v>25.156893915002001</v>
      </c>
      <c r="J443" s="5">
        <v>0</v>
      </c>
      <c r="K443" s="6">
        <v>1</v>
      </c>
      <c r="L443" s="41">
        <f t="array" aca="1" ref="L443:O443" ca="1">MMULT(H443:K443,$L$27:$O$30)</f>
        <v>-1.0606601717798214</v>
      </c>
      <c r="M443" s="5">
        <f ca="1"/>
        <v>1.6196555464250055</v>
      </c>
      <c r="N443" s="5">
        <f ca="1"/>
        <v>0.28963630566864174</v>
      </c>
      <c r="O443" s="6">
        <f ca="1"/>
        <v>1</v>
      </c>
      <c r="T443">
        <f ca="1">L443</f>
        <v>-1.0606601717798214</v>
      </c>
      <c r="W443">
        <f ca="1">M443</f>
        <v>1.6196555464250055</v>
      </c>
    </row>
    <row r="444" spans="4:23" ht="14.25" thickBot="1" x14ac:dyDescent="0.2">
      <c r="H444" s="9">
        <v>1.5</v>
      </c>
      <c r="I444" s="10">
        <f ca="1">I443</f>
        <v>25.156893915002001</v>
      </c>
      <c r="J444" s="10">
        <v>0</v>
      </c>
      <c r="K444" s="11">
        <v>1</v>
      </c>
      <c r="L444" s="38">
        <f t="array" aca="1" ref="L444:O444" ca="1">MMULT(H444:K444,$L$27:$O$30)</f>
        <v>1.0606601717798214</v>
      </c>
      <c r="M444" s="10">
        <f ca="1"/>
        <v>0.55899537464518456</v>
      </c>
      <c r="N444" s="10">
        <f ca="1"/>
        <v>-1.5474810014187417</v>
      </c>
      <c r="O444" s="11">
        <f ca="1"/>
        <v>1</v>
      </c>
      <c r="T444">
        <f ca="1">L444</f>
        <v>1.0606601717798214</v>
      </c>
      <c r="W444">
        <f ca="1">M444</f>
        <v>0.55899537464518456</v>
      </c>
    </row>
  </sheetData>
  <phoneticPr fontId="2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2015-01-24T23:56:52Z</dcterms:created>
  <dcterms:modified xsi:type="dcterms:W3CDTF">2015-01-25T08:36:40Z</dcterms:modified>
</cp:coreProperties>
</file>